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Ferdon\Desktop\"/>
    </mc:Choice>
  </mc:AlternateContent>
  <xr:revisionPtr revIDLastSave="0" documentId="13_ncr:1_{C37D47CF-6CE6-4A3F-9241-0D19DA0606E0}" xr6:coauthVersionLast="45" xr6:coauthVersionMax="45" xr10:uidLastSave="{00000000-0000-0000-0000-000000000000}"/>
  <bookViews>
    <workbookView xWindow="-120" yWindow="-120" windowWidth="27900" windowHeight="16440" xr2:uid="{136CDF29-5A35-418A-A2DE-5C947B4FD81D}"/>
  </bookViews>
  <sheets>
    <sheet name="data (2)" sheetId="17" r:id="rId1"/>
    <sheet name="data" sheetId="7" r:id="rId2"/>
    <sheet name="expect" sheetId="16" r:id="rId3"/>
  </sheets>
  <externalReferences>
    <externalReference r:id="rId4"/>
  </externalReferences>
  <definedNames>
    <definedName name="_xlnm._FilterDatabase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7" l="1"/>
  <c r="D3" i="17" l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4" i="17"/>
  <c r="J15" i="17" l="1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N5" i="17"/>
  <c r="M5" i="17"/>
  <c r="I12" i="17"/>
  <c r="I13" i="17"/>
  <c r="R22" i="17"/>
  <c r="Q22" i="17"/>
  <c r="P22" i="17"/>
  <c r="O22" i="17"/>
  <c r="N22" i="17"/>
  <c r="M22" i="17"/>
  <c r="I22" i="17"/>
  <c r="H22" i="17"/>
  <c r="G22" i="17"/>
  <c r="F22" i="17"/>
  <c r="D22" i="17"/>
  <c r="C22" i="17"/>
  <c r="B22" i="17"/>
  <c r="A22" i="17"/>
  <c r="R21" i="17"/>
  <c r="Q21" i="17"/>
  <c r="P21" i="17"/>
  <c r="O21" i="17"/>
  <c r="N21" i="17"/>
  <c r="M21" i="17"/>
  <c r="I21" i="17"/>
  <c r="H21" i="17"/>
  <c r="G21" i="17"/>
  <c r="F21" i="17"/>
  <c r="B21" i="17"/>
  <c r="A21" i="17"/>
  <c r="R20" i="17"/>
  <c r="Q20" i="17"/>
  <c r="P20" i="17"/>
  <c r="O20" i="17"/>
  <c r="N20" i="17"/>
  <c r="M20" i="17"/>
  <c r="I20" i="17"/>
  <c r="H20" i="17"/>
  <c r="G20" i="17"/>
  <c r="F20" i="17"/>
  <c r="B20" i="17"/>
  <c r="A20" i="17"/>
  <c r="R19" i="17"/>
  <c r="Q19" i="17"/>
  <c r="P19" i="17"/>
  <c r="O19" i="17"/>
  <c r="N19" i="17"/>
  <c r="M19" i="17"/>
  <c r="I19" i="17"/>
  <c r="H19" i="17"/>
  <c r="G19" i="17"/>
  <c r="F19" i="17"/>
  <c r="B19" i="17"/>
  <c r="A19" i="17"/>
  <c r="R18" i="17"/>
  <c r="Q18" i="17"/>
  <c r="P18" i="17"/>
  <c r="O18" i="17"/>
  <c r="N18" i="17"/>
  <c r="M18" i="17"/>
  <c r="I18" i="17"/>
  <c r="H18" i="17"/>
  <c r="G18" i="17"/>
  <c r="F18" i="17"/>
  <c r="B18" i="17"/>
  <c r="A18" i="17"/>
  <c r="R17" i="17"/>
  <c r="Q17" i="17"/>
  <c r="P17" i="17"/>
  <c r="O17" i="17"/>
  <c r="N17" i="17"/>
  <c r="M17" i="17"/>
  <c r="I17" i="17"/>
  <c r="H17" i="17"/>
  <c r="G17" i="17"/>
  <c r="F17" i="17"/>
  <c r="B17" i="17"/>
  <c r="A17" i="17"/>
  <c r="R16" i="17"/>
  <c r="Q16" i="17"/>
  <c r="P16" i="17"/>
  <c r="O16" i="17"/>
  <c r="N16" i="17"/>
  <c r="M16" i="17"/>
  <c r="I16" i="17"/>
  <c r="H16" i="17"/>
  <c r="G16" i="17"/>
  <c r="F16" i="17"/>
  <c r="B16" i="17"/>
  <c r="A16" i="17"/>
  <c r="R15" i="17"/>
  <c r="Q15" i="17"/>
  <c r="P15" i="17"/>
  <c r="O15" i="17"/>
  <c r="M15" i="17"/>
  <c r="I15" i="17"/>
  <c r="H15" i="17"/>
  <c r="G15" i="17"/>
  <c r="F15" i="17"/>
  <c r="B15" i="17"/>
  <c r="A15" i="17"/>
  <c r="R14" i="17"/>
  <c r="Q14" i="17"/>
  <c r="P14" i="17"/>
  <c r="O14" i="17"/>
  <c r="N14" i="17"/>
  <c r="M14" i="17"/>
  <c r="I14" i="17"/>
  <c r="H14" i="17"/>
  <c r="G14" i="17"/>
  <c r="F14" i="17"/>
  <c r="B14" i="17"/>
  <c r="A14" i="17"/>
  <c r="R13" i="17"/>
  <c r="Q13" i="17"/>
  <c r="P13" i="17"/>
  <c r="O13" i="17"/>
  <c r="N13" i="17"/>
  <c r="M13" i="17"/>
  <c r="H13" i="17"/>
  <c r="G13" i="17"/>
  <c r="F13" i="17"/>
  <c r="B13" i="17"/>
  <c r="A13" i="17"/>
  <c r="R12" i="17"/>
  <c r="Q12" i="17"/>
  <c r="P12" i="17"/>
  <c r="O12" i="17"/>
  <c r="N12" i="17"/>
  <c r="M12" i="17"/>
  <c r="H12" i="17"/>
  <c r="G12" i="17"/>
  <c r="F12" i="17"/>
  <c r="B12" i="17"/>
  <c r="A12" i="17"/>
  <c r="R11" i="17"/>
  <c r="Q11" i="17"/>
  <c r="P11" i="17"/>
  <c r="O11" i="17"/>
  <c r="N11" i="17"/>
  <c r="M11" i="17"/>
  <c r="AB24" i="17" s="1"/>
  <c r="I11" i="17"/>
  <c r="H11" i="17"/>
  <c r="G11" i="17"/>
  <c r="F11" i="17"/>
  <c r="C11" i="17"/>
  <c r="B11" i="17"/>
  <c r="A11" i="17"/>
  <c r="R10" i="17"/>
  <c r="Q10" i="17"/>
  <c r="P10" i="17"/>
  <c r="O10" i="17"/>
  <c r="N10" i="17"/>
  <c r="M10" i="17"/>
  <c r="I10" i="17"/>
  <c r="H10" i="17"/>
  <c r="G10" i="17"/>
  <c r="F10" i="17"/>
  <c r="C10" i="17"/>
  <c r="B10" i="17"/>
  <c r="A10" i="17"/>
  <c r="R9" i="17"/>
  <c r="Q9" i="17"/>
  <c r="P9" i="17"/>
  <c r="O9" i="17"/>
  <c r="N9" i="17"/>
  <c r="M9" i="17"/>
  <c r="I9" i="17"/>
  <c r="H9" i="17"/>
  <c r="G9" i="17"/>
  <c r="F9" i="17"/>
  <c r="C9" i="17"/>
  <c r="B9" i="17"/>
  <c r="A9" i="17"/>
  <c r="R8" i="17"/>
  <c r="Q8" i="17"/>
  <c r="P8" i="17"/>
  <c r="O8" i="17"/>
  <c r="N8" i="17"/>
  <c r="M8" i="17"/>
  <c r="I8" i="17"/>
  <c r="H8" i="17"/>
  <c r="G8" i="17"/>
  <c r="F8" i="17"/>
  <c r="C8" i="17"/>
  <c r="B8" i="17"/>
  <c r="A8" i="17"/>
  <c r="R7" i="17"/>
  <c r="Q7" i="17"/>
  <c r="P7" i="17"/>
  <c r="O7" i="17"/>
  <c r="N7" i="17"/>
  <c r="M7" i="17"/>
  <c r="I7" i="17"/>
  <c r="H7" i="17"/>
  <c r="G7" i="17"/>
  <c r="F7" i="17"/>
  <c r="C7" i="17"/>
  <c r="B7" i="17"/>
  <c r="A7" i="17"/>
  <c r="R6" i="17"/>
  <c r="Q6" i="17"/>
  <c r="P6" i="17"/>
  <c r="O6" i="17"/>
  <c r="N6" i="17"/>
  <c r="M6" i="17"/>
  <c r="I6" i="17"/>
  <c r="H6" i="17"/>
  <c r="G6" i="17"/>
  <c r="F6" i="17"/>
  <c r="C6" i="17"/>
  <c r="B6" i="17"/>
  <c r="A6" i="17"/>
  <c r="R5" i="17"/>
  <c r="Q5" i="17"/>
  <c r="P5" i="17"/>
  <c r="O5" i="17"/>
  <c r="I5" i="17"/>
  <c r="H5" i="17"/>
  <c r="G5" i="17"/>
  <c r="F5" i="17"/>
  <c r="C5" i="17"/>
  <c r="B5" i="17"/>
  <c r="A5" i="17"/>
  <c r="R4" i="17"/>
  <c r="Q4" i="17"/>
  <c r="P4" i="17"/>
  <c r="O4" i="17"/>
  <c r="I4" i="17"/>
  <c r="H4" i="17"/>
  <c r="G4" i="17"/>
  <c r="F4" i="17"/>
  <c r="C4" i="17"/>
  <c r="B4" i="17"/>
  <c r="A4" i="17"/>
  <c r="R3" i="17"/>
  <c r="Q3" i="17"/>
  <c r="P3" i="17"/>
  <c r="O3" i="17"/>
  <c r="I3" i="17"/>
  <c r="H3" i="17"/>
  <c r="G3" i="17"/>
  <c r="F3" i="17"/>
  <c r="C3" i="17"/>
  <c r="B3" i="17"/>
  <c r="A3" i="17"/>
  <c r="R2" i="17"/>
  <c r="Q2" i="17"/>
  <c r="P2" i="17"/>
  <c r="O2" i="17"/>
  <c r="I2" i="17"/>
  <c r="H2" i="17"/>
  <c r="G2" i="17"/>
  <c r="F2" i="17"/>
  <c r="D2" i="17"/>
  <c r="C2" i="17"/>
  <c r="B2" i="17"/>
  <c r="A2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Z24" i="17"/>
  <c r="A1" i="17"/>
  <c r="M5" i="7"/>
  <c r="N5" i="7"/>
  <c r="L3" i="17" s="1"/>
  <c r="N15" i="7"/>
  <c r="N15" i="17" s="1"/>
  <c r="L13" i="17" l="1"/>
  <c r="L9" i="17"/>
  <c r="L15" i="17"/>
  <c r="L11" i="17"/>
  <c r="L7" i="17"/>
  <c r="AW24" i="17"/>
  <c r="AY24" i="17"/>
  <c r="K3" i="17"/>
  <c r="K5" i="17"/>
  <c r="K6" i="17"/>
  <c r="K10" i="17"/>
  <c r="K12" i="17"/>
  <c r="K16" i="17"/>
  <c r="K18" i="17"/>
  <c r="K20" i="17"/>
  <c r="K2" i="17"/>
  <c r="K4" i="17"/>
  <c r="K7" i="17"/>
  <c r="K9" i="17"/>
  <c r="K11" i="17"/>
  <c r="K15" i="17"/>
  <c r="K19" i="17"/>
  <c r="K22" i="17"/>
  <c r="K13" i="17"/>
  <c r="K17" i="17"/>
  <c r="K21" i="17"/>
  <c r="K8" i="17"/>
  <c r="K14" i="17"/>
  <c r="L4" i="17"/>
  <c r="L2" i="17"/>
  <c r="L14" i="17"/>
  <c r="L12" i="17"/>
  <c r="L10" i="17"/>
  <c r="L8" i="17"/>
  <c r="L6" i="17"/>
  <c r="L5" i="17"/>
  <c r="C21" i="16" l="1"/>
  <c r="C20" i="16"/>
  <c r="C19" i="16"/>
  <c r="C18" i="16"/>
  <c r="C17" i="16"/>
  <c r="C16" i="16"/>
  <c r="C15" i="16"/>
  <c r="C13" i="16"/>
  <c r="C12" i="16"/>
  <c r="C11" i="16"/>
  <c r="C10" i="16"/>
  <c r="C9" i="16"/>
  <c r="C8" i="16"/>
  <c r="C7" i="16"/>
  <c r="C6" i="16"/>
  <c r="C5" i="16"/>
  <c r="C14" i="16"/>
  <c r="S2" i="16"/>
  <c r="BA82" i="1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27" i="7"/>
  <c r="BN71" i="17" l="1"/>
  <c r="BG75" i="17"/>
  <c r="BH79" i="17"/>
  <c r="BP83" i="17"/>
  <c r="BC87" i="17"/>
  <c r="AY70" i="17"/>
  <c r="BL83" i="17"/>
  <c r="BK70" i="17"/>
  <c r="BI73" i="17"/>
  <c r="BF77" i="17"/>
  <c r="BN81" i="17"/>
  <c r="BE85" i="17"/>
  <c r="BI89" i="17"/>
  <c r="BI72" i="17"/>
  <c r="BJ76" i="17"/>
  <c r="BF80" i="17"/>
  <c r="BJ84" i="17"/>
  <c r="BF88" i="17"/>
  <c r="AZ72" i="17"/>
  <c r="BE77" i="17"/>
  <c r="BL74" i="17"/>
  <c r="BH78" i="17"/>
  <c r="BI82" i="17"/>
  <c r="BH86" i="17"/>
  <c r="BP79" i="17"/>
  <c r="BJ70" i="17"/>
  <c r="BM72" i="17"/>
  <c r="BJ77" i="17"/>
  <c r="BA81" i="17"/>
  <c r="BL82" i="17"/>
  <c r="BO70" i="17"/>
  <c r="BP72" i="17"/>
  <c r="AZ79" i="17"/>
  <c r="BF81" i="17"/>
  <c r="AV83" i="17"/>
  <c r="AW72" i="17"/>
  <c r="BO75" i="17"/>
  <c r="BK79" i="17"/>
  <c r="AV82" i="17"/>
  <c r="BG83" i="17"/>
  <c r="BB70" i="17"/>
  <c r="BB71" i="17"/>
  <c r="BE72" i="17"/>
  <c r="BA73" i="17"/>
  <c r="AY75" i="17"/>
  <c r="AW77" i="17"/>
  <c r="BM77" i="17"/>
  <c r="BC79" i="17"/>
  <c r="BI81" i="17"/>
  <c r="BD82" i="17"/>
  <c r="AY83" i="17"/>
  <c r="BO83" i="17"/>
  <c r="BD74" i="17"/>
  <c r="BM85" i="17"/>
  <c r="BN88" i="17"/>
  <c r="BG70" i="17"/>
  <c r="BJ71" i="17"/>
  <c r="BH72" i="17"/>
  <c r="BD75" i="17"/>
  <c r="BB77" i="17"/>
  <c r="AZ78" i="17"/>
  <c r="AX81" i="17"/>
  <c r="BD83" i="17"/>
  <c r="BB84" i="17"/>
  <c r="AV74" i="17"/>
  <c r="BP78" i="17"/>
  <c r="AW85" i="17"/>
  <c r="AX88" i="17"/>
  <c r="BO73" i="17"/>
  <c r="BK73" i="17"/>
  <c r="BG73" i="17"/>
  <c r="BC73" i="17"/>
  <c r="AY73" i="17"/>
  <c r="BN73" i="17"/>
  <c r="BF73" i="17"/>
  <c r="AX73" i="17"/>
  <c r="BJ73" i="17"/>
  <c r="BB73" i="17"/>
  <c r="BM76" i="17"/>
  <c r="BI76" i="17"/>
  <c r="BE76" i="17"/>
  <c r="BA76" i="17"/>
  <c r="AW76" i="17"/>
  <c r="BP76" i="17"/>
  <c r="BL76" i="17"/>
  <c r="BH76" i="17"/>
  <c r="BD76" i="17"/>
  <c r="AZ76" i="17"/>
  <c r="AV76" i="17"/>
  <c r="BN76" i="17"/>
  <c r="BF76" i="17"/>
  <c r="AX76" i="17"/>
  <c r="BC76" i="17"/>
  <c r="BK76" i="17"/>
  <c r="BM80" i="17"/>
  <c r="BI80" i="17"/>
  <c r="BE80" i="17"/>
  <c r="BA80" i="17"/>
  <c r="AW80" i="17"/>
  <c r="BP80" i="17"/>
  <c r="BL80" i="17"/>
  <c r="BH80" i="17"/>
  <c r="BD80" i="17"/>
  <c r="AZ80" i="17"/>
  <c r="AV80" i="17"/>
  <c r="BJ80" i="17"/>
  <c r="BB80" i="17"/>
  <c r="BO80" i="17"/>
  <c r="BG80" i="17"/>
  <c r="AY80" i="17"/>
  <c r="BO86" i="17"/>
  <c r="BK86" i="17"/>
  <c r="BG86" i="17"/>
  <c r="BC86" i="17"/>
  <c r="AY86" i="17"/>
  <c r="BN86" i="17"/>
  <c r="BJ86" i="17"/>
  <c r="BF86" i="17"/>
  <c r="BB86" i="17"/>
  <c r="AX86" i="17"/>
  <c r="BL86" i="17"/>
  <c r="BD86" i="17"/>
  <c r="AV86" i="17"/>
  <c r="BI86" i="17"/>
  <c r="BA86" i="17"/>
  <c r="BN87" i="17"/>
  <c r="BJ87" i="17"/>
  <c r="BF87" i="17"/>
  <c r="BB87" i="17"/>
  <c r="AX87" i="17"/>
  <c r="BM87" i="17"/>
  <c r="BI87" i="17"/>
  <c r="BE87" i="17"/>
  <c r="BA87" i="17"/>
  <c r="AW87" i="17"/>
  <c r="BO87" i="17"/>
  <c r="BG87" i="17"/>
  <c r="AY87" i="17"/>
  <c r="BL87" i="17"/>
  <c r="BD87" i="17"/>
  <c r="AV87" i="17"/>
  <c r="BP89" i="17"/>
  <c r="BL89" i="17"/>
  <c r="BH89" i="17"/>
  <c r="BD89" i="17"/>
  <c r="AZ89" i="17"/>
  <c r="AV89" i="17"/>
  <c r="BO89" i="17"/>
  <c r="BK89" i="17"/>
  <c r="BG89" i="17"/>
  <c r="BC89" i="17"/>
  <c r="AY89" i="17"/>
  <c r="BM89" i="17"/>
  <c r="BE89" i="17"/>
  <c r="AW89" i="17"/>
  <c r="BJ89" i="17"/>
  <c r="BB89" i="17"/>
  <c r="BE71" i="17"/>
  <c r="BM71" i="17"/>
  <c r="BD73" i="17"/>
  <c r="AY76" i="17"/>
  <c r="BO76" i="17"/>
  <c r="BE78" i="17"/>
  <c r="BG84" i="17"/>
  <c r="BB85" i="17"/>
  <c r="BM86" i="17"/>
  <c r="BH87" i="17"/>
  <c r="BC88" i="17"/>
  <c r="AX89" i="17"/>
  <c r="BN89" i="17"/>
  <c r="AV73" i="17"/>
  <c r="BC70" i="17"/>
  <c r="AX71" i="17"/>
  <c r="BF71" i="17"/>
  <c r="BA72" i="17"/>
  <c r="AW73" i="17"/>
  <c r="BE73" i="17"/>
  <c r="BM73" i="17"/>
  <c r="AZ74" i="17"/>
  <c r="BB76" i="17"/>
  <c r="AX80" i="17"/>
  <c r="BN80" i="17"/>
  <c r="AZ86" i="17"/>
  <c r="BP86" i="17"/>
  <c r="BK87" i="17"/>
  <c r="BA89" i="17"/>
  <c r="BP71" i="17"/>
  <c r="BL71" i="17"/>
  <c r="BH71" i="17"/>
  <c r="BD71" i="17"/>
  <c r="AZ71" i="17"/>
  <c r="AV71" i="17"/>
  <c r="BO71" i="17"/>
  <c r="BG71" i="17"/>
  <c r="AY71" i="17"/>
  <c r="BK71" i="17"/>
  <c r="BC71" i="17"/>
  <c r="BO74" i="17"/>
  <c r="BK74" i="17"/>
  <c r="BG74" i="17"/>
  <c r="BN74" i="17"/>
  <c r="BJ74" i="17"/>
  <c r="BF74" i="17"/>
  <c r="BP74" i="17"/>
  <c r="BH74" i="17"/>
  <c r="BB74" i="17"/>
  <c r="AX74" i="17"/>
  <c r="BE74" i="17"/>
  <c r="AW74" i="17"/>
  <c r="BM74" i="17"/>
  <c r="BA74" i="17"/>
  <c r="BO78" i="17"/>
  <c r="BK78" i="17"/>
  <c r="BG78" i="17"/>
  <c r="BC78" i="17"/>
  <c r="AY78" i="17"/>
  <c r="BN78" i="17"/>
  <c r="BJ78" i="17"/>
  <c r="BF78" i="17"/>
  <c r="BB78" i="17"/>
  <c r="AX78" i="17"/>
  <c r="BL78" i="17"/>
  <c r="BD78" i="17"/>
  <c r="AV78" i="17"/>
  <c r="BI78" i="17"/>
  <c r="BA78" i="17"/>
  <c r="BM84" i="17"/>
  <c r="BI84" i="17"/>
  <c r="BE84" i="17"/>
  <c r="BA84" i="17"/>
  <c r="AW84" i="17"/>
  <c r="BP84" i="17"/>
  <c r="BL84" i="17"/>
  <c r="BH84" i="17"/>
  <c r="BD84" i="17"/>
  <c r="AZ84" i="17"/>
  <c r="AV84" i="17"/>
  <c r="BN84" i="17"/>
  <c r="BF84" i="17"/>
  <c r="AX84" i="17"/>
  <c r="BK84" i="17"/>
  <c r="BC84" i="17"/>
  <c r="BP85" i="17"/>
  <c r="BL85" i="17"/>
  <c r="BH85" i="17"/>
  <c r="BD85" i="17"/>
  <c r="AZ85" i="17"/>
  <c r="AV85" i="17"/>
  <c r="BO85" i="17"/>
  <c r="BK85" i="17"/>
  <c r="BG85" i="17"/>
  <c r="BC85" i="17"/>
  <c r="AY85" i="17"/>
  <c r="BI85" i="17"/>
  <c r="BA85" i="17"/>
  <c r="BN85" i="17"/>
  <c r="BF85" i="17"/>
  <c r="AX85" i="17"/>
  <c r="BM88" i="17"/>
  <c r="BI88" i="17"/>
  <c r="BE88" i="17"/>
  <c r="BA88" i="17"/>
  <c r="AW88" i="17"/>
  <c r="BP88" i="17"/>
  <c r="BL88" i="17"/>
  <c r="BH88" i="17"/>
  <c r="BD88" i="17"/>
  <c r="AZ88" i="17"/>
  <c r="AV88" i="17"/>
  <c r="BJ88" i="17"/>
  <c r="BB88" i="17"/>
  <c r="BO88" i="17"/>
  <c r="BG88" i="17"/>
  <c r="AY88" i="17"/>
  <c r="AW71" i="17"/>
  <c r="BL73" i="17"/>
  <c r="AY74" i="17"/>
  <c r="BI74" i="17"/>
  <c r="BK80" i="17"/>
  <c r="AW86" i="17"/>
  <c r="BM70" i="17"/>
  <c r="BI70" i="17"/>
  <c r="BE70" i="17"/>
  <c r="BA70" i="17"/>
  <c r="AW70" i="17"/>
  <c r="BL70" i="17"/>
  <c r="BD70" i="17"/>
  <c r="AV70" i="17"/>
  <c r="AV114" i="17" s="1"/>
  <c r="BP70" i="17"/>
  <c r="BH70" i="17"/>
  <c r="AZ70" i="17"/>
  <c r="BO72" i="17"/>
  <c r="BK72" i="17"/>
  <c r="BG72" i="17"/>
  <c r="BC72" i="17"/>
  <c r="AY72" i="17"/>
  <c r="BJ72" i="17"/>
  <c r="BB72" i="17"/>
  <c r="BN72" i="17"/>
  <c r="BF72" i="17"/>
  <c r="AX72" i="17"/>
  <c r="BN75" i="17"/>
  <c r="BJ75" i="17"/>
  <c r="BF75" i="17"/>
  <c r="BB75" i="17"/>
  <c r="AX75" i="17"/>
  <c r="BM75" i="17"/>
  <c r="BI75" i="17"/>
  <c r="BE75" i="17"/>
  <c r="BA75" i="17"/>
  <c r="AW75" i="17"/>
  <c r="BK75" i="17"/>
  <c r="BC75" i="17"/>
  <c r="BP75" i="17"/>
  <c r="AZ75" i="17"/>
  <c r="BH75" i="17"/>
  <c r="AX70" i="17"/>
  <c r="BF70" i="17"/>
  <c r="BN70" i="17"/>
  <c r="BA71" i="17"/>
  <c r="BI71" i="17"/>
  <c r="AV72" i="17"/>
  <c r="BD72" i="17"/>
  <c r="BL72" i="17"/>
  <c r="AZ73" i="17"/>
  <c r="BH73" i="17"/>
  <c r="BP73" i="17"/>
  <c r="BC74" i="17"/>
  <c r="AV75" i="17"/>
  <c r="BL75" i="17"/>
  <c r="BG76" i="17"/>
  <c r="AW78" i="17"/>
  <c r="BM78" i="17"/>
  <c r="BC80" i="17"/>
  <c r="AY84" i="17"/>
  <c r="BO84" i="17"/>
  <c r="BJ85" i="17"/>
  <c r="BE86" i="17"/>
  <c r="AZ87" i="17"/>
  <c r="BP87" i="17"/>
  <c r="BK88" i="17"/>
  <c r="BF89" i="17"/>
  <c r="BN79" i="17"/>
  <c r="BJ79" i="17"/>
  <c r="BF79" i="17"/>
  <c r="BB79" i="17"/>
  <c r="AX79" i="17"/>
  <c r="BM79" i="17"/>
  <c r="BI79" i="17"/>
  <c r="BE79" i="17"/>
  <c r="BA79" i="17"/>
  <c r="AW79" i="17"/>
  <c r="BP81" i="17"/>
  <c r="BL81" i="17"/>
  <c r="BH81" i="17"/>
  <c r="BD81" i="17"/>
  <c r="AZ81" i="17"/>
  <c r="AV81" i="17"/>
  <c r="BO81" i="17"/>
  <c r="BK81" i="17"/>
  <c r="BG81" i="17"/>
  <c r="BC81" i="17"/>
  <c r="AY81" i="17"/>
  <c r="BO82" i="17"/>
  <c r="BK82" i="17"/>
  <c r="BG82" i="17"/>
  <c r="BC82" i="17"/>
  <c r="AY82" i="17"/>
  <c r="BN82" i="17"/>
  <c r="BJ82" i="17"/>
  <c r="BF82" i="17"/>
  <c r="BB82" i="17"/>
  <c r="AX82" i="17"/>
  <c r="AV79" i="17"/>
  <c r="BD79" i="17"/>
  <c r="BL79" i="17"/>
  <c r="BB81" i="17"/>
  <c r="BJ81" i="17"/>
  <c r="AW82" i="17"/>
  <c r="BM82" i="17"/>
  <c r="AZ83" i="17"/>
  <c r="BH83" i="17"/>
  <c r="BP77" i="17"/>
  <c r="BL77" i="17"/>
  <c r="BH77" i="17"/>
  <c r="BD77" i="17"/>
  <c r="AZ77" i="17"/>
  <c r="AV77" i="17"/>
  <c r="BO77" i="17"/>
  <c r="BK77" i="17"/>
  <c r="BG77" i="17"/>
  <c r="BC77" i="17"/>
  <c r="AY77" i="17"/>
  <c r="BN83" i="17"/>
  <c r="BJ83" i="17"/>
  <c r="BF83" i="17"/>
  <c r="BB83" i="17"/>
  <c r="AX83" i="17"/>
  <c r="BM83" i="17"/>
  <c r="BI83" i="17"/>
  <c r="BE83" i="17"/>
  <c r="BA83" i="17"/>
  <c r="AW83" i="17"/>
  <c r="AX77" i="17"/>
  <c r="BN77" i="17"/>
  <c r="BE82" i="17"/>
  <c r="BA77" i="17"/>
  <c r="BI77" i="17"/>
  <c r="AY79" i="17"/>
  <c r="BG79" i="17"/>
  <c r="BO79" i="17"/>
  <c r="AW81" i="17"/>
  <c r="BE81" i="17"/>
  <c r="BM81" i="17"/>
  <c r="AZ82" i="17"/>
  <c r="BH82" i="17"/>
  <c r="BP82" i="17"/>
  <c r="BC83" i="17"/>
  <c r="BK83" i="17"/>
  <c r="C49" i="7"/>
  <c r="F50" i="7"/>
  <c r="V50" i="7"/>
  <c r="K49" i="7"/>
  <c r="E52" i="7"/>
  <c r="G58" i="7"/>
  <c r="P53" i="7"/>
  <c r="L49" i="7"/>
  <c r="G50" i="7"/>
  <c r="O50" i="7"/>
  <c r="B51" i="7"/>
  <c r="J51" i="7"/>
  <c r="R51" i="7"/>
  <c r="M52" i="7"/>
  <c r="U52" i="7"/>
  <c r="H53" i="7"/>
  <c r="C54" i="7"/>
  <c r="K54" i="7"/>
  <c r="S54" i="7"/>
  <c r="F55" i="7"/>
  <c r="N55" i="7"/>
  <c r="V55" i="7"/>
  <c r="I56" i="7"/>
  <c r="Q56" i="7"/>
  <c r="D57" i="7"/>
  <c r="L57" i="7"/>
  <c r="E50" i="7"/>
  <c r="M50" i="7"/>
  <c r="U50" i="7"/>
  <c r="H51" i="7"/>
  <c r="P51" i="7"/>
  <c r="C52" i="7"/>
  <c r="O52" i="7"/>
  <c r="B53" i="7"/>
  <c r="J53" i="7"/>
  <c r="R53" i="7"/>
  <c r="E54" i="7"/>
  <c r="Q54" i="7"/>
  <c r="D55" i="7"/>
  <c r="H55" i="7"/>
  <c r="P55" i="7"/>
  <c r="C56" i="7"/>
  <c r="K56" i="7"/>
  <c r="S56" i="7"/>
  <c r="F57" i="7"/>
  <c r="N57" i="7"/>
  <c r="V57" i="7"/>
  <c r="I58" i="7"/>
  <c r="U58" i="7"/>
  <c r="H59" i="7"/>
  <c r="L59" i="7"/>
  <c r="P59" i="7"/>
  <c r="C60" i="7"/>
  <c r="G60" i="7"/>
  <c r="K60" i="7"/>
  <c r="O60" i="7"/>
  <c r="S60" i="7"/>
  <c r="B61" i="7"/>
  <c r="F61" i="7"/>
  <c r="J61" i="7"/>
  <c r="N61" i="7"/>
  <c r="R61" i="7"/>
  <c r="V61" i="7"/>
  <c r="E62" i="7"/>
  <c r="I62" i="7"/>
  <c r="M62" i="7"/>
  <c r="Q62" i="7"/>
  <c r="U62" i="7"/>
  <c r="D63" i="7"/>
  <c r="H63" i="7"/>
  <c r="L63" i="7"/>
  <c r="P63" i="7"/>
  <c r="T63" i="7"/>
  <c r="G64" i="7"/>
  <c r="O64" i="7"/>
  <c r="B65" i="7"/>
  <c r="J65" i="7"/>
  <c r="R65" i="7"/>
  <c r="E66" i="7"/>
  <c r="M66" i="7"/>
  <c r="U66" i="7"/>
  <c r="D67" i="7"/>
  <c r="L67" i="7"/>
  <c r="I50" i="7"/>
  <c r="Q50" i="7"/>
  <c r="D51" i="7"/>
  <c r="L51" i="7"/>
  <c r="T51" i="7"/>
  <c r="G52" i="7"/>
  <c r="K52" i="7"/>
  <c r="S52" i="7"/>
  <c r="F53" i="7"/>
  <c r="N53" i="7"/>
  <c r="V53" i="7"/>
  <c r="I54" i="7"/>
  <c r="M54" i="7"/>
  <c r="U54" i="7"/>
  <c r="L55" i="7"/>
  <c r="T55" i="7"/>
  <c r="G56" i="7"/>
  <c r="O56" i="7"/>
  <c r="B57" i="7"/>
  <c r="J57" i="7"/>
  <c r="R57" i="7"/>
  <c r="E58" i="7"/>
  <c r="Q58" i="7"/>
  <c r="D59" i="7"/>
  <c r="T59" i="7"/>
  <c r="C64" i="7"/>
  <c r="K64" i="7"/>
  <c r="S64" i="7"/>
  <c r="F65" i="7"/>
  <c r="N65" i="7"/>
  <c r="V65" i="7"/>
  <c r="I66" i="7"/>
  <c r="Q66" i="7"/>
  <c r="H67" i="7"/>
  <c r="T49" i="7"/>
  <c r="T57" i="7"/>
  <c r="M58" i="7"/>
  <c r="M59" i="7"/>
  <c r="L52" i="7"/>
  <c r="B54" i="7"/>
  <c r="M55" i="7"/>
  <c r="C57" i="7"/>
  <c r="R58" i="7"/>
  <c r="D49" i="7"/>
  <c r="H49" i="7"/>
  <c r="P49" i="7"/>
  <c r="B49" i="7"/>
  <c r="E49" i="7"/>
  <c r="I49" i="7"/>
  <c r="M49" i="7"/>
  <c r="Q49" i="7"/>
  <c r="U49" i="7"/>
  <c r="D50" i="7"/>
  <c r="H50" i="7"/>
  <c r="L50" i="7"/>
  <c r="P50" i="7"/>
  <c r="T50" i="7"/>
  <c r="C51" i="7"/>
  <c r="G51" i="7"/>
  <c r="K51" i="7"/>
  <c r="O51" i="7"/>
  <c r="S51" i="7"/>
  <c r="B52" i="7"/>
  <c r="F52" i="7"/>
  <c r="J52" i="7"/>
  <c r="N52" i="7"/>
  <c r="R52" i="7"/>
  <c r="V52" i="7"/>
  <c r="E53" i="7"/>
  <c r="I53" i="7"/>
  <c r="M53" i="7"/>
  <c r="Q53" i="7"/>
  <c r="U53" i="7"/>
  <c r="D54" i="7"/>
  <c r="H54" i="7"/>
  <c r="L54" i="7"/>
  <c r="P54" i="7"/>
  <c r="T54" i="7"/>
  <c r="C55" i="7"/>
  <c r="G55" i="7"/>
  <c r="K55" i="7"/>
  <c r="O55" i="7"/>
  <c r="S55" i="7"/>
  <c r="B56" i="7"/>
  <c r="F56" i="7"/>
  <c r="J56" i="7"/>
  <c r="N56" i="7"/>
  <c r="R56" i="7"/>
  <c r="V56" i="7"/>
  <c r="E57" i="7"/>
  <c r="I57" i="7"/>
  <c r="M57" i="7"/>
  <c r="Q57" i="7"/>
  <c r="U57" i="7"/>
  <c r="D58" i="7"/>
  <c r="H58" i="7"/>
  <c r="L58" i="7"/>
  <c r="P58" i="7"/>
  <c r="T58" i="7"/>
  <c r="C59" i="7"/>
  <c r="G59" i="7"/>
  <c r="K59" i="7"/>
  <c r="O59" i="7"/>
  <c r="Q51" i="7"/>
  <c r="G53" i="7"/>
  <c r="R54" i="7"/>
  <c r="H56" i="7"/>
  <c r="S57" i="7"/>
  <c r="P67" i="7"/>
  <c r="T67" i="7"/>
  <c r="C50" i="7"/>
  <c r="G49" i="7"/>
  <c r="K50" i="7"/>
  <c r="O49" i="7"/>
  <c r="S50" i="7"/>
  <c r="B50" i="7"/>
  <c r="F51" i="7"/>
  <c r="J50" i="7"/>
  <c r="N51" i="7"/>
  <c r="R50" i="7"/>
  <c r="V51" i="7"/>
  <c r="E51" i="7"/>
  <c r="I52" i="7"/>
  <c r="M51" i="7"/>
  <c r="Q52" i="7"/>
  <c r="U51" i="7"/>
  <c r="D53" i="7"/>
  <c r="H52" i="7"/>
  <c r="L53" i="7"/>
  <c r="P52" i="7"/>
  <c r="T53" i="7"/>
  <c r="C53" i="7"/>
  <c r="G54" i="7"/>
  <c r="K53" i="7"/>
  <c r="O54" i="7"/>
  <c r="S53" i="7"/>
  <c r="B55" i="7"/>
  <c r="F54" i="7"/>
  <c r="J55" i="7"/>
  <c r="N54" i="7"/>
  <c r="R55" i="7"/>
  <c r="V54" i="7"/>
  <c r="E56" i="7"/>
  <c r="I55" i="7"/>
  <c r="M56" i="7"/>
  <c r="Q55" i="7"/>
  <c r="U56" i="7"/>
  <c r="D56" i="7"/>
  <c r="H57" i="7"/>
  <c r="L56" i="7"/>
  <c r="P57" i="7"/>
  <c r="T56" i="7"/>
  <c r="C58" i="7"/>
  <c r="G57" i="7"/>
  <c r="K58" i="7"/>
  <c r="O58" i="7"/>
  <c r="S58" i="7"/>
  <c r="B59" i="7"/>
  <c r="F59" i="7"/>
  <c r="J59" i="7"/>
  <c r="N58" i="7"/>
  <c r="E59" i="7"/>
  <c r="I59" i="7"/>
  <c r="S49" i="7"/>
  <c r="N50" i="7"/>
  <c r="I51" i="7"/>
  <c r="D52" i="7"/>
  <c r="T52" i="7"/>
  <c r="O53" i="7"/>
  <c r="J54" i="7"/>
  <c r="E55" i="7"/>
  <c r="U55" i="7"/>
  <c r="P56" i="7"/>
  <c r="K57" i="7"/>
  <c r="F58" i="7"/>
  <c r="N49" i="7"/>
  <c r="V49" i="7"/>
  <c r="V58" i="7"/>
  <c r="U59" i="7"/>
  <c r="H60" i="7"/>
  <c r="P60" i="7"/>
  <c r="C61" i="7"/>
  <c r="G61" i="7"/>
  <c r="O61" i="7"/>
  <c r="B62" i="7"/>
  <c r="N62" i="7"/>
  <c r="V62" i="7"/>
  <c r="I63" i="7"/>
  <c r="Q63" i="7"/>
  <c r="D64" i="7"/>
  <c r="L64" i="7"/>
  <c r="T64" i="7"/>
  <c r="G65" i="7"/>
  <c r="K65" i="7"/>
  <c r="O65" i="7"/>
  <c r="S65" i="7"/>
  <c r="B66" i="7"/>
  <c r="F66" i="7"/>
  <c r="N66" i="7"/>
  <c r="R66" i="7"/>
  <c r="V66" i="7"/>
  <c r="E67" i="7"/>
  <c r="I67" i="7"/>
  <c r="M67" i="7"/>
  <c r="Q67" i="7"/>
  <c r="U67" i="7"/>
  <c r="O57" i="7"/>
  <c r="B58" i="7"/>
  <c r="J58" i="7"/>
  <c r="F49" i="7"/>
  <c r="J49" i="7"/>
  <c r="R49" i="7"/>
  <c r="Q59" i="7"/>
  <c r="D60" i="7"/>
  <c r="L60" i="7"/>
  <c r="T60" i="7"/>
  <c r="K61" i="7"/>
  <c r="S61" i="7"/>
  <c r="F62" i="7"/>
  <c r="J62" i="7"/>
  <c r="R62" i="7"/>
  <c r="E63" i="7"/>
  <c r="M63" i="7"/>
  <c r="U63" i="7"/>
  <c r="H64" i="7"/>
  <c r="P64" i="7"/>
  <c r="C65" i="7"/>
  <c r="J66" i="7"/>
  <c r="V67" i="7"/>
  <c r="N59" i="7"/>
  <c r="R59" i="7"/>
  <c r="V59" i="7"/>
  <c r="E60" i="7"/>
  <c r="I60" i="7"/>
  <c r="M60" i="7"/>
  <c r="Q60" i="7"/>
  <c r="U60" i="7"/>
  <c r="D61" i="7"/>
  <c r="H61" i="7"/>
  <c r="L61" i="7"/>
  <c r="P61" i="7"/>
  <c r="T61" i="7"/>
  <c r="C62" i="7"/>
  <c r="G62" i="7"/>
  <c r="K62" i="7"/>
  <c r="O62" i="7"/>
  <c r="S62" i="7"/>
  <c r="B63" i="7"/>
  <c r="F63" i="7"/>
  <c r="J63" i="7"/>
  <c r="N63" i="7"/>
  <c r="R63" i="7"/>
  <c r="V63" i="7"/>
  <c r="E64" i="7"/>
  <c r="I64" i="7"/>
  <c r="M64" i="7"/>
  <c r="Q64" i="7"/>
  <c r="U64" i="7"/>
  <c r="D65" i="7"/>
  <c r="H65" i="7"/>
  <c r="L65" i="7"/>
  <c r="P65" i="7"/>
  <c r="T65" i="7"/>
  <c r="C66" i="7"/>
  <c r="G66" i="7"/>
  <c r="K66" i="7"/>
  <c r="O66" i="7"/>
  <c r="S66" i="7"/>
  <c r="B67" i="7"/>
  <c r="F67" i="7"/>
  <c r="J67" i="7"/>
  <c r="N67" i="7"/>
  <c r="R67" i="7"/>
  <c r="S59" i="7"/>
  <c r="B60" i="7"/>
  <c r="F60" i="7"/>
  <c r="J60" i="7"/>
  <c r="N60" i="7"/>
  <c r="R60" i="7"/>
  <c r="V60" i="7"/>
  <c r="E61" i="7"/>
  <c r="I61" i="7"/>
  <c r="M61" i="7"/>
  <c r="Q61" i="7"/>
  <c r="U61" i="7"/>
  <c r="D62" i="7"/>
  <c r="H62" i="7"/>
  <c r="L62" i="7"/>
  <c r="P62" i="7"/>
  <c r="T62" i="7"/>
  <c r="C63" i="7"/>
  <c r="G63" i="7"/>
  <c r="K63" i="7"/>
  <c r="O63" i="7"/>
  <c r="S63" i="7"/>
  <c r="B64" i="7"/>
  <c r="F64" i="7"/>
  <c r="J64" i="7"/>
  <c r="N64" i="7"/>
  <c r="R64" i="7"/>
  <c r="V64" i="7"/>
  <c r="E65" i="7"/>
  <c r="I65" i="7"/>
  <c r="M65" i="7"/>
  <c r="Q65" i="7"/>
  <c r="U65" i="7"/>
  <c r="D66" i="7"/>
  <c r="H66" i="7"/>
  <c r="L66" i="7"/>
  <c r="P66" i="7"/>
  <c r="T66" i="7"/>
  <c r="C67" i="7"/>
  <c r="G67" i="7"/>
  <c r="K67" i="7"/>
  <c r="O67" i="7"/>
  <c r="S67" i="7"/>
  <c r="AY114" i="17" l="1"/>
  <c r="AY92" i="17" s="1"/>
  <c r="BJ115" i="17"/>
  <c r="AZ117" i="17"/>
  <c r="AZ95" i="17" s="1"/>
  <c r="BK118" i="17"/>
  <c r="BK96" i="17" s="1"/>
  <c r="BO120" i="17"/>
  <c r="BO98" i="17" s="1"/>
  <c r="BP123" i="17"/>
  <c r="BP101" i="17" s="1"/>
  <c r="AV127" i="17"/>
  <c r="AV105" i="17" s="1"/>
  <c r="BG132" i="17"/>
  <c r="BG110" i="17" s="1"/>
  <c r="AY115" i="17"/>
  <c r="BJ116" i="17"/>
  <c r="BJ94" i="17" s="1"/>
  <c r="AZ118" i="17"/>
  <c r="AZ96" i="17" s="1"/>
  <c r="BO119" i="17"/>
  <c r="BO97" i="17" s="1"/>
  <c r="BP122" i="17"/>
  <c r="BP100" i="17" s="1"/>
  <c r="AV126" i="17"/>
  <c r="AV104" i="17" s="1"/>
  <c r="BE130" i="17"/>
  <c r="BE108" i="17" s="1"/>
  <c r="BI114" i="17"/>
  <c r="BI92" i="17" s="1"/>
  <c r="AY116" i="17"/>
  <c r="AY94" i="17" s="1"/>
  <c r="BJ117" i="17"/>
  <c r="BJ95" i="17" s="1"/>
  <c r="AZ119" i="17"/>
  <c r="AZ97" i="17" s="1"/>
  <c r="BN121" i="17"/>
  <c r="BN99" i="17" s="1"/>
  <c r="BO124" i="17"/>
  <c r="BO102" i="17" s="1"/>
  <c r="BC128" i="17"/>
  <c r="BC106" i="17" s="1"/>
  <c r="AX114" i="17"/>
  <c r="AX92" i="17" s="1"/>
  <c r="BI115" i="17"/>
  <c r="AY117" i="17"/>
  <c r="AY95" i="17" s="1"/>
  <c r="BJ118" i="17"/>
  <c r="BJ96" i="17" s="1"/>
  <c r="BN120" i="17"/>
  <c r="BN98" i="17" s="1"/>
  <c r="BO123" i="17"/>
  <c r="BO101" i="17" s="1"/>
  <c r="BP126" i="17"/>
  <c r="BP104" i="17" s="1"/>
  <c r="BC132" i="17"/>
  <c r="BC110" i="17" s="1"/>
  <c r="BP120" i="17"/>
  <c r="BP98" i="17" s="1"/>
  <c r="BF122" i="17"/>
  <c r="BF100" i="17" s="1"/>
  <c r="AV124" i="17"/>
  <c r="AV102" i="17" s="1"/>
  <c r="BG125" i="17"/>
  <c r="BG103" i="17" s="1"/>
  <c r="AW127" i="17"/>
  <c r="AW105" i="17" s="1"/>
  <c r="BH128" i="17"/>
  <c r="BH106" i="17" s="1"/>
  <c r="AX130" i="17"/>
  <c r="AX108" i="17" s="1"/>
  <c r="BI131" i="17"/>
  <c r="BI109" i="17" s="1"/>
  <c r="AY133" i="17"/>
  <c r="AY111" i="17" s="1"/>
  <c r="BN119" i="17"/>
  <c r="BN97" i="17" s="1"/>
  <c r="BD121" i="17"/>
  <c r="BD99" i="17" s="1"/>
  <c r="BO122" i="17"/>
  <c r="BO100" i="17" s="1"/>
  <c r="BE124" i="17"/>
  <c r="BE102" i="17" s="1"/>
  <c r="BP125" i="17"/>
  <c r="BP103" i="17" s="1"/>
  <c r="BF127" i="17"/>
  <c r="BF105" i="17" s="1"/>
  <c r="AV129" i="17"/>
  <c r="AV107" i="17" s="1"/>
  <c r="BG130" i="17"/>
  <c r="BG108" i="17" s="1"/>
  <c r="AW132" i="17"/>
  <c r="AW110" i="17" s="1"/>
  <c r="BH133" i="17"/>
  <c r="BH111" i="17" s="1"/>
  <c r="BJ128" i="17"/>
  <c r="BJ106" i="17" s="1"/>
  <c r="AZ130" i="17"/>
  <c r="AZ108" i="17" s="1"/>
  <c r="BK131" i="17"/>
  <c r="BK109" i="17" s="1"/>
  <c r="BA133" i="17"/>
  <c r="BA111" i="17" s="1"/>
  <c r="BC114" i="17"/>
  <c r="BC92" i="17" s="1"/>
  <c r="BN115" i="17"/>
  <c r="AY118" i="17"/>
  <c r="AY96" i="17" s="1"/>
  <c r="BM119" i="17"/>
  <c r="BM97" i="17" s="1"/>
  <c r="BM122" i="17"/>
  <c r="BM100" i="17" s="1"/>
  <c r="BN125" i="17"/>
  <c r="BN103" i="17" s="1"/>
  <c r="BA130" i="17"/>
  <c r="BA108" i="17" s="1"/>
  <c r="BH114" i="17"/>
  <c r="BH92" i="17" s="1"/>
  <c r="AX116" i="17"/>
  <c r="AX94" i="17" s="1"/>
  <c r="BI117" i="17"/>
  <c r="BI95" i="17" s="1"/>
  <c r="AY119" i="17"/>
  <c r="AY97" i="17" s="1"/>
  <c r="BM121" i="17"/>
  <c r="BM99" i="17" s="1"/>
  <c r="BN124" i="17"/>
  <c r="BN102" i="17" s="1"/>
  <c r="AY128" i="17"/>
  <c r="AY106" i="17" s="1"/>
  <c r="AW114" i="17"/>
  <c r="AW92" i="17" s="1"/>
  <c r="BH115" i="17"/>
  <c r="AX117" i="17"/>
  <c r="AX95" i="17" s="1"/>
  <c r="BI118" i="17"/>
  <c r="BI96" i="17" s="1"/>
  <c r="BK120" i="17"/>
  <c r="BK98" i="17" s="1"/>
  <c r="BL123" i="17"/>
  <c r="BL101" i="17" s="1"/>
  <c r="BM126" i="17"/>
  <c r="BM104" i="17" s="1"/>
  <c r="AY132" i="17"/>
  <c r="AY110" i="17" s="1"/>
  <c r="AW115" i="17"/>
  <c r="BH116" i="17"/>
  <c r="BH94" i="17" s="1"/>
  <c r="AX118" i="17"/>
  <c r="AX96" i="17" s="1"/>
  <c r="BL119" i="17"/>
  <c r="BL97" i="17" s="1"/>
  <c r="BL122" i="17"/>
  <c r="BL100" i="17" s="1"/>
  <c r="BM125" i="17"/>
  <c r="BM103" i="17" s="1"/>
  <c r="AW130" i="17"/>
  <c r="AW108" i="17" s="1"/>
  <c r="BD120" i="17"/>
  <c r="BD98" i="17" s="1"/>
  <c r="BO121" i="17"/>
  <c r="BO99" i="17" s="1"/>
  <c r="BE123" i="17"/>
  <c r="BE101" i="17" s="1"/>
  <c r="BP124" i="17"/>
  <c r="BP102" i="17" s="1"/>
  <c r="BF126" i="17"/>
  <c r="BF104" i="17" s="1"/>
  <c r="AV128" i="17"/>
  <c r="AV106" i="17" s="1"/>
  <c r="BG129" i="17"/>
  <c r="BG107" i="17" s="1"/>
  <c r="AW131" i="17"/>
  <c r="AW109" i="17" s="1"/>
  <c r="BH132" i="17"/>
  <c r="BH110" i="17" s="1"/>
  <c r="BB119" i="17"/>
  <c r="BB97" i="17" s="1"/>
  <c r="BM120" i="17"/>
  <c r="BM98" i="17" s="1"/>
  <c r="BC122" i="17"/>
  <c r="BC100" i="17" s="1"/>
  <c r="BN123" i="17"/>
  <c r="BN101" i="17" s="1"/>
  <c r="BD125" i="17"/>
  <c r="BD103" i="17" s="1"/>
  <c r="BO126" i="17"/>
  <c r="BO104" i="17" s="1"/>
  <c r="BE128" i="17"/>
  <c r="BE106" i="17" s="1"/>
  <c r="BP129" i="17"/>
  <c r="BP107" i="17" s="1"/>
  <c r="BF131" i="17"/>
  <c r="BF109" i="17" s="1"/>
  <c r="AV133" i="17"/>
  <c r="AV111" i="17" s="1"/>
  <c r="AX128" i="17"/>
  <c r="AX106" i="17" s="1"/>
  <c r="BI129" i="17"/>
  <c r="BI107" i="17" s="1"/>
  <c r="AY131" i="17"/>
  <c r="AY109" i="17" s="1"/>
  <c r="BO131" i="17"/>
  <c r="BO109" i="17" s="1"/>
  <c r="BJ132" i="17"/>
  <c r="BJ110" i="17" s="1"/>
  <c r="BG114" i="17"/>
  <c r="BG92" i="17" s="1"/>
  <c r="BB115" i="17"/>
  <c r="AW116" i="17"/>
  <c r="AW94" i="17" s="1"/>
  <c r="BM116" i="17"/>
  <c r="BM94" i="17" s="1"/>
  <c r="BH117" i="17"/>
  <c r="BH95" i="17" s="1"/>
  <c r="BC118" i="17"/>
  <c r="BC96" i="17" s="1"/>
  <c r="AX119" i="17"/>
  <c r="AX97" i="17" s="1"/>
  <c r="AY120" i="17"/>
  <c r="AY98" i="17" s="1"/>
  <c r="BJ121" i="17"/>
  <c r="BJ99" i="17" s="1"/>
  <c r="AZ123" i="17"/>
  <c r="AZ101" i="17" s="1"/>
  <c r="BK124" i="17"/>
  <c r="BK102" i="17" s="1"/>
  <c r="BA126" i="17"/>
  <c r="BA104" i="17" s="1"/>
  <c r="BP127" i="17"/>
  <c r="BP105" i="17" s="1"/>
  <c r="AV131" i="17"/>
  <c r="AV109" i="17" s="1"/>
  <c r="AV92" i="17"/>
  <c r="BL114" i="17"/>
  <c r="BL92" i="17" s="1"/>
  <c r="BG115" i="17"/>
  <c r="BB116" i="17"/>
  <c r="BB94" i="17" s="1"/>
  <c r="AW117" i="17"/>
  <c r="AW95" i="17" s="1"/>
  <c r="BM117" i="17"/>
  <c r="BM95" i="17" s="1"/>
  <c r="BH118" i="17"/>
  <c r="BH96" i="17" s="1"/>
  <c r="BD119" i="17"/>
  <c r="BD97" i="17" s="1"/>
  <c r="BJ120" i="17"/>
  <c r="BJ98" i="17" s="1"/>
  <c r="AZ122" i="17"/>
  <c r="AZ100" i="17" s="1"/>
  <c r="BK123" i="17"/>
  <c r="BK101" i="17" s="1"/>
  <c r="BA125" i="17"/>
  <c r="BA103" i="17" s="1"/>
  <c r="BL126" i="17"/>
  <c r="BL104" i="17" s="1"/>
  <c r="BO128" i="17"/>
  <c r="BO106" i="17" s="1"/>
  <c r="BP131" i="17"/>
  <c r="BP109" i="17" s="1"/>
  <c r="BA114" i="17"/>
  <c r="BA92" i="17" s="1"/>
  <c r="AV115" i="17"/>
  <c r="BL115" i="17"/>
  <c r="BG116" i="17"/>
  <c r="BG94" i="17" s="1"/>
  <c r="BB117" i="17"/>
  <c r="BB95" i="17" s="1"/>
  <c r="AW118" i="17"/>
  <c r="AW96" i="17" s="1"/>
  <c r="BM118" i="17"/>
  <c r="BM96" i="17" s="1"/>
  <c r="BK119" i="17"/>
  <c r="BK97" i="17" s="1"/>
  <c r="AX121" i="17"/>
  <c r="AX99" i="17" s="1"/>
  <c r="BI122" i="17"/>
  <c r="BI100" i="17" s="1"/>
  <c r="AY124" i="17"/>
  <c r="AY102" i="17" s="1"/>
  <c r="BJ125" i="17"/>
  <c r="BJ103" i="17" s="1"/>
  <c r="AZ127" i="17"/>
  <c r="AZ105" i="17" s="1"/>
  <c r="BN129" i="17"/>
  <c r="BN107" i="17" s="1"/>
  <c r="BO132" i="17"/>
  <c r="BO110" i="17" s="1"/>
  <c r="BF114" i="17"/>
  <c r="BF92" i="17" s="1"/>
  <c r="BA115" i="17"/>
  <c r="AV116" i="17"/>
  <c r="AV94" i="17" s="1"/>
  <c r="BL116" i="17"/>
  <c r="BL94" i="17" s="1"/>
  <c r="BG117" i="17"/>
  <c r="BG95" i="17" s="1"/>
  <c r="BB118" i="17"/>
  <c r="BB96" i="17" s="1"/>
  <c r="AW119" i="17"/>
  <c r="AW97" i="17" s="1"/>
  <c r="AX120" i="17"/>
  <c r="AX98" i="17" s="1"/>
  <c r="BI121" i="17"/>
  <c r="BI99" i="17" s="1"/>
  <c r="AY123" i="17"/>
  <c r="AY101" i="17" s="1"/>
  <c r="BJ124" i="17"/>
  <c r="BJ102" i="17" s="1"/>
  <c r="AZ126" i="17"/>
  <c r="AZ104" i="17" s="1"/>
  <c r="BL127" i="17"/>
  <c r="BL105" i="17" s="1"/>
  <c r="BM130" i="17"/>
  <c r="BM108" i="17" s="1"/>
  <c r="BN133" i="17"/>
  <c r="BN111" i="17" s="1"/>
  <c r="BH120" i="17"/>
  <c r="BH98" i="17" s="1"/>
  <c r="BC121" i="17"/>
  <c r="BC99" i="17" s="1"/>
  <c r="AX122" i="17"/>
  <c r="AX100" i="17" s="1"/>
  <c r="BN122" i="17"/>
  <c r="BN100" i="17" s="1"/>
  <c r="BI123" i="17"/>
  <c r="BI101" i="17" s="1"/>
  <c r="BD124" i="17"/>
  <c r="BD102" i="17" s="1"/>
  <c r="AY125" i="17"/>
  <c r="AY103" i="17" s="1"/>
  <c r="BO125" i="17"/>
  <c r="BO103" i="17" s="1"/>
  <c r="BJ126" i="17"/>
  <c r="BJ104" i="17" s="1"/>
  <c r="BE127" i="17"/>
  <c r="BE105" i="17" s="1"/>
  <c r="AZ128" i="17"/>
  <c r="AZ106" i="17" s="1"/>
  <c r="BP128" i="17"/>
  <c r="BP106" i="17" s="1"/>
  <c r="BK129" i="17"/>
  <c r="BK107" i="17" s="1"/>
  <c r="BF130" i="17"/>
  <c r="BF108" i="17" s="1"/>
  <c r="BA131" i="17"/>
  <c r="BA109" i="17" s="1"/>
  <c r="AV132" i="17"/>
  <c r="AV110" i="17" s="1"/>
  <c r="BL132" i="17"/>
  <c r="BL110" i="17" s="1"/>
  <c r="BG133" i="17"/>
  <c r="BG111" i="17" s="1"/>
  <c r="BF119" i="17"/>
  <c r="BF97" i="17" s="1"/>
  <c r="BA120" i="17"/>
  <c r="BA98" i="17" s="1"/>
  <c r="AV121" i="17"/>
  <c r="AV99" i="17" s="1"/>
  <c r="BL121" i="17"/>
  <c r="BL99" i="17" s="1"/>
  <c r="BG122" i="17"/>
  <c r="BG100" i="17" s="1"/>
  <c r="BB123" i="17"/>
  <c r="BB101" i="17" s="1"/>
  <c r="AW124" i="17"/>
  <c r="AW102" i="17" s="1"/>
  <c r="BM124" i="17"/>
  <c r="BM102" i="17" s="1"/>
  <c r="BH125" i="17"/>
  <c r="BH103" i="17" s="1"/>
  <c r="BC126" i="17"/>
  <c r="BC104" i="17" s="1"/>
  <c r="AX127" i="17"/>
  <c r="AX105" i="17" s="1"/>
  <c r="BN127" i="17"/>
  <c r="BN105" i="17" s="1"/>
  <c r="BI128" i="17"/>
  <c r="BI106" i="17" s="1"/>
  <c r="BD129" i="17"/>
  <c r="BD107" i="17" s="1"/>
  <c r="AY130" i="17"/>
  <c r="AY108" i="17" s="1"/>
  <c r="BO130" i="17"/>
  <c r="BO108" i="17" s="1"/>
  <c r="BJ131" i="17"/>
  <c r="BJ109" i="17" s="1"/>
  <c r="BE132" i="17"/>
  <c r="BE110" i="17" s="1"/>
  <c r="AZ133" i="17"/>
  <c r="AZ111" i="17" s="1"/>
  <c r="BP133" i="17"/>
  <c r="BP111" i="17" s="1"/>
  <c r="BB128" i="17"/>
  <c r="BB106" i="17" s="1"/>
  <c r="AW129" i="17"/>
  <c r="AW107" i="17" s="1"/>
  <c r="BM129" i="17"/>
  <c r="BM107" i="17" s="1"/>
  <c r="BH130" i="17"/>
  <c r="BH108" i="17" s="1"/>
  <c r="BC131" i="17"/>
  <c r="BC109" i="17" s="1"/>
  <c r="AX132" i="17"/>
  <c r="AX110" i="17" s="1"/>
  <c r="BN132" i="17"/>
  <c r="BN110" i="17" s="1"/>
  <c r="BI133" i="17"/>
  <c r="BI111" i="17" s="1"/>
  <c r="BO114" i="17"/>
  <c r="BO92" i="17" s="1"/>
  <c r="BE116" i="17"/>
  <c r="BE94" i="17" s="1"/>
  <c r="BP117" i="17"/>
  <c r="BP95" i="17" s="1"/>
  <c r="BH119" i="17"/>
  <c r="BH97" i="17" s="1"/>
  <c r="BE122" i="17"/>
  <c r="BE100" i="17" s="1"/>
  <c r="BF125" i="17"/>
  <c r="BF103" i="17" s="1"/>
  <c r="BF129" i="17"/>
  <c r="BF107" i="17" s="1"/>
  <c r="BD114" i="17"/>
  <c r="BD92" i="17" s="1"/>
  <c r="BO115" i="17"/>
  <c r="BE117" i="17"/>
  <c r="BE95" i="17" s="1"/>
  <c r="BP118" i="17"/>
  <c r="BP96" i="17" s="1"/>
  <c r="BE121" i="17"/>
  <c r="BE99" i="17" s="1"/>
  <c r="BF124" i="17"/>
  <c r="BF102" i="17" s="1"/>
  <c r="BG127" i="17"/>
  <c r="BG105" i="17" s="1"/>
  <c r="BF133" i="17"/>
  <c r="BF111" i="17" s="1"/>
  <c r="BD115" i="17"/>
  <c r="BO116" i="17"/>
  <c r="BO94" i="17" s="1"/>
  <c r="BE118" i="17"/>
  <c r="BE96" i="17" s="1"/>
  <c r="BC120" i="17"/>
  <c r="BC98" i="17" s="1"/>
  <c r="BD123" i="17"/>
  <c r="BD101" i="17" s="1"/>
  <c r="BE126" i="17"/>
  <c r="BE104" i="17" s="1"/>
  <c r="BD131" i="17"/>
  <c r="BD109" i="17" s="1"/>
  <c r="BN114" i="17"/>
  <c r="BN92" i="17" s="1"/>
  <c r="BD116" i="17"/>
  <c r="BD94" i="17" s="1"/>
  <c r="BO117" i="17"/>
  <c r="BO95" i="17" s="1"/>
  <c r="BG119" i="17"/>
  <c r="BG97" i="17" s="1"/>
  <c r="BD122" i="17"/>
  <c r="BD100" i="17" s="1"/>
  <c r="BE125" i="17"/>
  <c r="BE103" i="17" s="1"/>
  <c r="BB129" i="17"/>
  <c r="BB107" i="17" s="1"/>
  <c r="AZ120" i="17"/>
  <c r="AZ98" i="17" s="1"/>
  <c r="BK121" i="17"/>
  <c r="BK99" i="17" s="1"/>
  <c r="BA123" i="17"/>
  <c r="BA101" i="17" s="1"/>
  <c r="BL124" i="17"/>
  <c r="BL102" i="17" s="1"/>
  <c r="BB126" i="17"/>
  <c r="BB104" i="17" s="1"/>
  <c r="BM127" i="17"/>
  <c r="BM105" i="17" s="1"/>
  <c r="BC129" i="17"/>
  <c r="BC107" i="17" s="1"/>
  <c r="BN130" i="17"/>
  <c r="BN108" i="17" s="1"/>
  <c r="BD132" i="17"/>
  <c r="BD110" i="17" s="1"/>
  <c r="BO133" i="17"/>
  <c r="BO111" i="17" s="1"/>
  <c r="BI120" i="17"/>
  <c r="BI98" i="17" s="1"/>
  <c r="AY122" i="17"/>
  <c r="AY100" i="17" s="1"/>
  <c r="BJ123" i="17"/>
  <c r="BJ101" i="17" s="1"/>
  <c r="AZ125" i="17"/>
  <c r="AZ103" i="17" s="1"/>
  <c r="BK126" i="17"/>
  <c r="BK104" i="17" s="1"/>
  <c r="BA128" i="17"/>
  <c r="BA106" i="17" s="1"/>
  <c r="BL129" i="17"/>
  <c r="BL107" i="17" s="1"/>
  <c r="BB131" i="17"/>
  <c r="BB109" i="17" s="1"/>
  <c r="BM132" i="17"/>
  <c r="BM110" i="17" s="1"/>
  <c r="BO127" i="17"/>
  <c r="BO105" i="17" s="1"/>
  <c r="BE129" i="17"/>
  <c r="BE107" i="17" s="1"/>
  <c r="BP130" i="17"/>
  <c r="BP108" i="17" s="1"/>
  <c r="BF132" i="17"/>
  <c r="BF110" i="17" s="1"/>
  <c r="AX115" i="17"/>
  <c r="BI116" i="17"/>
  <c r="BI94" i="17" s="1"/>
  <c r="BD117" i="17"/>
  <c r="BD95" i="17" s="1"/>
  <c r="BO118" i="17"/>
  <c r="BO96" i="17" s="1"/>
  <c r="BB121" i="17"/>
  <c r="BB99" i="17" s="1"/>
  <c r="BC124" i="17"/>
  <c r="BC102" i="17" s="1"/>
  <c r="BD127" i="17"/>
  <c r="BD105" i="17" s="1"/>
  <c r="BB133" i="17"/>
  <c r="BB111" i="17" s="1"/>
  <c r="BC115" i="17"/>
  <c r="BN116" i="17"/>
  <c r="BN94" i="17" s="1"/>
  <c r="BD118" i="17"/>
  <c r="BD96" i="17" s="1"/>
  <c r="BB120" i="17"/>
  <c r="BB98" i="17" s="1"/>
  <c r="BC123" i="17"/>
  <c r="BC101" i="17" s="1"/>
  <c r="BD126" i="17"/>
  <c r="BD104" i="17" s="1"/>
  <c r="AZ131" i="17"/>
  <c r="AZ109" i="17" s="1"/>
  <c r="BM114" i="17"/>
  <c r="BM92" i="17" s="1"/>
  <c r="BC116" i="17"/>
  <c r="BC94" i="17" s="1"/>
  <c r="BN117" i="17"/>
  <c r="BN95" i="17" s="1"/>
  <c r="BE119" i="17"/>
  <c r="BE97" i="17" s="1"/>
  <c r="BA122" i="17"/>
  <c r="BA100" i="17" s="1"/>
  <c r="BB125" i="17"/>
  <c r="BB103" i="17" s="1"/>
  <c r="AX129" i="17"/>
  <c r="AX107" i="17" s="1"/>
  <c r="BB114" i="17"/>
  <c r="BB92" i="17" s="1"/>
  <c r="BM115" i="17"/>
  <c r="BC117" i="17"/>
  <c r="BC95" i="17" s="1"/>
  <c r="BN118" i="17"/>
  <c r="BN96" i="17" s="1"/>
  <c r="BA121" i="17"/>
  <c r="BA99" i="17" s="1"/>
  <c r="BB124" i="17"/>
  <c r="BB102" i="17" s="1"/>
  <c r="BC127" i="17"/>
  <c r="BC105" i="17" s="1"/>
  <c r="AX133" i="17"/>
  <c r="AX111" i="17" s="1"/>
  <c r="AY121" i="17"/>
  <c r="AY99" i="17" s="1"/>
  <c r="BJ122" i="17"/>
  <c r="BJ100" i="17" s="1"/>
  <c r="AZ124" i="17"/>
  <c r="AZ102" i="17" s="1"/>
  <c r="BK125" i="17"/>
  <c r="BK103" i="17" s="1"/>
  <c r="BA127" i="17"/>
  <c r="BA105" i="17" s="1"/>
  <c r="BL128" i="17"/>
  <c r="BL106" i="17" s="1"/>
  <c r="BB130" i="17"/>
  <c r="BB108" i="17" s="1"/>
  <c r="BM131" i="17"/>
  <c r="BM109" i="17" s="1"/>
  <c r="BC133" i="17"/>
  <c r="BC111" i="17" s="1"/>
  <c r="AW120" i="17"/>
  <c r="AW98" i="17" s="1"/>
  <c r="BH121" i="17"/>
  <c r="BH99" i="17" s="1"/>
  <c r="AX123" i="17"/>
  <c r="AX101" i="17" s="1"/>
  <c r="BI124" i="17"/>
  <c r="BI102" i="17" s="1"/>
  <c r="AY126" i="17"/>
  <c r="AY104" i="17" s="1"/>
  <c r="BJ127" i="17"/>
  <c r="BJ105" i="17" s="1"/>
  <c r="AZ129" i="17"/>
  <c r="AZ107" i="17" s="1"/>
  <c r="BK130" i="17"/>
  <c r="BK108" i="17" s="1"/>
  <c r="BA132" i="17"/>
  <c r="BA110" i="17" s="1"/>
  <c r="BL133" i="17"/>
  <c r="BL111" i="17" s="1"/>
  <c r="BN128" i="17"/>
  <c r="BN106" i="17" s="1"/>
  <c r="BD130" i="17"/>
  <c r="BD108" i="17" s="1"/>
  <c r="BE133" i="17"/>
  <c r="BE111" i="17" s="1"/>
  <c r="BK114" i="17"/>
  <c r="BK92" i="17" s="1"/>
  <c r="BF115" i="17"/>
  <c r="BA116" i="17"/>
  <c r="BA94" i="17" s="1"/>
  <c r="AV117" i="17"/>
  <c r="AV95" i="17" s="1"/>
  <c r="BL117" i="17"/>
  <c r="BL95" i="17" s="1"/>
  <c r="BG118" i="17"/>
  <c r="BG96" i="17" s="1"/>
  <c r="BC119" i="17"/>
  <c r="BC97" i="17" s="1"/>
  <c r="BG120" i="17"/>
  <c r="BG98" i="17" s="1"/>
  <c r="AW122" i="17"/>
  <c r="AW100" i="17" s="1"/>
  <c r="BH123" i="17"/>
  <c r="BH101" i="17" s="1"/>
  <c r="AX125" i="17"/>
  <c r="AX103" i="17" s="1"/>
  <c r="BI126" i="17"/>
  <c r="BI104" i="17" s="1"/>
  <c r="BK128" i="17"/>
  <c r="BK106" i="17" s="1"/>
  <c r="BL131" i="17"/>
  <c r="BL109" i="17" s="1"/>
  <c r="AZ114" i="17"/>
  <c r="AZ92" i="17" s="1"/>
  <c r="BP114" i="17"/>
  <c r="BP92" i="17" s="1"/>
  <c r="BK115" i="17"/>
  <c r="BF116" i="17"/>
  <c r="BF94" i="17" s="1"/>
  <c r="BA117" i="17"/>
  <c r="BA95" i="17" s="1"/>
  <c r="AV118" i="17"/>
  <c r="AV96" i="17" s="1"/>
  <c r="BL118" i="17"/>
  <c r="BL96" i="17" s="1"/>
  <c r="BI119" i="17"/>
  <c r="BI97" i="17" s="1"/>
  <c r="AW121" i="17"/>
  <c r="AW99" i="17" s="1"/>
  <c r="BH122" i="17"/>
  <c r="BH100" i="17" s="1"/>
  <c r="AX124" i="17"/>
  <c r="AX102" i="17" s="1"/>
  <c r="BI125" i="17"/>
  <c r="BI103" i="17" s="1"/>
  <c r="AY127" i="17"/>
  <c r="AY105" i="17" s="1"/>
  <c r="BJ129" i="17"/>
  <c r="BJ107" i="17" s="1"/>
  <c r="BK132" i="17"/>
  <c r="BK110" i="17" s="1"/>
  <c r="BE114" i="17"/>
  <c r="BE92" i="17" s="1"/>
  <c r="AZ115" i="17"/>
  <c r="BP115" i="17"/>
  <c r="BK116" i="17"/>
  <c r="BK94" i="17" s="1"/>
  <c r="BF117" i="17"/>
  <c r="BF95" i="17" s="1"/>
  <c r="BA118" i="17"/>
  <c r="BA96" i="17" s="1"/>
  <c r="AV119" i="17"/>
  <c r="AV97" i="17" s="1"/>
  <c r="BP119" i="17"/>
  <c r="BP97" i="17" s="1"/>
  <c r="BF121" i="17"/>
  <c r="BF99" i="17" s="1"/>
  <c r="AV123" i="17"/>
  <c r="AV101" i="17" s="1"/>
  <c r="BG124" i="17"/>
  <c r="BG102" i="17" s="1"/>
  <c r="AW126" i="17"/>
  <c r="AW104" i="17" s="1"/>
  <c r="BH127" i="17"/>
  <c r="BH105" i="17" s="1"/>
  <c r="BI130" i="17"/>
  <c r="BI108" i="17" s="1"/>
  <c r="BJ133" i="17"/>
  <c r="BJ111" i="17" s="1"/>
  <c r="BJ114" i="17"/>
  <c r="BJ92" i="17" s="1"/>
  <c r="BE115" i="17"/>
  <c r="AZ116" i="17"/>
  <c r="AZ94" i="17" s="1"/>
  <c r="BP116" i="17"/>
  <c r="BP94" i="17" s="1"/>
  <c r="BK117" i="17"/>
  <c r="BK95" i="17" s="1"/>
  <c r="BF118" i="17"/>
  <c r="BF96" i="17" s="1"/>
  <c r="BA119" i="17"/>
  <c r="BA97" i="17" s="1"/>
  <c r="BF120" i="17"/>
  <c r="BF98" i="17" s="1"/>
  <c r="AV122" i="17"/>
  <c r="AV100" i="17" s="1"/>
  <c r="BG123" i="17"/>
  <c r="BG101" i="17" s="1"/>
  <c r="AW125" i="17"/>
  <c r="AW103" i="17" s="1"/>
  <c r="BH126" i="17"/>
  <c r="BH104" i="17" s="1"/>
  <c r="BG128" i="17"/>
  <c r="BG106" i="17" s="1"/>
  <c r="BH131" i="17"/>
  <c r="BH109" i="17" s="1"/>
  <c r="AV120" i="17"/>
  <c r="AV98" i="17" s="1"/>
  <c r="BL120" i="17"/>
  <c r="BL98" i="17" s="1"/>
  <c r="BG121" i="17"/>
  <c r="BG99" i="17" s="1"/>
  <c r="BB122" i="17"/>
  <c r="BB100" i="17" s="1"/>
  <c r="AW123" i="17"/>
  <c r="AW101" i="17" s="1"/>
  <c r="BM123" i="17"/>
  <c r="BM101" i="17" s="1"/>
  <c r="BH124" i="17"/>
  <c r="BH102" i="17" s="1"/>
  <c r="BC125" i="17"/>
  <c r="BC103" i="17" s="1"/>
  <c r="AX126" i="17"/>
  <c r="AX104" i="17" s="1"/>
  <c r="BN126" i="17"/>
  <c r="BN104" i="17" s="1"/>
  <c r="BI127" i="17"/>
  <c r="BI105" i="17" s="1"/>
  <c r="BD128" i="17"/>
  <c r="BD106" i="17" s="1"/>
  <c r="AY129" i="17"/>
  <c r="AY107" i="17" s="1"/>
  <c r="BO129" i="17"/>
  <c r="BO107" i="17" s="1"/>
  <c r="BJ130" i="17"/>
  <c r="BJ108" i="17" s="1"/>
  <c r="BE131" i="17"/>
  <c r="BE109" i="17" s="1"/>
  <c r="AZ132" i="17"/>
  <c r="AZ110" i="17" s="1"/>
  <c r="BP132" i="17"/>
  <c r="BP110" i="17" s="1"/>
  <c r="BK133" i="17"/>
  <c r="BK111" i="17" s="1"/>
  <c r="BJ119" i="17"/>
  <c r="BJ97" i="17" s="1"/>
  <c r="BE120" i="17"/>
  <c r="BE98" i="17" s="1"/>
  <c r="AZ121" i="17"/>
  <c r="AZ99" i="17" s="1"/>
  <c r="BP121" i="17"/>
  <c r="BP99" i="17" s="1"/>
  <c r="BK122" i="17"/>
  <c r="BK100" i="17" s="1"/>
  <c r="BF123" i="17"/>
  <c r="BF101" i="17" s="1"/>
  <c r="BA124" i="17"/>
  <c r="BA102" i="17" s="1"/>
  <c r="AV125" i="17"/>
  <c r="AV103" i="17" s="1"/>
  <c r="BL125" i="17"/>
  <c r="BL103" i="17" s="1"/>
  <c r="BG126" i="17"/>
  <c r="BG104" i="17" s="1"/>
  <c r="BB127" i="17"/>
  <c r="BB105" i="17" s="1"/>
  <c r="AW128" i="17"/>
  <c r="AW106" i="17" s="1"/>
  <c r="BM128" i="17"/>
  <c r="BM106" i="17" s="1"/>
  <c r="BH129" i="17"/>
  <c r="BH107" i="17" s="1"/>
  <c r="BC130" i="17"/>
  <c r="BC108" i="17" s="1"/>
  <c r="AX131" i="17"/>
  <c r="AX109" i="17" s="1"/>
  <c r="BN131" i="17"/>
  <c r="BN109" i="17" s="1"/>
  <c r="BI132" i="17"/>
  <c r="BI110" i="17" s="1"/>
  <c r="BD133" i="17"/>
  <c r="BD111" i="17" s="1"/>
  <c r="BK127" i="17"/>
  <c r="BK105" i="17" s="1"/>
  <c r="BF128" i="17"/>
  <c r="BF106" i="17" s="1"/>
  <c r="BA129" i="17"/>
  <c r="BA107" i="17" s="1"/>
  <c r="AV130" i="17"/>
  <c r="AV108" i="17" s="1"/>
  <c r="BL130" i="17"/>
  <c r="BL108" i="17" s="1"/>
  <c r="BG131" i="17"/>
  <c r="BG109" i="17" s="1"/>
  <c r="BB132" i="17"/>
  <c r="BB110" i="17" s="1"/>
  <c r="AW133" i="17"/>
  <c r="AW111" i="17" s="1"/>
  <c r="BM133" i="17"/>
  <c r="BM111" i="17" s="1"/>
  <c r="AX93" i="17" l="1"/>
  <c r="AX49" i="17" s="1"/>
  <c r="BO93" i="17"/>
  <c r="BO49" i="17" s="1"/>
  <c r="BO27" i="17" s="1"/>
  <c r="BO50" i="17" s="1"/>
  <c r="BA93" i="17"/>
  <c r="BA49" i="17" s="1"/>
  <c r="BA27" i="17" s="1"/>
  <c r="BB93" i="17"/>
  <c r="BB49" i="17" s="1"/>
  <c r="BB27" i="17" s="1"/>
  <c r="AW93" i="17"/>
  <c r="AW49" i="17" s="1"/>
  <c r="AW27" i="17" s="1"/>
  <c r="AW50" i="17" s="1"/>
  <c r="BI93" i="17"/>
  <c r="BI49" i="17" s="1"/>
  <c r="BI27" i="17" s="1"/>
  <c r="BP93" i="17"/>
  <c r="BP49" i="17" s="1"/>
  <c r="BM93" i="17"/>
  <c r="BM49" i="17" s="1"/>
  <c r="BM27" i="17" s="1"/>
  <c r="BM50" i="17" s="1"/>
  <c r="BD93" i="17"/>
  <c r="BD49" i="17" s="1"/>
  <c r="BD27" i="17" s="1"/>
  <c r="BG93" i="17"/>
  <c r="BG49" i="17" s="1"/>
  <c r="BG27" i="17" s="1"/>
  <c r="BN93" i="17"/>
  <c r="BN49" i="17" s="1"/>
  <c r="BN27" i="17" s="1"/>
  <c r="BK93" i="17"/>
  <c r="BK49" i="17" s="1"/>
  <c r="BK27" i="17" s="1"/>
  <c r="BK50" i="17" s="1"/>
  <c r="AZ93" i="17"/>
  <c r="AZ49" i="17" s="1"/>
  <c r="AZ27" i="17" s="1"/>
  <c r="BL93" i="17"/>
  <c r="BL49" i="17" s="1"/>
  <c r="BL27" i="17" s="1"/>
  <c r="BJ93" i="17"/>
  <c r="BJ49" i="17" s="1"/>
  <c r="BJ27" i="17" s="1"/>
  <c r="BJ50" i="17" s="1"/>
  <c r="BC93" i="17"/>
  <c r="BC49" i="17" s="1"/>
  <c r="BE93" i="17"/>
  <c r="BE49" i="17" s="1"/>
  <c r="BE27" i="17" s="1"/>
  <c r="BE50" i="17" s="1"/>
  <c r="BF93" i="17"/>
  <c r="BF49" i="17" s="1"/>
  <c r="AV93" i="17"/>
  <c r="AV49" i="17" s="1"/>
  <c r="BH93" i="17"/>
  <c r="BH49" i="17" s="1"/>
  <c r="BH27" i="17" s="1"/>
  <c r="AY93" i="17"/>
  <c r="AY49" i="17" s="1"/>
  <c r="AY27" i="17" s="1"/>
  <c r="AY50" i="17" s="1"/>
  <c r="C24" i="17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AV27" i="17" l="1"/>
  <c r="BP27" i="17"/>
  <c r="AX27" i="17"/>
  <c r="BF27" i="17"/>
  <c r="BC27" i="17"/>
  <c r="BG50" i="17"/>
  <c r="BG28" i="17" s="1"/>
  <c r="BL50" i="17"/>
  <c r="BL28" i="17" s="1"/>
  <c r="AZ50" i="17"/>
  <c r="AZ28" i="17" s="1"/>
  <c r="BD50" i="17"/>
  <c r="BD28" i="17" s="1"/>
  <c r="BI50" i="17"/>
  <c r="BI28" i="17" s="1"/>
  <c r="BA50" i="17"/>
  <c r="BA28" i="17" s="1"/>
  <c r="BN50" i="17"/>
  <c r="BN28" i="17" s="1"/>
  <c r="BH50" i="17"/>
  <c r="BH28" i="17" s="1"/>
  <c r="BB50" i="17"/>
  <c r="BB28" i="17" s="1"/>
  <c r="BK28" i="17"/>
  <c r="BK51" i="17" s="1"/>
  <c r="U89" i="17"/>
  <c r="U133" i="17" s="1"/>
  <c r="Q89" i="17"/>
  <c r="M89" i="17"/>
  <c r="I89" i="17"/>
  <c r="I133" i="17" s="1"/>
  <c r="E89" i="17"/>
  <c r="E133" i="17" s="1"/>
  <c r="V88" i="17"/>
  <c r="R88" i="17"/>
  <c r="N88" i="17"/>
  <c r="N132" i="17" s="1"/>
  <c r="J88" i="17"/>
  <c r="J132" i="17" s="1"/>
  <c r="F88" i="17"/>
  <c r="B88" i="17"/>
  <c r="S87" i="17"/>
  <c r="O87" i="17"/>
  <c r="O131" i="17" s="1"/>
  <c r="K87" i="17"/>
  <c r="G87" i="17"/>
  <c r="C87" i="17"/>
  <c r="C131" i="17" s="1"/>
  <c r="T86" i="17"/>
  <c r="T130" i="17" s="1"/>
  <c r="P86" i="17"/>
  <c r="L86" i="17"/>
  <c r="H86" i="17"/>
  <c r="H130" i="17" s="1"/>
  <c r="D86" i="17"/>
  <c r="D130" i="17" s="1"/>
  <c r="U85" i="17"/>
  <c r="Q85" i="17"/>
  <c r="M85" i="17"/>
  <c r="M129" i="17" s="1"/>
  <c r="I85" i="17"/>
  <c r="I129" i="17" s="1"/>
  <c r="E85" i="17"/>
  <c r="V84" i="17"/>
  <c r="R84" i="17"/>
  <c r="R128" i="17" s="1"/>
  <c r="N84" i="17"/>
  <c r="N128" i="17" s="1"/>
  <c r="J84" i="17"/>
  <c r="F84" i="17"/>
  <c r="B84" i="17"/>
  <c r="B128" i="17" s="1"/>
  <c r="S83" i="17"/>
  <c r="S127" i="17" s="1"/>
  <c r="O83" i="17"/>
  <c r="K83" i="17"/>
  <c r="G83" i="17"/>
  <c r="G127" i="17" s="1"/>
  <c r="C83" i="17"/>
  <c r="T82" i="17"/>
  <c r="P82" i="17"/>
  <c r="L82" i="17"/>
  <c r="H82" i="17"/>
  <c r="D82" i="17"/>
  <c r="U81" i="17"/>
  <c r="Q81" i="17"/>
  <c r="M81" i="17"/>
  <c r="I81" i="17"/>
  <c r="E81" i="17"/>
  <c r="V80" i="17"/>
  <c r="R80" i="17"/>
  <c r="N80" i="17"/>
  <c r="J80" i="17"/>
  <c r="F80" i="17"/>
  <c r="B80" i="17"/>
  <c r="S79" i="17"/>
  <c r="O79" i="17"/>
  <c r="K79" i="17"/>
  <c r="G79" i="17"/>
  <c r="C79" i="17"/>
  <c r="T78" i="17"/>
  <c r="P78" i="17"/>
  <c r="L78" i="17"/>
  <c r="H78" i="17"/>
  <c r="D78" i="17"/>
  <c r="U77" i="17"/>
  <c r="Q77" i="17"/>
  <c r="M77" i="17"/>
  <c r="I77" i="17"/>
  <c r="E77" i="17"/>
  <c r="V76" i="17"/>
  <c r="R76" i="17"/>
  <c r="N76" i="17"/>
  <c r="J76" i="17"/>
  <c r="F76" i="17"/>
  <c r="B76" i="17"/>
  <c r="S75" i="17"/>
  <c r="O75" i="17"/>
  <c r="K75" i="17"/>
  <c r="G75" i="17"/>
  <c r="C75" i="17"/>
  <c r="T74" i="17"/>
  <c r="P74" i="17"/>
  <c r="T89" i="17"/>
  <c r="P89" i="17"/>
  <c r="L89" i="17"/>
  <c r="H89" i="17"/>
  <c r="D89" i="17"/>
  <c r="U88" i="17"/>
  <c r="Q88" i="17"/>
  <c r="M88" i="17"/>
  <c r="I88" i="17"/>
  <c r="E88" i="17"/>
  <c r="V87" i="17"/>
  <c r="R87" i="17"/>
  <c r="N87" i="17"/>
  <c r="J87" i="17"/>
  <c r="F87" i="17"/>
  <c r="B87" i="17"/>
  <c r="S86" i="17"/>
  <c r="O86" i="17"/>
  <c r="K86" i="17"/>
  <c r="G86" i="17"/>
  <c r="C86" i="17"/>
  <c r="T85" i="17"/>
  <c r="P85" i="17"/>
  <c r="L85" i="17"/>
  <c r="H85" i="17"/>
  <c r="D85" i="17"/>
  <c r="U84" i="17"/>
  <c r="Q84" i="17"/>
  <c r="M84" i="17"/>
  <c r="I84" i="17"/>
  <c r="E84" i="17"/>
  <c r="V83" i="17"/>
  <c r="R83" i="17"/>
  <c r="N83" i="17"/>
  <c r="J83" i="17"/>
  <c r="F83" i="17"/>
  <c r="B83" i="17"/>
  <c r="S82" i="17"/>
  <c r="O82" i="17"/>
  <c r="K82" i="17"/>
  <c r="G82" i="17"/>
  <c r="C82" i="17"/>
  <c r="T81" i="17"/>
  <c r="P81" i="17"/>
  <c r="L81" i="17"/>
  <c r="H81" i="17"/>
  <c r="D81" i="17"/>
  <c r="U80" i="17"/>
  <c r="Q80" i="17"/>
  <c r="M80" i="17"/>
  <c r="I80" i="17"/>
  <c r="E80" i="17"/>
  <c r="V79" i="17"/>
  <c r="R79" i="17"/>
  <c r="N79" i="17"/>
  <c r="J79" i="17"/>
  <c r="F79" i="17"/>
  <c r="B79" i="17"/>
  <c r="S78" i="17"/>
  <c r="O78" i="17"/>
  <c r="K78" i="17"/>
  <c r="G78" i="17"/>
  <c r="C78" i="17"/>
  <c r="T77" i="17"/>
  <c r="P77" i="17"/>
  <c r="L77" i="17"/>
  <c r="H77" i="17"/>
  <c r="D77" i="17"/>
  <c r="U76" i="17"/>
  <c r="Q76" i="17"/>
  <c r="M76" i="17"/>
  <c r="I76" i="17"/>
  <c r="E76" i="17"/>
  <c r="V75" i="17"/>
  <c r="R75" i="17"/>
  <c r="N75" i="17"/>
  <c r="J75" i="17"/>
  <c r="F75" i="17"/>
  <c r="B75" i="17"/>
  <c r="S74" i="17"/>
  <c r="O74" i="17"/>
  <c r="K74" i="17"/>
  <c r="G74" i="17"/>
  <c r="S89" i="17"/>
  <c r="S133" i="17" s="1"/>
  <c r="O89" i="17"/>
  <c r="K89" i="17"/>
  <c r="G89" i="17"/>
  <c r="G133" i="17" s="1"/>
  <c r="C89" i="17"/>
  <c r="C133" i="17" s="1"/>
  <c r="T88" i="17"/>
  <c r="P88" i="17"/>
  <c r="L88" i="17"/>
  <c r="L132" i="17" s="1"/>
  <c r="H88" i="17"/>
  <c r="H132" i="17" s="1"/>
  <c r="D88" i="17"/>
  <c r="U87" i="17"/>
  <c r="Q87" i="17"/>
  <c r="Q131" i="17" s="1"/>
  <c r="M87" i="17"/>
  <c r="M131" i="17" s="1"/>
  <c r="I87" i="17"/>
  <c r="E87" i="17"/>
  <c r="V86" i="17"/>
  <c r="V130" i="17" s="1"/>
  <c r="R86" i="17"/>
  <c r="R130" i="17" s="1"/>
  <c r="N86" i="17"/>
  <c r="J86" i="17"/>
  <c r="F86" i="17"/>
  <c r="F130" i="17" s="1"/>
  <c r="B86" i="17"/>
  <c r="B130" i="17" s="1"/>
  <c r="S85" i="17"/>
  <c r="O85" i="17"/>
  <c r="K85" i="17"/>
  <c r="K129" i="17" s="1"/>
  <c r="G85" i="17"/>
  <c r="G129" i="17" s="1"/>
  <c r="C85" i="17"/>
  <c r="T84" i="17"/>
  <c r="P84" i="17"/>
  <c r="P128" i="17" s="1"/>
  <c r="L84" i="17"/>
  <c r="H84" i="17"/>
  <c r="D84" i="17"/>
  <c r="U83" i="17"/>
  <c r="Q83" i="17"/>
  <c r="M83" i="17"/>
  <c r="I83" i="17"/>
  <c r="E83" i="17"/>
  <c r="V82" i="17"/>
  <c r="R82" i="17"/>
  <c r="N82" i="17"/>
  <c r="J82" i="17"/>
  <c r="F82" i="17"/>
  <c r="B82" i="17"/>
  <c r="S81" i="17"/>
  <c r="O81" i="17"/>
  <c r="K81" i="17"/>
  <c r="G81" i="17"/>
  <c r="C81" i="17"/>
  <c r="T80" i="17"/>
  <c r="P80" i="17"/>
  <c r="L80" i="17"/>
  <c r="H80" i="17"/>
  <c r="D80" i="17"/>
  <c r="U79" i="17"/>
  <c r="Q79" i="17"/>
  <c r="M79" i="17"/>
  <c r="I79" i="17"/>
  <c r="E79" i="17"/>
  <c r="V78" i="17"/>
  <c r="R78" i="17"/>
  <c r="N78" i="17"/>
  <c r="J78" i="17"/>
  <c r="F78" i="17"/>
  <c r="B78" i="17"/>
  <c r="S77" i="17"/>
  <c r="O77" i="17"/>
  <c r="K77" i="17"/>
  <c r="G77" i="17"/>
  <c r="C77" i="17"/>
  <c r="T76" i="17"/>
  <c r="P76" i="17"/>
  <c r="L76" i="17"/>
  <c r="H76" i="17"/>
  <c r="D76" i="17"/>
  <c r="U75" i="17"/>
  <c r="Q75" i="17"/>
  <c r="M75" i="17"/>
  <c r="I75" i="17"/>
  <c r="E75" i="17"/>
  <c r="V74" i="17"/>
  <c r="R74" i="17"/>
  <c r="N74" i="17"/>
  <c r="J74" i="17"/>
  <c r="F74" i="17"/>
  <c r="B74" i="17"/>
  <c r="S73" i="17"/>
  <c r="O73" i="17"/>
  <c r="K73" i="17"/>
  <c r="G73" i="17"/>
  <c r="C73" i="17"/>
  <c r="T72" i="17"/>
  <c r="P72" i="17"/>
  <c r="L72" i="17"/>
  <c r="H72" i="17"/>
  <c r="D72" i="17"/>
  <c r="U71" i="17"/>
  <c r="Q71" i="17"/>
  <c r="M71" i="17"/>
  <c r="I71" i="17"/>
  <c r="E71" i="17"/>
  <c r="V70" i="17"/>
  <c r="R70" i="17"/>
  <c r="N70" i="17"/>
  <c r="J70" i="17"/>
  <c r="F70" i="17"/>
  <c r="B70" i="17"/>
  <c r="V89" i="17"/>
  <c r="V133" i="17" s="1"/>
  <c r="R89" i="17"/>
  <c r="N89" i="17"/>
  <c r="N133" i="17" s="1"/>
  <c r="J89" i="17"/>
  <c r="F89" i="17"/>
  <c r="F133" i="17" s="1"/>
  <c r="B89" i="17"/>
  <c r="S88" i="17"/>
  <c r="S132" i="17" s="1"/>
  <c r="O88" i="17"/>
  <c r="K88" i="17"/>
  <c r="K132" i="17" s="1"/>
  <c r="G88" i="17"/>
  <c r="G132" i="17" s="1"/>
  <c r="C88" i="17"/>
  <c r="C132" i="17" s="1"/>
  <c r="T87" i="17"/>
  <c r="P87" i="17"/>
  <c r="P131" i="17" s="1"/>
  <c r="L87" i="17"/>
  <c r="H87" i="17"/>
  <c r="H131" i="17" s="1"/>
  <c r="D87" i="17"/>
  <c r="U86" i="17"/>
  <c r="U130" i="17" s="1"/>
  <c r="Q86" i="17"/>
  <c r="Q130" i="17" s="1"/>
  <c r="M86" i="17"/>
  <c r="M130" i="17" s="1"/>
  <c r="I86" i="17"/>
  <c r="E86" i="17"/>
  <c r="E130" i="17" s="1"/>
  <c r="V85" i="17"/>
  <c r="V129" i="17" s="1"/>
  <c r="R85" i="17"/>
  <c r="R129" i="17" s="1"/>
  <c r="N85" i="17"/>
  <c r="J85" i="17"/>
  <c r="J129" i="17" s="1"/>
  <c r="F85" i="17"/>
  <c r="F129" i="17" s="1"/>
  <c r="B85" i="17"/>
  <c r="B129" i="17" s="1"/>
  <c r="S84" i="17"/>
  <c r="O84" i="17"/>
  <c r="O128" i="17" s="1"/>
  <c r="K84" i="17"/>
  <c r="G84" i="17"/>
  <c r="G128" i="17" s="1"/>
  <c r="C84" i="17"/>
  <c r="T83" i="17"/>
  <c r="T127" i="17" s="1"/>
  <c r="P83" i="17"/>
  <c r="P127" i="17" s="1"/>
  <c r="L83" i="17"/>
  <c r="L127" i="17" s="1"/>
  <c r="H83" i="17"/>
  <c r="D83" i="17"/>
  <c r="U82" i="17"/>
  <c r="Q82" i="17"/>
  <c r="M82" i="17"/>
  <c r="I82" i="17"/>
  <c r="E82" i="17"/>
  <c r="V81" i="17"/>
  <c r="R81" i="17"/>
  <c r="N81" i="17"/>
  <c r="J81" i="17"/>
  <c r="F81" i="17"/>
  <c r="B81" i="17"/>
  <c r="S80" i="17"/>
  <c r="O80" i="17"/>
  <c r="G80" i="17"/>
  <c r="L79" i="17"/>
  <c r="Q78" i="17"/>
  <c r="V77" i="17"/>
  <c r="F77" i="17"/>
  <c r="K76" i="17"/>
  <c r="P75" i="17"/>
  <c r="U74" i="17"/>
  <c r="I74" i="17"/>
  <c r="C74" i="17"/>
  <c r="R73" i="17"/>
  <c r="M73" i="17"/>
  <c r="H73" i="17"/>
  <c r="B73" i="17"/>
  <c r="R72" i="17"/>
  <c r="M72" i="17"/>
  <c r="G72" i="17"/>
  <c r="B72" i="17"/>
  <c r="R71" i="17"/>
  <c r="L71" i="17"/>
  <c r="G71" i="17"/>
  <c r="B71" i="17"/>
  <c r="Q70" i="17"/>
  <c r="L70" i="17"/>
  <c r="G70" i="17"/>
  <c r="T79" i="17"/>
  <c r="N77" i="17"/>
  <c r="C76" i="17"/>
  <c r="M74" i="17"/>
  <c r="E74" i="17"/>
  <c r="P73" i="17"/>
  <c r="E73" i="17"/>
  <c r="O72" i="17"/>
  <c r="E72" i="17"/>
  <c r="O71" i="17"/>
  <c r="D71" i="17"/>
  <c r="O70" i="17"/>
  <c r="D70" i="17"/>
  <c r="P79" i="17"/>
  <c r="E78" i="17"/>
  <c r="O76" i="17"/>
  <c r="D75" i="17"/>
  <c r="D74" i="17"/>
  <c r="N73" i="17"/>
  <c r="D73" i="17"/>
  <c r="N72" i="17"/>
  <c r="C72" i="17"/>
  <c r="N71" i="17"/>
  <c r="C71" i="17"/>
  <c r="M70" i="17"/>
  <c r="C70" i="17"/>
  <c r="C80" i="17"/>
  <c r="H79" i="17"/>
  <c r="M78" i="17"/>
  <c r="R77" i="17"/>
  <c r="B77" i="17"/>
  <c r="G76" i="17"/>
  <c r="L75" i="17"/>
  <c r="Q74" i="17"/>
  <c r="H74" i="17"/>
  <c r="V73" i="17"/>
  <c r="Q73" i="17"/>
  <c r="L73" i="17"/>
  <c r="F73" i="17"/>
  <c r="V72" i="17"/>
  <c r="Q72" i="17"/>
  <c r="K72" i="17"/>
  <c r="F72" i="17"/>
  <c r="V71" i="17"/>
  <c r="P71" i="17"/>
  <c r="K71" i="17"/>
  <c r="F71" i="17"/>
  <c r="U70" i="17"/>
  <c r="P70" i="17"/>
  <c r="K70" i="17"/>
  <c r="E70" i="17"/>
  <c r="D79" i="17"/>
  <c r="I78" i="17"/>
  <c r="S76" i="17"/>
  <c r="H75" i="17"/>
  <c r="U73" i="17"/>
  <c r="J73" i="17"/>
  <c r="U72" i="17"/>
  <c r="J72" i="17"/>
  <c r="T71" i="17"/>
  <c r="J71" i="17"/>
  <c r="T70" i="17"/>
  <c r="I70" i="17"/>
  <c r="K80" i="17"/>
  <c r="U78" i="17"/>
  <c r="J77" i="17"/>
  <c r="T75" i="17"/>
  <c r="L74" i="17"/>
  <c r="T73" i="17"/>
  <c r="I73" i="17"/>
  <c r="S72" i="17"/>
  <c r="I72" i="17"/>
  <c r="S71" i="17"/>
  <c r="H71" i="17"/>
  <c r="S70" i="17"/>
  <c r="H70" i="17"/>
  <c r="BE28" i="17"/>
  <c r="BM28" i="17"/>
  <c r="BM51" i="17" s="1"/>
  <c r="AY28" i="17"/>
  <c r="AY51" i="17" s="1"/>
  <c r="BJ28" i="17"/>
  <c r="AQ89" i="17"/>
  <c r="AM89" i="17"/>
  <c r="AI89" i="17"/>
  <c r="AE89" i="17"/>
  <c r="AA89" i="17"/>
  <c r="AR88" i="17"/>
  <c r="AN88" i="17"/>
  <c r="AJ88" i="17"/>
  <c r="AF88" i="17"/>
  <c r="AB88" i="17"/>
  <c r="AS87" i="17"/>
  <c r="AO87" i="17"/>
  <c r="AK87" i="17"/>
  <c r="AG87" i="17"/>
  <c r="AC87" i="17"/>
  <c r="Y87" i="17"/>
  <c r="AP86" i="17"/>
  <c r="AL86" i="17"/>
  <c r="AH86" i="17"/>
  <c r="AD86" i="17"/>
  <c r="Z86" i="17"/>
  <c r="AQ85" i="17"/>
  <c r="AM85" i="17"/>
  <c r="AI85" i="17"/>
  <c r="AE85" i="17"/>
  <c r="AA85" i="17"/>
  <c r="AR84" i="17"/>
  <c r="AN84" i="17"/>
  <c r="AJ84" i="17"/>
  <c r="AF84" i="17"/>
  <c r="AB84" i="17"/>
  <c r="AS83" i="17"/>
  <c r="AO83" i="17"/>
  <c r="AK83" i="17"/>
  <c r="AG83" i="17"/>
  <c r="AC83" i="17"/>
  <c r="Y83" i="17"/>
  <c r="AP82" i="17"/>
  <c r="AL82" i="17"/>
  <c r="AH82" i="17"/>
  <c r="AD82" i="17"/>
  <c r="Z82" i="17"/>
  <c r="AQ81" i="17"/>
  <c r="AM81" i="17"/>
  <c r="AI81" i="17"/>
  <c r="AE81" i="17"/>
  <c r="AA81" i="17"/>
  <c r="AR80" i="17"/>
  <c r="AN80" i="17"/>
  <c r="AJ80" i="17"/>
  <c r="AF80" i="17"/>
  <c r="AB80" i="17"/>
  <c r="AS79" i="17"/>
  <c r="AO79" i="17"/>
  <c r="AK79" i="17"/>
  <c r="AG79" i="17"/>
  <c r="AC79" i="17"/>
  <c r="Y79" i="17"/>
  <c r="AP78" i="17"/>
  <c r="AL78" i="17"/>
  <c r="AH78" i="17"/>
  <c r="AD78" i="17"/>
  <c r="Z78" i="17"/>
  <c r="AQ77" i="17"/>
  <c r="AM77" i="17"/>
  <c r="AI77" i="17"/>
  <c r="AE77" i="17"/>
  <c r="AA77" i="17"/>
  <c r="AR76" i="17"/>
  <c r="AN76" i="17"/>
  <c r="AJ76" i="17"/>
  <c r="AF76" i="17"/>
  <c r="AB76" i="17"/>
  <c r="AS75" i="17"/>
  <c r="AO75" i="17"/>
  <c r="AK75" i="17"/>
  <c r="AG75" i="17"/>
  <c r="AC75" i="17"/>
  <c r="Y75" i="17"/>
  <c r="AP74" i="17"/>
  <c r="AL74" i="17"/>
  <c r="AH74" i="17"/>
  <c r="AD74" i="17"/>
  <c r="Z74" i="17"/>
  <c r="AQ73" i="17"/>
  <c r="AM73" i="17"/>
  <c r="AI73" i="17"/>
  <c r="AE73" i="17"/>
  <c r="AA73" i="17"/>
  <c r="AR72" i="17"/>
  <c r="AN72" i="17"/>
  <c r="AJ72" i="17"/>
  <c r="AF72" i="17"/>
  <c r="AB72" i="17"/>
  <c r="AS71" i="17"/>
  <c r="AO71" i="17"/>
  <c r="AK71" i="17"/>
  <c r="AP89" i="17"/>
  <c r="AL89" i="17"/>
  <c r="AH89" i="17"/>
  <c r="AD89" i="17"/>
  <c r="Z89" i="17"/>
  <c r="AQ88" i="17"/>
  <c r="AM88" i="17"/>
  <c r="AI88" i="17"/>
  <c r="AE88" i="17"/>
  <c r="AA88" i="17"/>
  <c r="AR87" i="17"/>
  <c r="AN87" i="17"/>
  <c r="AJ87" i="17"/>
  <c r="AF87" i="17"/>
  <c r="AB87" i="17"/>
  <c r="AS86" i="17"/>
  <c r="AO86" i="17"/>
  <c r="AK86" i="17"/>
  <c r="AG86" i="17"/>
  <c r="AC86" i="17"/>
  <c r="Y86" i="17"/>
  <c r="AP85" i="17"/>
  <c r="AL85" i="17"/>
  <c r="AH85" i="17"/>
  <c r="AD85" i="17"/>
  <c r="Z85" i="17"/>
  <c r="AQ84" i="17"/>
  <c r="AM84" i="17"/>
  <c r="AI84" i="17"/>
  <c r="AE84" i="17"/>
  <c r="AA84" i="17"/>
  <c r="AR83" i="17"/>
  <c r="AN83" i="17"/>
  <c r="AJ83" i="17"/>
  <c r="AF83" i="17"/>
  <c r="AB83" i="17"/>
  <c r="AS82" i="17"/>
  <c r="AO82" i="17"/>
  <c r="AK82" i="17"/>
  <c r="AG82" i="17"/>
  <c r="AC82" i="17"/>
  <c r="Y82" i="17"/>
  <c r="AP81" i="17"/>
  <c r="AL81" i="17"/>
  <c r="AH81" i="17"/>
  <c r="AD81" i="17"/>
  <c r="Z81" i="17"/>
  <c r="AQ80" i="17"/>
  <c r="AM80" i="17"/>
  <c r="AI80" i="17"/>
  <c r="AE80" i="17"/>
  <c r="AA80" i="17"/>
  <c r="AR79" i="17"/>
  <c r="AN79" i="17"/>
  <c r="AJ79" i="17"/>
  <c r="AF79" i="17"/>
  <c r="AB79" i="17"/>
  <c r="AS78" i="17"/>
  <c r="AO78" i="17"/>
  <c r="AK78" i="17"/>
  <c r="AG78" i="17"/>
  <c r="AC78" i="17"/>
  <c r="Y78" i="17"/>
  <c r="AP77" i="17"/>
  <c r="AL77" i="17"/>
  <c r="AH77" i="17"/>
  <c r="AD77" i="17"/>
  <c r="Z77" i="17"/>
  <c r="AQ76" i="17"/>
  <c r="AM76" i="17"/>
  <c r="AI76" i="17"/>
  <c r="AE76" i="17"/>
  <c r="AA76" i="17"/>
  <c r="AR75" i="17"/>
  <c r="AN75" i="17"/>
  <c r="AJ75" i="17"/>
  <c r="AF75" i="17"/>
  <c r="AB75" i="17"/>
  <c r="AS74" i="17"/>
  <c r="AO74" i="17"/>
  <c r="AK74" i="17"/>
  <c r="AG74" i="17"/>
  <c r="AC74" i="17"/>
  <c r="Y74" i="17"/>
  <c r="AP73" i="17"/>
  <c r="AL73" i="17"/>
  <c r="AH73" i="17"/>
  <c r="AD73" i="17"/>
  <c r="Z73" i="17"/>
  <c r="AQ72" i="17"/>
  <c r="AM72" i="17"/>
  <c r="AI72" i="17"/>
  <c r="AE72" i="17"/>
  <c r="AA72" i="17"/>
  <c r="AR71" i="17"/>
  <c r="AN71" i="17"/>
  <c r="AJ71" i="17"/>
  <c r="AS89" i="17"/>
  <c r="AO89" i="17"/>
  <c r="AK89" i="17"/>
  <c r="AG89" i="17"/>
  <c r="AC89" i="17"/>
  <c r="Y89" i="17"/>
  <c r="AP88" i="17"/>
  <c r="AL88" i="17"/>
  <c r="AH88" i="17"/>
  <c r="AD88" i="17"/>
  <c r="Z88" i="17"/>
  <c r="AQ87" i="17"/>
  <c r="AM87" i="17"/>
  <c r="AI87" i="17"/>
  <c r="AE87" i="17"/>
  <c r="AA87" i="17"/>
  <c r="AR86" i="17"/>
  <c r="AN86" i="17"/>
  <c r="AJ86" i="17"/>
  <c r="AF86" i="17"/>
  <c r="AB86" i="17"/>
  <c r="AS85" i="17"/>
  <c r="AO85" i="17"/>
  <c r="AK85" i="17"/>
  <c r="AG85" i="17"/>
  <c r="AC85" i="17"/>
  <c r="Y85" i="17"/>
  <c r="AP84" i="17"/>
  <c r="AL84" i="17"/>
  <c r="AH84" i="17"/>
  <c r="AD84" i="17"/>
  <c r="Z84" i="17"/>
  <c r="AQ83" i="17"/>
  <c r="AM83" i="17"/>
  <c r="AI83" i="17"/>
  <c r="AE83" i="17"/>
  <c r="AA83" i="17"/>
  <c r="AR82" i="17"/>
  <c r="AN82" i="17"/>
  <c r="AJ82" i="17"/>
  <c r="AF82" i="17"/>
  <c r="AB82" i="17"/>
  <c r="AS81" i="17"/>
  <c r="AO81" i="17"/>
  <c r="AK81" i="17"/>
  <c r="AG81" i="17"/>
  <c r="AC81" i="17"/>
  <c r="Y81" i="17"/>
  <c r="AP80" i="17"/>
  <c r="AL80" i="17"/>
  <c r="AH80" i="17"/>
  <c r="AD80" i="17"/>
  <c r="Z80" i="17"/>
  <c r="AQ79" i="17"/>
  <c r="AM79" i="17"/>
  <c r="AI79" i="17"/>
  <c r="AE79" i="17"/>
  <c r="AA79" i="17"/>
  <c r="AR78" i="17"/>
  <c r="AN78" i="17"/>
  <c r="AJ78" i="17"/>
  <c r="AF78" i="17"/>
  <c r="AB78" i="17"/>
  <c r="AS77" i="17"/>
  <c r="AO77" i="17"/>
  <c r="AK77" i="17"/>
  <c r="AG77" i="17"/>
  <c r="AC77" i="17"/>
  <c r="Y77" i="17"/>
  <c r="AP76" i="17"/>
  <c r="AL76" i="17"/>
  <c r="AH76" i="17"/>
  <c r="AD76" i="17"/>
  <c r="Z76" i="17"/>
  <c r="AQ75" i="17"/>
  <c r="AM75" i="17"/>
  <c r="AI75" i="17"/>
  <c r="AE75" i="17"/>
  <c r="AA75" i="17"/>
  <c r="AR74" i="17"/>
  <c r="AN74" i="17"/>
  <c r="AJ74" i="17"/>
  <c r="AF74" i="17"/>
  <c r="AB74" i="17"/>
  <c r="AS73" i="17"/>
  <c r="AO73" i="17"/>
  <c r="AK73" i="17"/>
  <c r="AG73" i="17"/>
  <c r="AC73" i="17"/>
  <c r="Y73" i="17"/>
  <c r="AP72" i="17"/>
  <c r="AL72" i="17"/>
  <c r="AR89" i="17"/>
  <c r="AB89" i="17"/>
  <c r="AG88" i="17"/>
  <c r="AL87" i="17"/>
  <c r="AQ86" i="17"/>
  <c r="AA86" i="17"/>
  <c r="AF85" i="17"/>
  <c r="AK84" i="17"/>
  <c r="AP83" i="17"/>
  <c r="Z83" i="17"/>
  <c r="AE82" i="17"/>
  <c r="AJ81" i="17"/>
  <c r="AO80" i="17"/>
  <c r="Y80" i="17"/>
  <c r="AD79" i="17"/>
  <c r="AI78" i="17"/>
  <c r="AN77" i="17"/>
  <c r="AS76" i="17"/>
  <c r="AC76" i="17"/>
  <c r="AH75" i="17"/>
  <c r="AM74" i="17"/>
  <c r="AR73" i="17"/>
  <c r="AB73" i="17"/>
  <c r="AH72" i="17"/>
  <c r="Z72" i="17"/>
  <c r="AM71" i="17"/>
  <c r="AG71" i="17"/>
  <c r="AC71" i="17"/>
  <c r="Y71" i="17"/>
  <c r="AP70" i="17"/>
  <c r="AL70" i="17"/>
  <c r="AH70" i="17"/>
  <c r="AD70" i="17"/>
  <c r="Z70" i="17"/>
  <c r="AN89" i="17"/>
  <c r="AS88" i="17"/>
  <c r="AC88" i="17"/>
  <c r="AH87" i="17"/>
  <c r="AM86" i="17"/>
  <c r="AR85" i="17"/>
  <c r="AB85" i="17"/>
  <c r="AG84" i="17"/>
  <c r="AL83" i="17"/>
  <c r="AQ82" i="17"/>
  <c r="AA82" i="17"/>
  <c r="AF81" i="17"/>
  <c r="AK80" i="17"/>
  <c r="AP79" i="17"/>
  <c r="Z79" i="17"/>
  <c r="AE78" i="17"/>
  <c r="AJ77" i="17"/>
  <c r="AO76" i="17"/>
  <c r="Y76" i="17"/>
  <c r="AD75" i="17"/>
  <c r="AI74" i="17"/>
  <c r="AN73" i="17"/>
  <c r="AS72" i="17"/>
  <c r="AG72" i="17"/>
  <c r="Y72" i="17"/>
  <c r="AL71" i="17"/>
  <c r="AF71" i="17"/>
  <c r="AB71" i="17"/>
  <c r="AS70" i="17"/>
  <c r="AO70" i="17"/>
  <c r="AK70" i="17"/>
  <c r="AG70" i="17"/>
  <c r="AC70" i="17"/>
  <c r="Y70" i="17"/>
  <c r="AJ89" i="17"/>
  <c r="AO88" i="17"/>
  <c r="Y88" i="17"/>
  <c r="AD87" i="17"/>
  <c r="AI86" i="17"/>
  <c r="AN85" i="17"/>
  <c r="AS84" i="17"/>
  <c r="AC84" i="17"/>
  <c r="AH83" i="17"/>
  <c r="AM82" i="17"/>
  <c r="AR81" i="17"/>
  <c r="AB81" i="17"/>
  <c r="AG80" i="17"/>
  <c r="AL79" i="17"/>
  <c r="AQ78" i="17"/>
  <c r="AA78" i="17"/>
  <c r="AF77" i="17"/>
  <c r="AK76" i="17"/>
  <c r="AP75" i="17"/>
  <c r="Z75" i="17"/>
  <c r="AE74" i="17"/>
  <c r="AJ73" i="17"/>
  <c r="AO72" i="17"/>
  <c r="AD72" i="17"/>
  <c r="AQ71" i="17"/>
  <c r="AI71" i="17"/>
  <c r="AE71" i="17"/>
  <c r="AA71" i="17"/>
  <c r="AR70" i="17"/>
  <c r="AN70" i="17"/>
  <c r="AJ70" i="17"/>
  <c r="AF70" i="17"/>
  <c r="AB70" i="17"/>
  <c r="AP87" i="17"/>
  <c r="AO84" i="17"/>
  <c r="AN81" i="17"/>
  <c r="AM78" i="17"/>
  <c r="AL75" i="17"/>
  <c r="AK72" i="17"/>
  <c r="AD71" i="17"/>
  <c r="AI70" i="17"/>
  <c r="Z87" i="17"/>
  <c r="Y84" i="17"/>
  <c r="AS80" i="17"/>
  <c r="AR77" i="17"/>
  <c r="AQ74" i="17"/>
  <c r="AC72" i="17"/>
  <c r="Z71" i="17"/>
  <c r="AE70" i="17"/>
  <c r="AF89" i="17"/>
  <c r="AE86" i="17"/>
  <c r="AD83" i="17"/>
  <c r="AC80" i="17"/>
  <c r="AB77" i="17"/>
  <c r="AA74" i="17"/>
  <c r="AP71" i="17"/>
  <c r="AQ70" i="17"/>
  <c r="AA70" i="17"/>
  <c r="AK88" i="17"/>
  <c r="AJ85" i="17"/>
  <c r="AI82" i="17"/>
  <c r="AH79" i="17"/>
  <c r="AG76" i="17"/>
  <c r="AF73" i="17"/>
  <c r="AH71" i="17"/>
  <c r="AM70" i="17"/>
  <c r="AW28" i="17"/>
  <c r="AW51" i="17" s="1"/>
  <c r="BO28" i="17"/>
  <c r="K127" i="17"/>
  <c r="F128" i="17"/>
  <c r="V128" i="17"/>
  <c r="Q129" i="17"/>
  <c r="L130" i="17"/>
  <c r="G131" i="17"/>
  <c r="S131" i="17"/>
  <c r="B132" i="17"/>
  <c r="R132" i="17"/>
  <c r="M133" i="17"/>
  <c r="K128" i="17"/>
  <c r="L131" i="17"/>
  <c r="B133" i="17"/>
  <c r="R133" i="17"/>
  <c r="T128" i="17"/>
  <c r="O129" i="17"/>
  <c r="J130" i="17"/>
  <c r="E131" i="17"/>
  <c r="U131" i="17"/>
  <c r="P132" i="17"/>
  <c r="K133" i="1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BF50" i="17" l="1"/>
  <c r="BF28" i="17" s="1"/>
  <c r="AX50" i="17"/>
  <c r="AX28" i="17" s="1"/>
  <c r="BP50" i="17"/>
  <c r="BP28" i="17" s="1"/>
  <c r="BC50" i="17"/>
  <c r="BC28" i="17" s="1"/>
  <c r="AV50" i="17"/>
  <c r="AV28" i="17" s="1"/>
  <c r="BA51" i="17"/>
  <c r="BA29" i="17" s="1"/>
  <c r="BL51" i="17"/>
  <c r="BL29" i="17" s="1"/>
  <c r="BB51" i="17"/>
  <c r="BB29" i="17" s="1"/>
  <c r="BG51" i="17"/>
  <c r="BG29" i="17" s="1"/>
  <c r="BH51" i="17"/>
  <c r="BH29" i="17" s="1"/>
  <c r="BD51" i="17"/>
  <c r="BD29" i="17" s="1"/>
  <c r="BN51" i="17"/>
  <c r="BN29" i="17" s="1"/>
  <c r="AZ51" i="17"/>
  <c r="AZ29" i="17" s="1"/>
  <c r="BI51" i="17"/>
  <c r="BI29" i="17" s="1"/>
  <c r="BO51" i="17"/>
  <c r="BO29" i="17" s="1"/>
  <c r="BE51" i="17"/>
  <c r="BE29" i="17" s="1"/>
  <c r="BJ51" i="17"/>
  <c r="BJ29" i="17" s="1"/>
  <c r="BM29" i="17"/>
  <c r="AQ114" i="17"/>
  <c r="AQ92" i="17" s="1"/>
  <c r="AE114" i="17"/>
  <c r="AE92" i="17" s="1"/>
  <c r="AI114" i="17"/>
  <c r="AI92" i="17" s="1"/>
  <c r="AB114" i="17"/>
  <c r="AB92" i="17" s="1"/>
  <c r="AQ115" i="17"/>
  <c r="AG124" i="17"/>
  <c r="AG102" i="17" s="1"/>
  <c r="AI130" i="17"/>
  <c r="AI108" i="17" s="1"/>
  <c r="AK114" i="17"/>
  <c r="AK92" i="17" s="1"/>
  <c r="AS116" i="17"/>
  <c r="Z123" i="17"/>
  <c r="Z101" i="17" s="1"/>
  <c r="AA126" i="17"/>
  <c r="AA104" i="17" s="1"/>
  <c r="AC132" i="17"/>
  <c r="AC110" i="17" s="1"/>
  <c r="Y115" i="17"/>
  <c r="AN121" i="17"/>
  <c r="AN99" i="17" s="1"/>
  <c r="AP127" i="17"/>
  <c r="AP105" i="17" s="1"/>
  <c r="AR133" i="17"/>
  <c r="AR111" i="17" s="1"/>
  <c r="AS117" i="17"/>
  <c r="Y121" i="17"/>
  <c r="Y99" i="17" s="1"/>
  <c r="AE123" i="17"/>
  <c r="AE101" i="17" s="1"/>
  <c r="AP124" i="17"/>
  <c r="AP102" i="17" s="1"/>
  <c r="AF126" i="17"/>
  <c r="AF104" i="17" s="1"/>
  <c r="AQ127" i="17"/>
  <c r="AQ105" i="17" s="1"/>
  <c r="AB130" i="17"/>
  <c r="AB108" i="17" s="1"/>
  <c r="AM131" i="17"/>
  <c r="AM109" i="17" s="1"/>
  <c r="AC133" i="17"/>
  <c r="AC111" i="17" s="1"/>
  <c r="AQ116" i="17"/>
  <c r="AQ94" i="17" s="1"/>
  <c r="AK130" i="17"/>
  <c r="AK108" i="17" s="1"/>
  <c r="AW29" i="17"/>
  <c r="AP115" i="17"/>
  <c r="Z115" i="17"/>
  <c r="Z93" i="17" s="1"/>
  <c r="AD115" i="17"/>
  <c r="AF114" i="17"/>
  <c r="AF92" i="17" s="1"/>
  <c r="AD116" i="17"/>
  <c r="AB125" i="17"/>
  <c r="AB103" i="17" s="1"/>
  <c r="Y114" i="17"/>
  <c r="Y92" i="17" s="1"/>
  <c r="AO114" i="17"/>
  <c r="AO92" i="17" s="1"/>
  <c r="AN117" i="17"/>
  <c r="AN95" i="17" s="1"/>
  <c r="AP123" i="17"/>
  <c r="AP101" i="17" s="1"/>
  <c r="AR129" i="17"/>
  <c r="AR107" i="17" s="1"/>
  <c r="AH114" i="17"/>
  <c r="AH92" i="17" s="1"/>
  <c r="AH119" i="17"/>
  <c r="AH97" i="17" s="1"/>
  <c r="AJ125" i="17"/>
  <c r="AJ103" i="17" s="1"/>
  <c r="AL131" i="17"/>
  <c r="AL109" i="17" s="1"/>
  <c r="AG117" i="17"/>
  <c r="AG95" i="17" s="1"/>
  <c r="AR118" i="17"/>
  <c r="AM119" i="17"/>
  <c r="AM97" i="17" s="1"/>
  <c r="AC121" i="17"/>
  <c r="AC99" i="17" s="1"/>
  <c r="AN122" i="17"/>
  <c r="AN100" i="17" s="1"/>
  <c r="AD124" i="17"/>
  <c r="AD102" i="17" s="1"/>
  <c r="AJ126" i="17"/>
  <c r="AJ104" i="17" s="1"/>
  <c r="AE127" i="17"/>
  <c r="AE105" i="17" s="1"/>
  <c r="AP128" i="17"/>
  <c r="AP106" i="17" s="1"/>
  <c r="AK129" i="17"/>
  <c r="AK107" i="17" s="1"/>
  <c r="AA131" i="17"/>
  <c r="AA109" i="17" s="1"/>
  <c r="AL132" i="17"/>
  <c r="AL110" i="17" s="1"/>
  <c r="AJ115" i="17"/>
  <c r="AJ93" i="17" s="1"/>
  <c r="AP117" i="17"/>
  <c r="AP95" i="17" s="1"/>
  <c r="AF119" i="17"/>
  <c r="AF97" i="17" s="1"/>
  <c r="AQ120" i="17"/>
  <c r="AQ98" i="17" s="1"/>
  <c r="AG122" i="17"/>
  <c r="AG100" i="17" s="1"/>
  <c r="AR123" i="17"/>
  <c r="AR101" i="17" s="1"/>
  <c r="AH125" i="17"/>
  <c r="AH103" i="17" s="1"/>
  <c r="AS126" i="17"/>
  <c r="AS104" i="17" s="1"/>
  <c r="AI128" i="17"/>
  <c r="AI106" i="17" s="1"/>
  <c r="Y130" i="17"/>
  <c r="Y108" i="17" s="1"/>
  <c r="AO130" i="17"/>
  <c r="AO108" i="17" s="1"/>
  <c r="Z133" i="17"/>
  <c r="Z111" i="17" s="1"/>
  <c r="AB116" i="17"/>
  <c r="AM117" i="17"/>
  <c r="AM95" i="17" s="1"/>
  <c r="AC119" i="17"/>
  <c r="AC97" i="17" s="1"/>
  <c r="AN120" i="17"/>
  <c r="AN98" i="17" s="1"/>
  <c r="AD122" i="17"/>
  <c r="AD100" i="17" s="1"/>
  <c r="AO123" i="17"/>
  <c r="AO101" i="17" s="1"/>
  <c r="AE125" i="17"/>
  <c r="AE103" i="17" s="1"/>
  <c r="AP126" i="17"/>
  <c r="AP104" i="17" s="1"/>
  <c r="AF128" i="17"/>
  <c r="AF106" i="17" s="1"/>
  <c r="AQ129" i="17"/>
  <c r="AQ107" i="17" s="1"/>
  <c r="AG131" i="17"/>
  <c r="AG109" i="17" s="1"/>
  <c r="AR132" i="17"/>
  <c r="AR110" i="17" s="1"/>
  <c r="S115" i="17"/>
  <c r="S93" i="17" s="1"/>
  <c r="U122" i="17"/>
  <c r="U100" i="17" s="1"/>
  <c r="J117" i="17"/>
  <c r="J95" i="17" s="1"/>
  <c r="P114" i="17"/>
  <c r="P92" i="17" s="1"/>
  <c r="Q116" i="17"/>
  <c r="Q94" i="17" s="1"/>
  <c r="L119" i="17"/>
  <c r="L97" i="17" s="1"/>
  <c r="M114" i="17"/>
  <c r="M92" i="17" s="1"/>
  <c r="D114" i="17"/>
  <c r="D92" i="17" s="1"/>
  <c r="E118" i="17"/>
  <c r="E96" i="17" s="1"/>
  <c r="B115" i="17"/>
  <c r="B93" i="17" s="1"/>
  <c r="B117" i="17"/>
  <c r="B95" i="17" s="1"/>
  <c r="K120" i="17"/>
  <c r="K98" i="17" s="1"/>
  <c r="B125" i="17"/>
  <c r="B103" i="17" s="1"/>
  <c r="R114" i="17"/>
  <c r="R92" i="17" s="1"/>
  <c r="H116" i="17"/>
  <c r="H94" i="17" s="1"/>
  <c r="S117" i="17"/>
  <c r="S95" i="17" s="1"/>
  <c r="I119" i="17"/>
  <c r="I97" i="17" s="1"/>
  <c r="T120" i="17"/>
  <c r="T98" i="17" s="1"/>
  <c r="O121" i="17"/>
  <c r="O99" i="17" s="1"/>
  <c r="U123" i="17"/>
  <c r="U101" i="17" s="1"/>
  <c r="K125" i="17"/>
  <c r="K103" i="17" s="1"/>
  <c r="V126" i="17"/>
  <c r="V104" i="17" s="1"/>
  <c r="L128" i="17"/>
  <c r="L106" i="17" s="1"/>
  <c r="R108" i="17"/>
  <c r="C111" i="17"/>
  <c r="S118" i="17"/>
  <c r="S96" i="17" s="1"/>
  <c r="F120" i="17"/>
  <c r="F98" i="17" s="1"/>
  <c r="AA119" i="17"/>
  <c r="AA97" i="17" s="1"/>
  <c r="AQ119" i="17"/>
  <c r="AQ97" i="17" s="1"/>
  <c r="AG121" i="17"/>
  <c r="AG99" i="17" s="1"/>
  <c r="AR122" i="17"/>
  <c r="AR100" i="17" s="1"/>
  <c r="AH124" i="17"/>
  <c r="AH102" i="17" s="1"/>
  <c r="AS125" i="17"/>
  <c r="AS103" i="17" s="1"/>
  <c r="AI127" i="17"/>
  <c r="AI105" i="17" s="1"/>
  <c r="Y129" i="17"/>
  <c r="Y107" i="17" s="1"/>
  <c r="AJ130" i="17"/>
  <c r="AJ108" i="17" s="1"/>
  <c r="AP132" i="17"/>
  <c r="AP110" i="17" s="1"/>
  <c r="AN115" i="17"/>
  <c r="AD117" i="17"/>
  <c r="AD95" i="17" s="1"/>
  <c r="AE120" i="17"/>
  <c r="AE98" i="17" s="1"/>
  <c r="AA124" i="17"/>
  <c r="AA102" i="17" s="1"/>
  <c r="AQ124" i="17"/>
  <c r="AQ102" i="17" s="1"/>
  <c r="AL125" i="17"/>
  <c r="AL103" i="17" s="1"/>
  <c r="AG126" i="17"/>
  <c r="AG104" i="17" s="1"/>
  <c r="AB127" i="17"/>
  <c r="AB105" i="17" s="1"/>
  <c r="AR127" i="17"/>
  <c r="AR105" i="17" s="1"/>
  <c r="AM128" i="17"/>
  <c r="AM106" i="17" s="1"/>
  <c r="AH129" i="17"/>
  <c r="AH107" i="17" s="1"/>
  <c r="AC130" i="17"/>
  <c r="AC108" i="17" s="1"/>
  <c r="AS130" i="17"/>
  <c r="AS108" i="17" s="1"/>
  <c r="AN131" i="17"/>
  <c r="AN109" i="17" s="1"/>
  <c r="AI132" i="17"/>
  <c r="AI110" i="17" s="1"/>
  <c r="AD133" i="17"/>
  <c r="AD111" i="17" s="1"/>
  <c r="AK115" i="17"/>
  <c r="AK93" i="17" s="1"/>
  <c r="AF116" i="17"/>
  <c r="AF94" i="17" s="1"/>
  <c r="AA117" i="17"/>
  <c r="AA95" i="17" s="1"/>
  <c r="AQ117" i="17"/>
  <c r="AQ95" i="17" s="1"/>
  <c r="AL118" i="17"/>
  <c r="AL96" i="17" s="1"/>
  <c r="AG119" i="17"/>
  <c r="AG97" i="17" s="1"/>
  <c r="AB120" i="17"/>
  <c r="AB98" i="17" s="1"/>
  <c r="AR120" i="17"/>
  <c r="AR98" i="17" s="1"/>
  <c r="AM121" i="17"/>
  <c r="AM99" i="17" s="1"/>
  <c r="AH122" i="17"/>
  <c r="AH100" i="17" s="1"/>
  <c r="AC123" i="17"/>
  <c r="AC101" i="17" s="1"/>
  <c r="AS123" i="17"/>
  <c r="AS101" i="17" s="1"/>
  <c r="AN124" i="17"/>
  <c r="AN102" i="17" s="1"/>
  <c r="AI125" i="17"/>
  <c r="AI103" i="17" s="1"/>
  <c r="AD126" i="17"/>
  <c r="AD104" i="17" s="1"/>
  <c r="Y127" i="17"/>
  <c r="Y105" i="17" s="1"/>
  <c r="AO127" i="17"/>
  <c r="AO105" i="17" s="1"/>
  <c r="AJ128" i="17"/>
  <c r="AJ106" i="17" s="1"/>
  <c r="AE129" i="17"/>
  <c r="AE107" i="17" s="1"/>
  <c r="Z130" i="17"/>
  <c r="Z108" i="17" s="1"/>
  <c r="AP130" i="17"/>
  <c r="AP108" i="17" s="1"/>
  <c r="AK131" i="17"/>
  <c r="AK109" i="17" s="1"/>
  <c r="AF132" i="17"/>
  <c r="AF110" i="17" s="1"/>
  <c r="AA133" i="17"/>
  <c r="AA111" i="17" s="1"/>
  <c r="AQ133" i="17"/>
  <c r="AQ111" i="17" s="1"/>
  <c r="H114" i="17"/>
  <c r="H92" i="17" s="1"/>
  <c r="I116" i="17"/>
  <c r="I94" i="17" s="1"/>
  <c r="L118" i="17"/>
  <c r="L96" i="17" s="1"/>
  <c r="K124" i="17"/>
  <c r="K102" i="17" s="1"/>
  <c r="T115" i="17"/>
  <c r="T93" i="17" s="1"/>
  <c r="U117" i="17"/>
  <c r="U95" i="17" s="1"/>
  <c r="D123" i="17"/>
  <c r="D101" i="17" s="1"/>
  <c r="U114" i="17"/>
  <c r="U92" i="17" s="1"/>
  <c r="V115" i="17"/>
  <c r="V93" i="17" s="1"/>
  <c r="V116" i="17"/>
  <c r="V94" i="17" s="1"/>
  <c r="V117" i="17"/>
  <c r="V95" i="17" s="1"/>
  <c r="G120" i="17"/>
  <c r="G98" i="17" s="1"/>
  <c r="H123" i="17"/>
  <c r="H101" i="17" s="1"/>
  <c r="C115" i="17"/>
  <c r="C93" i="17" s="1"/>
  <c r="D117" i="17"/>
  <c r="D95" i="17" s="1"/>
  <c r="O120" i="17"/>
  <c r="O98" i="17" s="1"/>
  <c r="O114" i="17"/>
  <c r="O92" i="17" s="1"/>
  <c r="O116" i="17"/>
  <c r="O94" i="17" s="1"/>
  <c r="M118" i="17"/>
  <c r="M96" i="17" s="1"/>
  <c r="G114" i="17"/>
  <c r="G92" i="17" s="1"/>
  <c r="G115" i="17"/>
  <c r="G93" i="17" s="1"/>
  <c r="G116" i="17"/>
  <c r="G94" i="17" s="1"/>
  <c r="H117" i="17"/>
  <c r="H95" i="17" s="1"/>
  <c r="I118" i="17"/>
  <c r="I96" i="17" s="1"/>
  <c r="F121" i="17"/>
  <c r="F99" i="17" s="1"/>
  <c r="G124" i="17"/>
  <c r="G102" i="17" s="1"/>
  <c r="F125" i="17"/>
  <c r="F103" i="17" s="1"/>
  <c r="V125" i="17"/>
  <c r="V103" i="17" s="1"/>
  <c r="Q126" i="17"/>
  <c r="Q104" i="17" s="1"/>
  <c r="L105" i="17"/>
  <c r="G106" i="17"/>
  <c r="B107" i="17"/>
  <c r="R107" i="17"/>
  <c r="M108" i="17"/>
  <c r="H109" i="17"/>
  <c r="C110" i="17"/>
  <c r="S110" i="17"/>
  <c r="N111" i="17"/>
  <c r="F114" i="17"/>
  <c r="F92" i="17" s="1"/>
  <c r="V114" i="17"/>
  <c r="V92" i="17" s="1"/>
  <c r="Q115" i="17"/>
  <c r="Q93" i="17" s="1"/>
  <c r="L116" i="17"/>
  <c r="L94" i="17" s="1"/>
  <c r="G117" i="17"/>
  <c r="G95" i="17" s="1"/>
  <c r="B118" i="17"/>
  <c r="B96" i="17" s="1"/>
  <c r="R118" i="17"/>
  <c r="R96" i="17" s="1"/>
  <c r="M119" i="17"/>
  <c r="M97" i="17" s="1"/>
  <c r="H120" i="17"/>
  <c r="H98" i="17" s="1"/>
  <c r="C121" i="17"/>
  <c r="C99" i="17" s="1"/>
  <c r="S121" i="17"/>
  <c r="S99" i="17" s="1"/>
  <c r="N122" i="17"/>
  <c r="N100" i="17" s="1"/>
  <c r="I123" i="17"/>
  <c r="I101" i="17" s="1"/>
  <c r="D124" i="17"/>
  <c r="D102" i="17" s="1"/>
  <c r="T124" i="17"/>
  <c r="T102" i="17" s="1"/>
  <c r="O125" i="17"/>
  <c r="O103" i="17" s="1"/>
  <c r="J126" i="17"/>
  <c r="J104" i="17" s="1"/>
  <c r="E127" i="17"/>
  <c r="E105" i="17" s="1"/>
  <c r="U127" i="17"/>
  <c r="U105" i="17" s="1"/>
  <c r="P106" i="17"/>
  <c r="K107" i="17"/>
  <c r="F108" i="17"/>
  <c r="V108" i="17"/>
  <c r="Q109" i="17"/>
  <c r="L110" i="17"/>
  <c r="G111" i="17"/>
  <c r="G118" i="17"/>
  <c r="G96" i="17" s="1"/>
  <c r="B119" i="17"/>
  <c r="B97" i="17" s="1"/>
  <c r="R119" i="17"/>
  <c r="R97" i="17" s="1"/>
  <c r="M120" i="17"/>
  <c r="M98" i="17" s="1"/>
  <c r="H121" i="17"/>
  <c r="H99" i="17" s="1"/>
  <c r="C122" i="17"/>
  <c r="C100" i="17" s="1"/>
  <c r="S122" i="17"/>
  <c r="S100" i="17" s="1"/>
  <c r="N123" i="17"/>
  <c r="N101" i="17" s="1"/>
  <c r="I124" i="17"/>
  <c r="I102" i="17" s="1"/>
  <c r="D125" i="17"/>
  <c r="D103" i="17" s="1"/>
  <c r="T125" i="17"/>
  <c r="T103" i="17" s="1"/>
  <c r="O126" i="17"/>
  <c r="O104" i="17" s="1"/>
  <c r="J127" i="17"/>
  <c r="J105" i="17" s="1"/>
  <c r="E128" i="17"/>
  <c r="E106" i="17" s="1"/>
  <c r="U128" i="17"/>
  <c r="U106" i="17" s="1"/>
  <c r="P129" i="17"/>
  <c r="P107" i="17" s="1"/>
  <c r="K130" i="17"/>
  <c r="K108" i="17" s="1"/>
  <c r="F131" i="17"/>
  <c r="F109" i="17" s="1"/>
  <c r="V131" i="17"/>
  <c r="V109" i="17" s="1"/>
  <c r="Q132" i="17"/>
  <c r="Q110" i="17" s="1"/>
  <c r="L133" i="17"/>
  <c r="L111" i="17" s="1"/>
  <c r="T118" i="17"/>
  <c r="T96" i="17" s="1"/>
  <c r="O119" i="17"/>
  <c r="O97" i="17" s="1"/>
  <c r="J120" i="17"/>
  <c r="J98" i="17" s="1"/>
  <c r="E121" i="17"/>
  <c r="E99" i="17" s="1"/>
  <c r="U121" i="17"/>
  <c r="U99" i="17" s="1"/>
  <c r="P122" i="17"/>
  <c r="P100" i="17" s="1"/>
  <c r="K123" i="17"/>
  <c r="K101" i="17" s="1"/>
  <c r="F124" i="17"/>
  <c r="F102" i="17" s="1"/>
  <c r="V124" i="17"/>
  <c r="V102" i="17" s="1"/>
  <c r="Q125" i="17"/>
  <c r="Q103" i="17" s="1"/>
  <c r="L126" i="17"/>
  <c r="L104" i="17" s="1"/>
  <c r="G105" i="17"/>
  <c r="B106" i="17"/>
  <c r="R106" i="17"/>
  <c r="M107" i="17"/>
  <c r="H108" i="17"/>
  <c r="C109" i="17"/>
  <c r="S109" i="17"/>
  <c r="N110" i="17"/>
  <c r="I111" i="17"/>
  <c r="BK29" i="17"/>
  <c r="AH115" i="17"/>
  <c r="AH93" i="17" s="1"/>
  <c r="AI126" i="17"/>
  <c r="AI104" i="17" s="1"/>
  <c r="AC124" i="17"/>
  <c r="AC102" i="17" s="1"/>
  <c r="AR121" i="17"/>
  <c r="AR99" i="17" s="1"/>
  <c r="AM122" i="17"/>
  <c r="AM100" i="17" s="1"/>
  <c r="AR114" i="17"/>
  <c r="AR92" i="17" s="1"/>
  <c r="AE118" i="17"/>
  <c r="AE96" i="17" s="1"/>
  <c r="AF121" i="17"/>
  <c r="AF99" i="17" s="1"/>
  <c r="AH127" i="17"/>
  <c r="AH105" i="17" s="1"/>
  <c r="AJ133" i="17"/>
  <c r="AJ111" i="17" s="1"/>
  <c r="AF115" i="17"/>
  <c r="AF93" i="17" s="1"/>
  <c r="Y120" i="17"/>
  <c r="Y98" i="17" s="1"/>
  <c r="AB129" i="17"/>
  <c r="AB107" i="17" s="1"/>
  <c r="AD114" i="17"/>
  <c r="AD92" i="17" s="1"/>
  <c r="Z116" i="17"/>
  <c r="Z94" i="17" s="1"/>
  <c r="AM118" i="17"/>
  <c r="AM96" i="17" s="1"/>
  <c r="AO124" i="17"/>
  <c r="AO102" i="17" s="1"/>
  <c r="AQ130" i="17"/>
  <c r="AQ108" i="17" s="1"/>
  <c r="AC117" i="17"/>
  <c r="AC95" i="17" s="1"/>
  <c r="AN118" i="17"/>
  <c r="AI119" i="17"/>
  <c r="AI97" i="17" s="1"/>
  <c r="AD120" i="17"/>
  <c r="AD98" i="17" s="1"/>
  <c r="AO121" i="17"/>
  <c r="AO99" i="17" s="1"/>
  <c r="AJ122" i="17"/>
  <c r="AJ100" i="17" s="1"/>
  <c r="Z124" i="17"/>
  <c r="Z102" i="17" s="1"/>
  <c r="AK125" i="17"/>
  <c r="AK103" i="17" s="1"/>
  <c r="AA127" i="17"/>
  <c r="AA105" i="17" s="1"/>
  <c r="AL128" i="17"/>
  <c r="AL106" i="17" s="1"/>
  <c r="AG129" i="17"/>
  <c r="AG107" i="17" s="1"/>
  <c r="AR130" i="17"/>
  <c r="AR108" i="17" s="1"/>
  <c r="AH132" i="17"/>
  <c r="AH110" i="17" s="1"/>
  <c r="AS133" i="17"/>
  <c r="AS111" i="17" s="1"/>
  <c r="AA116" i="17"/>
  <c r="AA94" i="17" s="1"/>
  <c r="AL117" i="17"/>
  <c r="AL95" i="17" s="1"/>
  <c r="AG118" i="17"/>
  <c r="AG96" i="17" s="1"/>
  <c r="AB119" i="17"/>
  <c r="AB97" i="17" s="1"/>
  <c r="AR119" i="17"/>
  <c r="AR97" i="17" s="1"/>
  <c r="AM120" i="17"/>
  <c r="AM98" i="17" s="1"/>
  <c r="AH121" i="17"/>
  <c r="AH99" i="17" s="1"/>
  <c r="AC122" i="17"/>
  <c r="AC100" i="17" s="1"/>
  <c r="AS122" i="17"/>
  <c r="AS100" i="17" s="1"/>
  <c r="AN123" i="17"/>
  <c r="AN101" i="17" s="1"/>
  <c r="AI124" i="17"/>
  <c r="AI102" i="17" s="1"/>
  <c r="AD125" i="17"/>
  <c r="AD103" i="17" s="1"/>
  <c r="Y126" i="17"/>
  <c r="Y104" i="17" s="1"/>
  <c r="AO126" i="17"/>
  <c r="AO104" i="17" s="1"/>
  <c r="AJ127" i="17"/>
  <c r="AJ105" i="17" s="1"/>
  <c r="AE128" i="17"/>
  <c r="AE106" i="17" s="1"/>
  <c r="Z129" i="17"/>
  <c r="Z107" i="17" s="1"/>
  <c r="AP129" i="17"/>
  <c r="AP107" i="17" s="1"/>
  <c r="AF131" i="17"/>
  <c r="AF109" i="17" s="1"/>
  <c r="AA132" i="17"/>
  <c r="AA110" i="17" s="1"/>
  <c r="AQ132" i="17"/>
  <c r="AQ110" i="17" s="1"/>
  <c r="AL133" i="17"/>
  <c r="AL111" i="17" s="1"/>
  <c r="AS115" i="17"/>
  <c r="AS93" i="17" s="1"/>
  <c r="AN116" i="17"/>
  <c r="AN94" i="17" s="1"/>
  <c r="AI117" i="17"/>
  <c r="AI95" i="17" s="1"/>
  <c r="AD118" i="17"/>
  <c r="AD96" i="17" s="1"/>
  <c r="Y119" i="17"/>
  <c r="Y97" i="17" s="1"/>
  <c r="AO119" i="17"/>
  <c r="AJ120" i="17"/>
  <c r="AJ98" i="17" s="1"/>
  <c r="AE121" i="17"/>
  <c r="AE99" i="17" s="1"/>
  <c r="Z122" i="17"/>
  <c r="Z100" i="17" s="1"/>
  <c r="AP122" i="17"/>
  <c r="AP100" i="17" s="1"/>
  <c r="AK123" i="17"/>
  <c r="AK101" i="17" s="1"/>
  <c r="AF124" i="17"/>
  <c r="AF102" i="17" s="1"/>
  <c r="AA125" i="17"/>
  <c r="AA103" i="17" s="1"/>
  <c r="AQ125" i="17"/>
  <c r="AQ103" i="17" s="1"/>
  <c r="AL126" i="17"/>
  <c r="AL104" i="17" s="1"/>
  <c r="AG127" i="17"/>
  <c r="AG105" i="17" s="1"/>
  <c r="AB128" i="17"/>
  <c r="AB106" i="17" s="1"/>
  <c r="AR128" i="17"/>
  <c r="AR106" i="17" s="1"/>
  <c r="AM129" i="17"/>
  <c r="AM107" i="17" s="1"/>
  <c r="AH130" i="17"/>
  <c r="AH108" i="17" s="1"/>
  <c r="AC131" i="17"/>
  <c r="AC109" i="17" s="1"/>
  <c r="AS131" i="17"/>
  <c r="AS109" i="17" s="1"/>
  <c r="AN132" i="17"/>
  <c r="AN110" i="17" s="1"/>
  <c r="AI133" i="17"/>
  <c r="AI111" i="17" s="1"/>
  <c r="H115" i="17"/>
  <c r="H93" i="17" s="1"/>
  <c r="I117" i="17"/>
  <c r="I95" i="17" s="1"/>
  <c r="J121" i="17"/>
  <c r="J99" i="17" s="1"/>
  <c r="T114" i="17"/>
  <c r="T92" i="17" s="1"/>
  <c r="U116" i="17"/>
  <c r="U94" i="17" s="1"/>
  <c r="S120" i="17"/>
  <c r="S98" i="17" s="1"/>
  <c r="K114" i="17"/>
  <c r="K92" i="17" s="1"/>
  <c r="K115" i="17"/>
  <c r="K93" i="17" s="1"/>
  <c r="K116" i="17"/>
  <c r="K94" i="17" s="1"/>
  <c r="L117" i="17"/>
  <c r="L95" i="17" s="1"/>
  <c r="Q118" i="17"/>
  <c r="Q96" i="17" s="1"/>
  <c r="R121" i="17"/>
  <c r="R99" i="17" s="1"/>
  <c r="C114" i="17"/>
  <c r="C92" i="17" s="1"/>
  <c r="C116" i="17"/>
  <c r="C94" i="17" s="1"/>
  <c r="D118" i="17"/>
  <c r="D96" i="17" s="1"/>
  <c r="P123" i="17"/>
  <c r="P101" i="17" s="1"/>
  <c r="O115" i="17"/>
  <c r="O93" i="17" s="1"/>
  <c r="P117" i="17"/>
  <c r="P95" i="17" s="1"/>
  <c r="N121" i="17"/>
  <c r="N99" i="17" s="1"/>
  <c r="Q114" i="17"/>
  <c r="Q92" i="17" s="1"/>
  <c r="R115" i="17"/>
  <c r="R93" i="17" s="1"/>
  <c r="R116" i="17"/>
  <c r="R94" i="17" s="1"/>
  <c r="R117" i="17"/>
  <c r="R95" i="17" s="1"/>
  <c r="P119" i="17"/>
  <c r="P97" i="17" s="1"/>
  <c r="Q122" i="17"/>
  <c r="Q100" i="17" s="1"/>
  <c r="S124" i="17"/>
  <c r="S102" i="17" s="1"/>
  <c r="N125" i="17"/>
  <c r="N103" i="17" s="1"/>
  <c r="I126" i="17"/>
  <c r="I104" i="17" s="1"/>
  <c r="D127" i="17"/>
  <c r="D105" i="17" s="1"/>
  <c r="T105" i="17"/>
  <c r="O106" i="17"/>
  <c r="J107" i="17"/>
  <c r="E108" i="17"/>
  <c r="U108" i="17"/>
  <c r="P109" i="17"/>
  <c r="K110" i="17"/>
  <c r="F111" i="17"/>
  <c r="V111" i="17"/>
  <c r="N114" i="17"/>
  <c r="N92" i="17" s="1"/>
  <c r="I115" i="17"/>
  <c r="I93" i="17" s="1"/>
  <c r="D116" i="17"/>
  <c r="D94" i="17" s="1"/>
  <c r="T116" i="17"/>
  <c r="T94" i="17" s="1"/>
  <c r="O117" i="17"/>
  <c r="O95" i="17" s="1"/>
  <c r="J118" i="17"/>
  <c r="J96" i="17" s="1"/>
  <c r="E119" i="17"/>
  <c r="E97" i="17" s="1"/>
  <c r="U119" i="17"/>
  <c r="U97" i="17" s="1"/>
  <c r="P120" i="17"/>
  <c r="P98" i="17" s="1"/>
  <c r="K121" i="17"/>
  <c r="K99" i="17" s="1"/>
  <c r="F122" i="17"/>
  <c r="F100" i="17" s="1"/>
  <c r="V122" i="17"/>
  <c r="V100" i="17" s="1"/>
  <c r="Q123" i="17"/>
  <c r="Q101" i="17" s="1"/>
  <c r="L124" i="17"/>
  <c r="L102" i="17" s="1"/>
  <c r="G125" i="17"/>
  <c r="G103" i="17" s="1"/>
  <c r="B126" i="17"/>
  <c r="B104" i="17" s="1"/>
  <c r="R126" i="17"/>
  <c r="R104" i="17" s="1"/>
  <c r="M127" i="17"/>
  <c r="M105" i="17" s="1"/>
  <c r="H128" i="17"/>
  <c r="H106" i="17" s="1"/>
  <c r="O118" i="17"/>
  <c r="O96" i="17" s="1"/>
  <c r="J119" i="17"/>
  <c r="J97" i="17" s="1"/>
  <c r="E120" i="17"/>
  <c r="E98" i="17" s="1"/>
  <c r="U120" i="17"/>
  <c r="U98" i="17" s="1"/>
  <c r="P121" i="17"/>
  <c r="P99" i="17" s="1"/>
  <c r="K122" i="17"/>
  <c r="K100" i="17" s="1"/>
  <c r="F123" i="17"/>
  <c r="F101" i="17" s="1"/>
  <c r="V123" i="17"/>
  <c r="V101" i="17" s="1"/>
  <c r="Q124" i="17"/>
  <c r="Q102" i="17" s="1"/>
  <c r="L125" i="17"/>
  <c r="L103" i="17" s="1"/>
  <c r="G126" i="17"/>
  <c r="G104" i="17" s="1"/>
  <c r="B127" i="17"/>
  <c r="B105" i="17" s="1"/>
  <c r="R127" i="17"/>
  <c r="R105" i="17" s="1"/>
  <c r="M128" i="17"/>
  <c r="M106" i="17" s="1"/>
  <c r="H129" i="17"/>
  <c r="H107" i="17" s="1"/>
  <c r="C130" i="17"/>
  <c r="C108" i="17" s="1"/>
  <c r="S130" i="17"/>
  <c r="S108" i="17" s="1"/>
  <c r="N131" i="17"/>
  <c r="N109" i="17" s="1"/>
  <c r="I132" i="17"/>
  <c r="I110" i="17" s="1"/>
  <c r="D133" i="17"/>
  <c r="D111" i="17" s="1"/>
  <c r="T133" i="17"/>
  <c r="T111" i="17" s="1"/>
  <c r="G119" i="17"/>
  <c r="G97" i="17" s="1"/>
  <c r="B120" i="17"/>
  <c r="B98" i="17" s="1"/>
  <c r="R120" i="17"/>
  <c r="R98" i="17" s="1"/>
  <c r="M121" i="17"/>
  <c r="M99" i="17" s="1"/>
  <c r="H122" i="17"/>
  <c r="H100" i="17" s="1"/>
  <c r="C123" i="17"/>
  <c r="C101" i="17" s="1"/>
  <c r="S123" i="17"/>
  <c r="S101" i="17" s="1"/>
  <c r="N124" i="17"/>
  <c r="N102" i="17" s="1"/>
  <c r="I125" i="17"/>
  <c r="I103" i="17" s="1"/>
  <c r="D126" i="17"/>
  <c r="D104" i="17" s="1"/>
  <c r="T126" i="17"/>
  <c r="T104" i="17" s="1"/>
  <c r="O133" i="17"/>
  <c r="O111" i="17" s="1"/>
  <c r="T132" i="17"/>
  <c r="T110" i="17" s="1"/>
  <c r="D132" i="17"/>
  <c r="D110" i="17" s="1"/>
  <c r="I131" i="17"/>
  <c r="I109" i="17" s="1"/>
  <c r="N130" i="17"/>
  <c r="N108" i="17" s="1"/>
  <c r="S129" i="17"/>
  <c r="S107" i="17" s="1"/>
  <c r="C129" i="17"/>
  <c r="C107" i="17" s="1"/>
  <c r="Q133" i="17"/>
  <c r="Q111" i="17" s="1"/>
  <c r="V132" i="17"/>
  <c r="V110" i="17" s="1"/>
  <c r="F132" i="17"/>
  <c r="F110" i="17" s="1"/>
  <c r="K131" i="17"/>
  <c r="K109" i="17" s="1"/>
  <c r="P130" i="17"/>
  <c r="P108" i="17" s="1"/>
  <c r="U129" i="17"/>
  <c r="U107" i="17" s="1"/>
  <c r="E129" i="17"/>
  <c r="E107" i="17" s="1"/>
  <c r="J128" i="17"/>
  <c r="J106" i="17" s="1"/>
  <c r="O127" i="17"/>
  <c r="O105" i="17" s="1"/>
  <c r="AF117" i="17"/>
  <c r="AJ129" i="17"/>
  <c r="AJ107" i="17" s="1"/>
  <c r="AD127" i="17"/>
  <c r="AD105" i="17" s="1"/>
  <c r="AS124" i="17"/>
  <c r="AS102" i="17" s="1"/>
  <c r="AN125" i="17"/>
  <c r="AN103" i="17" s="1"/>
  <c r="AA115" i="17"/>
  <c r="AA93" i="17" s="1"/>
  <c r="Z119" i="17"/>
  <c r="Z97" i="17" s="1"/>
  <c r="AA122" i="17"/>
  <c r="AA100" i="17" s="1"/>
  <c r="AC128" i="17"/>
  <c r="AC106" i="17" s="1"/>
  <c r="AD131" i="17"/>
  <c r="AD109" i="17" s="1"/>
  <c r="AL115" i="17"/>
  <c r="AO120" i="17"/>
  <c r="AO98" i="17" s="1"/>
  <c r="AQ126" i="17"/>
  <c r="AQ104" i="17" s="1"/>
  <c r="AS132" i="17"/>
  <c r="AS110" i="17" s="1"/>
  <c r="AC115" i="17"/>
  <c r="AH116" i="17"/>
  <c r="AH94" i="17" s="1"/>
  <c r="AI122" i="17"/>
  <c r="AI100" i="17" s="1"/>
  <c r="AK128" i="17"/>
  <c r="AK106" i="17" s="1"/>
  <c r="AL116" i="17"/>
  <c r="AB118" i="17"/>
  <c r="AB96" i="17" s="1"/>
  <c r="AH120" i="17"/>
  <c r="AH98" i="17" s="1"/>
  <c r="AS121" i="17"/>
  <c r="AS99" i="17" s="1"/>
  <c r="AI123" i="17"/>
  <c r="AI101" i="17" s="1"/>
  <c r="Y125" i="17"/>
  <c r="Y103" i="17" s="1"/>
  <c r="AO125" i="17"/>
  <c r="AO103" i="17" s="1"/>
  <c r="Z128" i="17"/>
  <c r="Z106" i="17" s="1"/>
  <c r="AF130" i="17"/>
  <c r="AF108" i="17" s="1"/>
  <c r="AQ131" i="17"/>
  <c r="AQ109" i="17" s="1"/>
  <c r="AG133" i="17"/>
  <c r="AG111" i="17" s="1"/>
  <c r="AE116" i="17"/>
  <c r="Z117" i="17"/>
  <c r="Z95" i="17" s="1"/>
  <c r="AK118" i="17"/>
  <c r="AA120" i="17"/>
  <c r="AA98" i="17" s="1"/>
  <c r="AL121" i="17"/>
  <c r="AL99" i="17" s="1"/>
  <c r="AB123" i="17"/>
  <c r="AB101" i="17" s="1"/>
  <c r="AM124" i="17"/>
  <c r="AM102" i="17" s="1"/>
  <c r="AC126" i="17"/>
  <c r="AC104" i="17" s="1"/>
  <c r="AN127" i="17"/>
  <c r="AN105" i="17" s="1"/>
  <c r="AD129" i="17"/>
  <c r="AD107" i="17" s="1"/>
  <c r="AJ131" i="17"/>
  <c r="AJ109" i="17" s="1"/>
  <c r="AE132" i="17"/>
  <c r="AE110" i="17" s="1"/>
  <c r="AP133" i="17"/>
  <c r="AP111" i="17" s="1"/>
  <c r="AR116" i="17"/>
  <c r="AH118" i="17"/>
  <c r="AH96" i="17" s="1"/>
  <c r="AS119" i="17"/>
  <c r="AS97" i="17" s="1"/>
  <c r="AI121" i="17"/>
  <c r="AI99" i="17" s="1"/>
  <c r="Y123" i="17"/>
  <c r="Y101" i="17" s="1"/>
  <c r="AJ124" i="17"/>
  <c r="AJ102" i="17" s="1"/>
  <c r="Z126" i="17"/>
  <c r="Z104" i="17" s="1"/>
  <c r="AK127" i="17"/>
  <c r="AK105" i="17" s="1"/>
  <c r="AA129" i="17"/>
  <c r="AA107" i="17" s="1"/>
  <c r="AL130" i="17"/>
  <c r="AL108" i="17" s="1"/>
  <c r="AB132" i="17"/>
  <c r="AB110" i="17" s="1"/>
  <c r="AM133" i="17"/>
  <c r="AM111" i="17" s="1"/>
  <c r="AY29" i="17"/>
  <c r="T117" i="17"/>
  <c r="T95" i="17" s="1"/>
  <c r="J115" i="17"/>
  <c r="J93" i="17" s="1"/>
  <c r="I122" i="17"/>
  <c r="I100" i="17" s="1"/>
  <c r="P115" i="17"/>
  <c r="P93" i="17" s="1"/>
  <c r="Q117" i="17"/>
  <c r="Q95" i="17" s="1"/>
  <c r="M122" i="17"/>
  <c r="M100" i="17" s="1"/>
  <c r="N116" i="17"/>
  <c r="N94" i="17" s="1"/>
  <c r="D119" i="17"/>
  <c r="D97" i="17" s="1"/>
  <c r="E116" i="17"/>
  <c r="E94" i="17" s="1"/>
  <c r="T123" i="17"/>
  <c r="T101" i="17" s="1"/>
  <c r="B116" i="17"/>
  <c r="B94" i="17" s="1"/>
  <c r="C118" i="17"/>
  <c r="C96" i="17" s="1"/>
  <c r="L123" i="17"/>
  <c r="L101" i="17" s="1"/>
  <c r="R125" i="17"/>
  <c r="R103" i="17" s="1"/>
  <c r="M126" i="17"/>
  <c r="M104" i="17" s="1"/>
  <c r="B114" i="17"/>
  <c r="B92" i="17" s="1"/>
  <c r="M115" i="17"/>
  <c r="M93" i="17" s="1"/>
  <c r="C117" i="17"/>
  <c r="C95" i="17" s="1"/>
  <c r="N118" i="17"/>
  <c r="N96" i="17" s="1"/>
  <c r="D120" i="17"/>
  <c r="D98" i="17" s="1"/>
  <c r="J122" i="17"/>
  <c r="J100" i="17" s="1"/>
  <c r="E123" i="17"/>
  <c r="E101" i="17" s="1"/>
  <c r="P124" i="17"/>
  <c r="P102" i="17" s="1"/>
  <c r="F126" i="17"/>
  <c r="F104" i="17" s="1"/>
  <c r="Q127" i="17"/>
  <c r="Q105" i="17" s="1"/>
  <c r="G107" i="17"/>
  <c r="B108" i="17"/>
  <c r="M109" i="17"/>
  <c r="H110" i="17"/>
  <c r="S111" i="17"/>
  <c r="N119" i="17"/>
  <c r="N97" i="17" s="1"/>
  <c r="I120" i="17"/>
  <c r="I98" i="17" s="1"/>
  <c r="D121" i="17"/>
  <c r="D99" i="17" s="1"/>
  <c r="T121" i="17"/>
  <c r="T99" i="17" s="1"/>
  <c r="O122" i="17"/>
  <c r="O100" i="17" s="1"/>
  <c r="J123" i="17"/>
  <c r="J101" i="17" s="1"/>
  <c r="E124" i="17"/>
  <c r="E102" i="17" s="1"/>
  <c r="U124" i="17"/>
  <c r="U102" i="17" s="1"/>
  <c r="P125" i="17"/>
  <c r="P103" i="17" s="1"/>
  <c r="K126" i="17"/>
  <c r="K104" i="17" s="1"/>
  <c r="F127" i="17"/>
  <c r="F105" i="17" s="1"/>
  <c r="V127" i="17"/>
  <c r="V105" i="17" s="1"/>
  <c r="Q128" i="17"/>
  <c r="Q106" i="17" s="1"/>
  <c r="L129" i="17"/>
  <c r="L107" i="17" s="1"/>
  <c r="G130" i="17"/>
  <c r="G108" i="17" s="1"/>
  <c r="B131" i="17"/>
  <c r="B109" i="17" s="1"/>
  <c r="R131" i="17"/>
  <c r="R109" i="17" s="1"/>
  <c r="M132" i="17"/>
  <c r="M110" i="17" s="1"/>
  <c r="H133" i="17"/>
  <c r="H111" i="17" s="1"/>
  <c r="P118" i="17"/>
  <c r="P96" i="17" s="1"/>
  <c r="K119" i="17"/>
  <c r="K97" i="17" s="1"/>
  <c r="V120" i="17"/>
  <c r="V98" i="17" s="1"/>
  <c r="Q121" i="17"/>
  <c r="Q99" i="17" s="1"/>
  <c r="L122" i="17"/>
  <c r="L100" i="17" s="1"/>
  <c r="G123" i="17"/>
  <c r="G101" i="17" s="1"/>
  <c r="B124" i="17"/>
  <c r="B102" i="17" s="1"/>
  <c r="R124" i="17"/>
  <c r="R102" i="17" s="1"/>
  <c r="M125" i="17"/>
  <c r="M103" i="17" s="1"/>
  <c r="H126" i="17"/>
  <c r="H104" i="17" s="1"/>
  <c r="C127" i="17"/>
  <c r="C105" i="17" s="1"/>
  <c r="S105" i="17"/>
  <c r="N106" i="17"/>
  <c r="I107" i="17"/>
  <c r="D108" i="17"/>
  <c r="T108" i="17"/>
  <c r="O109" i="17"/>
  <c r="J110" i="17"/>
  <c r="E111" i="17"/>
  <c r="U111" i="17"/>
  <c r="AG120" i="17"/>
  <c r="AG98" i="17" s="1"/>
  <c r="AK132" i="17"/>
  <c r="AK110" i="17" s="1"/>
  <c r="AA118" i="17"/>
  <c r="AA96" i="17" s="1"/>
  <c r="AE130" i="17"/>
  <c r="AE108" i="17" s="1"/>
  <c r="AC116" i="17"/>
  <c r="AC94" i="17" s="1"/>
  <c r="Y128" i="17"/>
  <c r="Y106" i="17" s="1"/>
  <c r="AK116" i="17"/>
  <c r="AK94" i="17" s="1"/>
  <c r="AO128" i="17"/>
  <c r="AO106" i="17" s="1"/>
  <c r="AJ114" i="17"/>
  <c r="AJ92" i="17" s="1"/>
  <c r="AE115" i="17"/>
  <c r="AO116" i="17"/>
  <c r="AO94" i="17" s="1"/>
  <c r="AP119" i="17"/>
  <c r="AP97" i="17" s="1"/>
  <c r="AQ122" i="17"/>
  <c r="AQ100" i="17" s="1"/>
  <c r="AR125" i="17"/>
  <c r="AR103" i="17" s="1"/>
  <c r="AS128" i="17"/>
  <c r="AS106" i="17" s="1"/>
  <c r="Y132" i="17"/>
  <c r="Y110" i="17" s="1"/>
  <c r="AC114" i="17"/>
  <c r="AC92" i="17" s="1"/>
  <c r="AS114" i="17"/>
  <c r="AS92" i="17" s="1"/>
  <c r="Y116" i="17"/>
  <c r="Y94" i="17" s="1"/>
  <c r="AI118" i="17"/>
  <c r="AJ121" i="17"/>
  <c r="AJ99" i="17" s="1"/>
  <c r="AK124" i="17"/>
  <c r="AK102" i="17" s="1"/>
  <c r="AL127" i="17"/>
  <c r="AL105" i="17" s="1"/>
  <c r="AM130" i="17"/>
  <c r="AM108" i="17" s="1"/>
  <c r="AN133" i="17"/>
  <c r="AN111" i="17" s="1"/>
  <c r="AL114" i="17"/>
  <c r="AL92" i="17" s="1"/>
  <c r="AG115" i="17"/>
  <c r="AG93" i="17" s="1"/>
  <c r="AB117" i="17"/>
  <c r="AB95" i="17" s="1"/>
  <c r="AC120" i="17"/>
  <c r="AC98" i="17" s="1"/>
  <c r="AD123" i="17"/>
  <c r="AD101" i="17" s="1"/>
  <c r="AE126" i="17"/>
  <c r="AE104" i="17" s="1"/>
  <c r="AF129" i="17"/>
  <c r="AF107" i="17" s="1"/>
  <c r="AG132" i="17"/>
  <c r="AG110" i="17" s="1"/>
  <c r="AP116" i="17"/>
  <c r="AK117" i="17"/>
  <c r="AK95" i="17" s="1"/>
  <c r="AF118" i="17"/>
  <c r="AL120" i="17"/>
  <c r="AL98" i="17" s="1"/>
  <c r="AB122" i="17"/>
  <c r="AB100" i="17" s="1"/>
  <c r="AM123" i="17"/>
  <c r="AM101" i="17" s="1"/>
  <c r="AC125" i="17"/>
  <c r="AC103" i="17" s="1"/>
  <c r="AN126" i="17"/>
  <c r="AN104" i="17" s="1"/>
  <c r="AD128" i="17"/>
  <c r="AD106" i="17" s="1"/>
  <c r="AO129" i="17"/>
  <c r="AO107" i="17" s="1"/>
  <c r="AE131" i="17"/>
  <c r="AE109" i="17" s="1"/>
  <c r="Z132" i="17"/>
  <c r="Z110" i="17" s="1"/>
  <c r="AK133" i="17"/>
  <c r="AK111" i="17" s="1"/>
  <c r="AI116" i="17"/>
  <c r="AI94" i="17" s="1"/>
  <c r="Y118" i="17"/>
  <c r="Y96" i="17" s="1"/>
  <c r="AO118" i="17"/>
  <c r="AJ119" i="17"/>
  <c r="AJ97" i="17" s="1"/>
  <c r="Z121" i="17"/>
  <c r="Z99" i="17" s="1"/>
  <c r="AP121" i="17"/>
  <c r="AP99" i="17" s="1"/>
  <c r="AK122" i="17"/>
  <c r="AK100" i="17" s="1"/>
  <c r="AF123" i="17"/>
  <c r="AF101" i="17" s="1"/>
  <c r="J133" i="17"/>
  <c r="J111" i="17" s="1"/>
  <c r="O132" i="17"/>
  <c r="O110" i="17" s="1"/>
  <c r="T131" i="17"/>
  <c r="T109" i="17" s="1"/>
  <c r="D131" i="17"/>
  <c r="D109" i="17" s="1"/>
  <c r="I130" i="17"/>
  <c r="I108" i="17" s="1"/>
  <c r="N129" i="17"/>
  <c r="N107" i="17" s="1"/>
  <c r="S128" i="17"/>
  <c r="S106" i="17" s="1"/>
  <c r="C128" i="17"/>
  <c r="C106" i="17" s="1"/>
  <c r="H127" i="17"/>
  <c r="H105" i="17" s="1"/>
  <c r="AM114" i="17"/>
  <c r="AM92" i="17" s="1"/>
  <c r="AH123" i="17"/>
  <c r="AH101" i="17" s="1"/>
  <c r="AA114" i="17"/>
  <c r="AA92" i="17" s="1"/>
  <c r="AB121" i="17"/>
  <c r="AB99" i="17" s="1"/>
  <c r="AF133" i="17"/>
  <c r="AF111" i="17" s="1"/>
  <c r="AQ118" i="17"/>
  <c r="Z131" i="17"/>
  <c r="Z109" i="17" s="1"/>
  <c r="AL119" i="17"/>
  <c r="AL97" i="17" s="1"/>
  <c r="AP131" i="17"/>
  <c r="AP109" i="17" s="1"/>
  <c r="AN114" i="17"/>
  <c r="AN92" i="17" s="1"/>
  <c r="AI115" i="17"/>
  <c r="AI93" i="17" s="1"/>
  <c r="AJ117" i="17"/>
  <c r="AJ95" i="17" s="1"/>
  <c r="AK120" i="17"/>
  <c r="AK98" i="17" s="1"/>
  <c r="AL123" i="17"/>
  <c r="AL101" i="17" s="1"/>
  <c r="AM126" i="17"/>
  <c r="AM104" i="17" s="1"/>
  <c r="AN129" i="17"/>
  <c r="AN107" i="17" s="1"/>
  <c r="AO132" i="17"/>
  <c r="AO110" i="17" s="1"/>
  <c r="AG114" i="17"/>
  <c r="AG92" i="17" s="1"/>
  <c r="AB115" i="17"/>
  <c r="AB93" i="17" s="1"/>
  <c r="AG116" i="17"/>
  <c r="AG94" i="17" s="1"/>
  <c r="AD119" i="17"/>
  <c r="AD97" i="17" s="1"/>
  <c r="AE122" i="17"/>
  <c r="AE100" i="17" s="1"/>
  <c r="AF125" i="17"/>
  <c r="AF103" i="17" s="1"/>
  <c r="AG128" i="17"/>
  <c r="AG106" i="17" s="1"/>
  <c r="AH131" i="17"/>
  <c r="AH109" i="17" s="1"/>
  <c r="Z114" i="17"/>
  <c r="Z92" i="17" s="1"/>
  <c r="AP114" i="17"/>
  <c r="AP92" i="17" s="1"/>
  <c r="AM115" i="17"/>
  <c r="AM93" i="17" s="1"/>
  <c r="AR117" i="17"/>
  <c r="AR95" i="17" s="1"/>
  <c r="AS120" i="17"/>
  <c r="AS98" i="17" s="1"/>
  <c r="Y124" i="17"/>
  <c r="Y102" i="17" s="1"/>
  <c r="Z127" i="17"/>
  <c r="Z105" i="17" s="1"/>
  <c r="AA130" i="17"/>
  <c r="AA108" i="17" s="1"/>
  <c r="AB133" i="17"/>
  <c r="AB111" i="17" s="1"/>
  <c r="Y117" i="17"/>
  <c r="Y95" i="17" s="1"/>
  <c r="AO117" i="17"/>
  <c r="AO95" i="17" s="1"/>
  <c r="AJ118" i="17"/>
  <c r="AJ96" i="17" s="1"/>
  <c r="AE119" i="17"/>
  <c r="Z120" i="17"/>
  <c r="Z98" i="17" s="1"/>
  <c r="AP120" i="17"/>
  <c r="AP98" i="17" s="1"/>
  <c r="AK121" i="17"/>
  <c r="AK99" i="17" s="1"/>
  <c r="AF122" i="17"/>
  <c r="AF100" i="17" s="1"/>
  <c r="AA123" i="17"/>
  <c r="AA101" i="17" s="1"/>
  <c r="AQ123" i="17"/>
  <c r="AQ101" i="17" s="1"/>
  <c r="AL124" i="17"/>
  <c r="AL102" i="17" s="1"/>
  <c r="AG125" i="17"/>
  <c r="AG103" i="17" s="1"/>
  <c r="AB126" i="17"/>
  <c r="AB104" i="17" s="1"/>
  <c r="AR126" i="17"/>
  <c r="AR104" i="17" s="1"/>
  <c r="AM127" i="17"/>
  <c r="AM105" i="17" s="1"/>
  <c r="AH128" i="17"/>
  <c r="AH106" i="17" s="1"/>
  <c r="AC129" i="17"/>
  <c r="AC107" i="17" s="1"/>
  <c r="AS129" i="17"/>
  <c r="AS107" i="17" s="1"/>
  <c r="AN130" i="17"/>
  <c r="AN108" i="17" s="1"/>
  <c r="AI131" i="17"/>
  <c r="AI109" i="17" s="1"/>
  <c r="AD132" i="17"/>
  <c r="AD110" i="17" s="1"/>
  <c r="Y133" i="17"/>
  <c r="Y111" i="17" s="1"/>
  <c r="AO133" i="17"/>
  <c r="AO111" i="17" s="1"/>
  <c r="AR115" i="17"/>
  <c r="AR93" i="17" s="1"/>
  <c r="AM116" i="17"/>
  <c r="AM94" i="17" s="1"/>
  <c r="AH117" i="17"/>
  <c r="AH95" i="17" s="1"/>
  <c r="AC118" i="17"/>
  <c r="AC96" i="17" s="1"/>
  <c r="AS118" i="17"/>
  <c r="AS96" i="17" s="1"/>
  <c r="AN119" i="17"/>
  <c r="AN97" i="17" s="1"/>
  <c r="AI120" i="17"/>
  <c r="AI98" i="17" s="1"/>
  <c r="AD121" i="17"/>
  <c r="AD99" i="17" s="1"/>
  <c r="Y122" i="17"/>
  <c r="Y100" i="17" s="1"/>
  <c r="AO122" i="17"/>
  <c r="AO100" i="17" s="1"/>
  <c r="AJ123" i="17"/>
  <c r="AJ101" i="17" s="1"/>
  <c r="AE124" i="17"/>
  <c r="AE102" i="17" s="1"/>
  <c r="Z125" i="17"/>
  <c r="Z103" i="17" s="1"/>
  <c r="AP125" i="17"/>
  <c r="AP103" i="17" s="1"/>
  <c r="AK126" i="17"/>
  <c r="AK104" i="17" s="1"/>
  <c r="AF127" i="17"/>
  <c r="AF105" i="17" s="1"/>
  <c r="AA128" i="17"/>
  <c r="AA106" i="17" s="1"/>
  <c r="AQ128" i="17"/>
  <c r="AQ106" i="17" s="1"/>
  <c r="AL129" i="17"/>
  <c r="AL107" i="17" s="1"/>
  <c r="AG130" i="17"/>
  <c r="AG108" i="17" s="1"/>
  <c r="AB131" i="17"/>
  <c r="AB109" i="17" s="1"/>
  <c r="AR131" i="17"/>
  <c r="AR109" i="17" s="1"/>
  <c r="AM132" i="17"/>
  <c r="AM110" i="17" s="1"/>
  <c r="AH133" i="17"/>
  <c r="AH111" i="17" s="1"/>
  <c r="AO115" i="17"/>
  <c r="AJ116" i="17"/>
  <c r="AJ94" i="17" s="1"/>
  <c r="AE117" i="17"/>
  <c r="AE95" i="17" s="1"/>
  <c r="Z118" i="17"/>
  <c r="Z96" i="17" s="1"/>
  <c r="AP118" i="17"/>
  <c r="AK119" i="17"/>
  <c r="AK97" i="17" s="1"/>
  <c r="AF120" i="17"/>
  <c r="AF98" i="17" s="1"/>
  <c r="AA121" i="17"/>
  <c r="AA99" i="17" s="1"/>
  <c r="AQ121" i="17"/>
  <c r="AQ99" i="17" s="1"/>
  <c r="AL122" i="17"/>
  <c r="AL100" i="17" s="1"/>
  <c r="AG123" i="17"/>
  <c r="AG101" i="17" s="1"/>
  <c r="AB124" i="17"/>
  <c r="AB102" i="17" s="1"/>
  <c r="AR124" i="17"/>
  <c r="AR102" i="17" s="1"/>
  <c r="AM125" i="17"/>
  <c r="AM103" i="17" s="1"/>
  <c r="AH126" i="17"/>
  <c r="AH104" i="17" s="1"/>
  <c r="AC127" i="17"/>
  <c r="AC105" i="17" s="1"/>
  <c r="AS127" i="17"/>
  <c r="AS105" i="17" s="1"/>
  <c r="AN128" i="17"/>
  <c r="AN106" i="17" s="1"/>
  <c r="AI129" i="17"/>
  <c r="AI107" i="17" s="1"/>
  <c r="AD130" i="17"/>
  <c r="AD108" i="17" s="1"/>
  <c r="Y131" i="17"/>
  <c r="Y109" i="17" s="1"/>
  <c r="AO131" i="17"/>
  <c r="AO109" i="17" s="1"/>
  <c r="AJ132" i="17"/>
  <c r="AJ110" i="17" s="1"/>
  <c r="AE133" i="17"/>
  <c r="AE111" i="17" s="1"/>
  <c r="S114" i="17"/>
  <c r="S92" i="17" s="1"/>
  <c r="S116" i="17"/>
  <c r="S94" i="17" s="1"/>
  <c r="T119" i="17"/>
  <c r="T97" i="17" s="1"/>
  <c r="I114" i="17"/>
  <c r="I92" i="17" s="1"/>
  <c r="J116" i="17"/>
  <c r="J94" i="17" s="1"/>
  <c r="H119" i="17"/>
  <c r="H97" i="17" s="1"/>
  <c r="E114" i="17"/>
  <c r="E92" i="17" s="1"/>
  <c r="F115" i="17"/>
  <c r="F93" i="17" s="1"/>
  <c r="F116" i="17"/>
  <c r="F94" i="17" s="1"/>
  <c r="F117" i="17"/>
  <c r="F95" i="17" s="1"/>
  <c r="H118" i="17"/>
  <c r="H96" i="17" s="1"/>
  <c r="B121" i="17"/>
  <c r="B99" i="17" s="1"/>
  <c r="C124" i="17"/>
  <c r="C102" i="17" s="1"/>
  <c r="N115" i="17"/>
  <c r="N93" i="17" s="1"/>
  <c r="N117" i="17"/>
  <c r="N95" i="17" s="1"/>
  <c r="E122" i="17"/>
  <c r="E100" i="17" s="1"/>
  <c r="D115" i="17"/>
  <c r="D93" i="17" s="1"/>
  <c r="E117" i="17"/>
  <c r="E95" i="17" s="1"/>
  <c r="C120" i="17"/>
  <c r="C98" i="17" s="1"/>
  <c r="L114" i="17"/>
  <c r="L92" i="17" s="1"/>
  <c r="L115" i="17"/>
  <c r="L93" i="17" s="1"/>
  <c r="M116" i="17"/>
  <c r="M94" i="17" s="1"/>
  <c r="M117" i="17"/>
  <c r="M95" i="17" s="1"/>
  <c r="U118" i="17"/>
  <c r="U96" i="17" s="1"/>
  <c r="V121" i="17"/>
  <c r="V99" i="17" s="1"/>
  <c r="O124" i="17"/>
  <c r="O102" i="17" s="1"/>
  <c r="J125" i="17"/>
  <c r="J103" i="17" s="1"/>
  <c r="E126" i="17"/>
  <c r="E104" i="17" s="1"/>
  <c r="U126" i="17"/>
  <c r="U104" i="17" s="1"/>
  <c r="P105" i="17"/>
  <c r="K106" i="17"/>
  <c r="F107" i="17"/>
  <c r="V107" i="17"/>
  <c r="Q108" i="17"/>
  <c r="L109" i="17"/>
  <c r="G110" i="17"/>
  <c r="B111" i="17"/>
  <c r="R111" i="17"/>
  <c r="J114" i="17"/>
  <c r="J92" i="17" s="1"/>
  <c r="E115" i="17"/>
  <c r="E93" i="17" s="1"/>
  <c r="U115" i="17"/>
  <c r="U93" i="17" s="1"/>
  <c r="P116" i="17"/>
  <c r="P94" i="17" s="1"/>
  <c r="K117" i="17"/>
  <c r="K95" i="17" s="1"/>
  <c r="F118" i="17"/>
  <c r="F96" i="17" s="1"/>
  <c r="V118" i="17"/>
  <c r="V96" i="17" s="1"/>
  <c r="Q119" i="17"/>
  <c r="Q97" i="17" s="1"/>
  <c r="L120" i="17"/>
  <c r="L98" i="17" s="1"/>
  <c r="G121" i="17"/>
  <c r="G99" i="17" s="1"/>
  <c r="B122" i="17"/>
  <c r="B100" i="17" s="1"/>
  <c r="R122" i="17"/>
  <c r="R100" i="17" s="1"/>
  <c r="M123" i="17"/>
  <c r="M101" i="17" s="1"/>
  <c r="H124" i="17"/>
  <c r="H102" i="17" s="1"/>
  <c r="C125" i="17"/>
  <c r="C103" i="17" s="1"/>
  <c r="S125" i="17"/>
  <c r="S103" i="17" s="1"/>
  <c r="N126" i="17"/>
  <c r="N104" i="17" s="1"/>
  <c r="I127" i="17"/>
  <c r="I105" i="17" s="1"/>
  <c r="D128" i="17"/>
  <c r="D106" i="17" s="1"/>
  <c r="T106" i="17"/>
  <c r="O107" i="17"/>
  <c r="J108" i="17"/>
  <c r="E109" i="17"/>
  <c r="U109" i="17"/>
  <c r="P110" i="17"/>
  <c r="K111" i="17"/>
  <c r="K118" i="17"/>
  <c r="K96" i="17" s="1"/>
  <c r="F119" i="17"/>
  <c r="F97" i="17" s="1"/>
  <c r="V119" i="17"/>
  <c r="V97" i="17" s="1"/>
  <c r="Q120" i="17"/>
  <c r="Q98" i="17" s="1"/>
  <c r="L121" i="17"/>
  <c r="L99" i="17" s="1"/>
  <c r="G122" i="17"/>
  <c r="G100" i="17" s="1"/>
  <c r="B123" i="17"/>
  <c r="B101" i="17" s="1"/>
  <c r="R123" i="17"/>
  <c r="R101" i="17" s="1"/>
  <c r="M124" i="17"/>
  <c r="M102" i="17" s="1"/>
  <c r="H125" i="17"/>
  <c r="H103" i="17" s="1"/>
  <c r="C126" i="17"/>
  <c r="C104" i="17" s="1"/>
  <c r="S126" i="17"/>
  <c r="S104" i="17" s="1"/>
  <c r="N127" i="17"/>
  <c r="N105" i="17" s="1"/>
  <c r="I128" i="17"/>
  <c r="I106" i="17" s="1"/>
  <c r="D129" i="17"/>
  <c r="D107" i="17" s="1"/>
  <c r="T129" i="17"/>
  <c r="T107" i="17" s="1"/>
  <c r="O130" i="17"/>
  <c r="O108" i="17" s="1"/>
  <c r="J131" i="17"/>
  <c r="J109" i="17" s="1"/>
  <c r="E132" i="17"/>
  <c r="E110" i="17" s="1"/>
  <c r="U132" i="17"/>
  <c r="U110" i="17" s="1"/>
  <c r="P133" i="17"/>
  <c r="P111" i="17" s="1"/>
  <c r="C119" i="17"/>
  <c r="C97" i="17" s="1"/>
  <c r="S119" i="17"/>
  <c r="S97" i="17" s="1"/>
  <c r="N120" i="17"/>
  <c r="N98" i="17" s="1"/>
  <c r="I121" i="17"/>
  <c r="I99" i="17" s="1"/>
  <c r="D122" i="17"/>
  <c r="D100" i="17" s="1"/>
  <c r="T122" i="17"/>
  <c r="T100" i="17" s="1"/>
  <c r="O123" i="17"/>
  <c r="O101" i="17" s="1"/>
  <c r="J124" i="17"/>
  <c r="J102" i="17" s="1"/>
  <c r="E125" i="17"/>
  <c r="E103" i="17" s="1"/>
  <c r="U125" i="17"/>
  <c r="U103" i="17" s="1"/>
  <c r="P126" i="17"/>
  <c r="P104" i="17" s="1"/>
  <c r="K105" i="17"/>
  <c r="F106" i="17"/>
  <c r="V106" i="17"/>
  <c r="Q107" i="17"/>
  <c r="L108" i="17"/>
  <c r="G109" i="17"/>
  <c r="B110" i="17"/>
  <c r="R110" i="17"/>
  <c r="M111" i="17"/>
  <c r="E4" i="16"/>
  <c r="G3" i="16"/>
  <c r="G4" i="16"/>
  <c r="G5" i="16"/>
  <c r="G6" i="16"/>
  <c r="G7" i="16"/>
  <c r="E3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" i="16"/>
  <c r="B70" i="7"/>
  <c r="BC51" i="17" l="1"/>
  <c r="BC29" i="17" s="1"/>
  <c r="AX51" i="17"/>
  <c r="AX29" i="17" s="1"/>
  <c r="AV51" i="17"/>
  <c r="AV29" i="17" s="1"/>
  <c r="BP51" i="17"/>
  <c r="BP29" i="17" s="1"/>
  <c r="BF51" i="17"/>
  <c r="BF29" i="17" s="1"/>
  <c r="BE52" i="17"/>
  <c r="BE30" i="17" s="1"/>
  <c r="BE53" i="17" s="1"/>
  <c r="BH52" i="17"/>
  <c r="BH30" i="17" s="1"/>
  <c r="BO52" i="17"/>
  <c r="BO30" i="17" s="1"/>
  <c r="BG52" i="17"/>
  <c r="BG30" i="17" s="1"/>
  <c r="BI52" i="17"/>
  <c r="BI30" i="17" s="1"/>
  <c r="BB52" i="17"/>
  <c r="BB30" i="17" s="1"/>
  <c r="BJ52" i="17"/>
  <c r="BJ30" i="17" s="1"/>
  <c r="AZ52" i="17"/>
  <c r="AZ30" i="17" s="1"/>
  <c r="BL52" i="17"/>
  <c r="BL30" i="17" s="1"/>
  <c r="BD52" i="17"/>
  <c r="BD30" i="17" s="1"/>
  <c r="AY52" i="17"/>
  <c r="AY30" i="17" s="1"/>
  <c r="AW52" i="17"/>
  <c r="AW30" i="17" s="1"/>
  <c r="BN52" i="17"/>
  <c r="BN30" i="17" s="1"/>
  <c r="BA52" i="17"/>
  <c r="BA30" i="17" s="1"/>
  <c r="BK52" i="17"/>
  <c r="BK30" i="17" s="1"/>
  <c r="BM52" i="17"/>
  <c r="BM30" i="17" s="1"/>
  <c r="AP96" i="17"/>
  <c r="AO93" i="17"/>
  <c r="AO49" i="17" s="1"/>
  <c r="AO27" i="17" s="1"/>
  <c r="AO50" i="17" s="1"/>
  <c r="AO28" i="17" s="1"/>
  <c r="AR49" i="17"/>
  <c r="AR27" i="17" s="1"/>
  <c r="AE97" i="17"/>
  <c r="AQ96" i="17"/>
  <c r="AO97" i="17"/>
  <c r="AN96" i="17"/>
  <c r="AB94" i="17"/>
  <c r="AJ49" i="17"/>
  <c r="AJ27" i="17" s="1"/>
  <c r="AJ50" i="17" s="1"/>
  <c r="AJ28" i="17" s="1"/>
  <c r="AJ51" i="17" s="1"/>
  <c r="AJ29" i="17" s="1"/>
  <c r="AJ52" i="17" s="1"/>
  <c r="AJ30" i="17" s="1"/>
  <c r="AJ53" i="17" s="1"/>
  <c r="AJ31" i="17" s="1"/>
  <c r="AJ54" i="17" s="1"/>
  <c r="AJ32" i="17" s="1"/>
  <c r="AI49" i="17"/>
  <c r="AI27" i="17" s="1"/>
  <c r="AI50" i="17" s="1"/>
  <c r="AI28" i="17" s="1"/>
  <c r="AF96" i="17"/>
  <c r="AP94" i="17"/>
  <c r="AI96" i="17"/>
  <c r="AE93" i="17"/>
  <c r="AE49" i="17" s="1"/>
  <c r="AE27" i="17" s="1"/>
  <c r="AR94" i="17"/>
  <c r="AL94" i="17"/>
  <c r="AC93" i="17"/>
  <c r="AC49" i="17" s="1"/>
  <c r="AC27" i="17" s="1"/>
  <c r="AC50" i="17" s="1"/>
  <c r="AC28" i="17" s="1"/>
  <c r="AL93" i="17"/>
  <c r="AL49" i="17" s="1"/>
  <c r="AL27" i="17" s="1"/>
  <c r="AF95" i="17"/>
  <c r="AS49" i="17"/>
  <c r="AS27" i="17" s="1"/>
  <c r="AH49" i="17"/>
  <c r="AH27" i="17" s="1"/>
  <c r="AH50" i="17" s="1"/>
  <c r="AH28" i="17" s="1"/>
  <c r="AH51" i="17" s="1"/>
  <c r="AH29" i="17" s="1"/>
  <c r="AH52" i="17" s="1"/>
  <c r="AH30" i="17" s="1"/>
  <c r="AH53" i="17" s="1"/>
  <c r="AH31" i="17" s="1"/>
  <c r="AH54" i="17" s="1"/>
  <c r="AH32" i="17" s="1"/>
  <c r="AM49" i="17"/>
  <c r="AM27" i="17" s="1"/>
  <c r="AM50" i="17" s="1"/>
  <c r="AM28" i="17" s="1"/>
  <c r="Z49" i="17"/>
  <c r="Z27" i="17" s="1"/>
  <c r="Z50" i="17" s="1"/>
  <c r="Z28" i="17" s="1"/>
  <c r="Z51" i="17" s="1"/>
  <c r="Z29" i="17" s="1"/>
  <c r="Z52" i="17" s="1"/>
  <c r="Z30" i="17" s="1"/>
  <c r="Z53" i="17" s="1"/>
  <c r="Z31" i="17" s="1"/>
  <c r="Z54" i="17" s="1"/>
  <c r="Z32" i="17" s="1"/>
  <c r="AB49" i="17"/>
  <c r="AB27" i="17" s="1"/>
  <c r="AO96" i="17"/>
  <c r="AG49" i="17"/>
  <c r="AG27" i="17" s="1"/>
  <c r="AG50" i="17" s="1"/>
  <c r="AG28" i="17" s="1"/>
  <c r="AK96" i="17"/>
  <c r="AE94" i="17"/>
  <c r="AA49" i="17"/>
  <c r="AA27" i="17" s="1"/>
  <c r="AA50" i="17" s="1"/>
  <c r="AA28" i="17" s="1"/>
  <c r="AA51" i="17" s="1"/>
  <c r="AA29" i="17" s="1"/>
  <c r="AA52" i="17" s="1"/>
  <c r="AA30" i="17" s="1"/>
  <c r="AA53" i="17" s="1"/>
  <c r="AA31" i="17" s="1"/>
  <c r="AA54" i="17" s="1"/>
  <c r="AA32" i="17" s="1"/>
  <c r="AF49" i="17"/>
  <c r="AF27" i="17" s="1"/>
  <c r="AF50" i="17" s="1"/>
  <c r="AF28" i="17" s="1"/>
  <c r="AK49" i="17"/>
  <c r="AK27" i="17" s="1"/>
  <c r="AK50" i="17" s="1"/>
  <c r="AK28" i="17" s="1"/>
  <c r="AN93" i="17"/>
  <c r="AN49" i="17" s="1"/>
  <c r="AN27" i="17" s="1"/>
  <c r="AN50" i="17" s="1"/>
  <c r="AN28" i="17" s="1"/>
  <c r="AR96" i="17"/>
  <c r="AD94" i="17"/>
  <c r="AD93" i="17"/>
  <c r="AD49" i="17" s="1"/>
  <c r="AD27" i="17" s="1"/>
  <c r="AP93" i="17"/>
  <c r="AP49" i="17" s="1"/>
  <c r="AP27" i="17" s="1"/>
  <c r="AS95" i="17"/>
  <c r="Y93" i="17"/>
  <c r="Y49" i="17" s="1"/>
  <c r="Y27" i="17" s="1"/>
  <c r="Y50" i="17" s="1"/>
  <c r="Y28" i="17" s="1"/>
  <c r="Y51" i="17" s="1"/>
  <c r="Y29" i="17" s="1"/>
  <c r="Y52" i="17" s="1"/>
  <c r="Y30" i="17" s="1"/>
  <c r="Y53" i="17" s="1"/>
  <c r="Y31" i="17" s="1"/>
  <c r="Y54" i="17" s="1"/>
  <c r="Y32" i="17" s="1"/>
  <c r="AS94" i="17"/>
  <c r="AQ93" i="17"/>
  <c r="AQ49" i="17" s="1"/>
  <c r="AQ27" i="17" s="1"/>
  <c r="AQ50" i="17" s="1"/>
  <c r="AQ28" i="17" s="1"/>
  <c r="AQ51" i="17" s="1"/>
  <c r="AQ29" i="17" s="1"/>
  <c r="F49" i="17"/>
  <c r="F27" i="17" s="1"/>
  <c r="F50" i="17" s="1"/>
  <c r="R49" i="17"/>
  <c r="R27" i="17" s="1"/>
  <c r="R50" i="17" s="1"/>
  <c r="T49" i="17"/>
  <c r="T27" i="17" s="1"/>
  <c r="T50" i="17" s="1"/>
  <c r="L49" i="17"/>
  <c r="L27" i="17" s="1"/>
  <c r="L50" i="17" s="1"/>
  <c r="M49" i="17"/>
  <c r="M27" i="17" s="1"/>
  <c r="D49" i="17"/>
  <c r="D27" i="17" s="1"/>
  <c r="D50" i="17" s="1"/>
  <c r="J49" i="17"/>
  <c r="J27" i="17" s="1"/>
  <c r="H49" i="17"/>
  <c r="H27" i="17" s="1"/>
  <c r="H50" i="17" s="1"/>
  <c r="B49" i="17"/>
  <c r="B27" i="17" s="1"/>
  <c r="S49" i="17"/>
  <c r="S27" i="17" s="1"/>
  <c r="G49" i="17"/>
  <c r="G27" i="17" s="1"/>
  <c r="O49" i="17"/>
  <c r="O27" i="17" s="1"/>
  <c r="E49" i="17"/>
  <c r="E27" i="17" s="1"/>
  <c r="N49" i="17"/>
  <c r="N27" i="17" s="1"/>
  <c r="Q49" i="17"/>
  <c r="Q27" i="17" s="1"/>
  <c r="V49" i="17"/>
  <c r="V27" i="17" s="1"/>
  <c r="I49" i="17"/>
  <c r="I27" i="17" s="1"/>
  <c r="K49" i="17"/>
  <c r="K27" i="17" s="1"/>
  <c r="C49" i="17"/>
  <c r="C27" i="17" s="1"/>
  <c r="P49" i="17"/>
  <c r="P27" i="17" s="1"/>
  <c r="U49" i="17"/>
  <c r="G8" i="16"/>
  <c r="AB50" i="17" l="1"/>
  <c r="AB28" i="17" s="1"/>
  <c r="AB51" i="17" s="1"/>
  <c r="AB29" i="17" s="1"/>
  <c r="AB52" i="17" s="1"/>
  <c r="AB30" i="17" s="1"/>
  <c r="AB53" i="17" s="1"/>
  <c r="AB31" i="17" s="1"/>
  <c r="AB54" i="17" s="1"/>
  <c r="AB32" i="17" s="1"/>
  <c r="AB55" i="17" s="1"/>
  <c r="AB33" i="17" s="1"/>
  <c r="AP50" i="17"/>
  <c r="AP28" i="17" s="1"/>
  <c r="AP51" i="17" s="1"/>
  <c r="AP29" i="17" s="1"/>
  <c r="AP52" i="17" s="1"/>
  <c r="AP30" i="17" s="1"/>
  <c r="AP53" i="17" s="1"/>
  <c r="AP31" i="17" s="1"/>
  <c r="AP54" i="17" s="1"/>
  <c r="AP32" i="17" s="1"/>
  <c r="AP55" i="17" s="1"/>
  <c r="AP33" i="17" s="1"/>
  <c r="AQ52" i="17"/>
  <c r="AQ30" i="17" s="1"/>
  <c r="AQ53" i="17" s="1"/>
  <c r="AQ31" i="17" s="1"/>
  <c r="AQ54" i="17" s="1"/>
  <c r="AQ32" i="17" s="1"/>
  <c r="AQ55" i="17" s="1"/>
  <c r="AQ33" i="17" s="1"/>
  <c r="BF52" i="17"/>
  <c r="BF30" i="17" s="1"/>
  <c r="AV52" i="17"/>
  <c r="AV30" i="17" s="1"/>
  <c r="BC52" i="17"/>
  <c r="BC30" i="17" s="1"/>
  <c r="BP52" i="17"/>
  <c r="BP30" i="17" s="1"/>
  <c r="AX52" i="17"/>
  <c r="AX30" i="17" s="1"/>
  <c r="BD53" i="17"/>
  <c r="BD31" i="17" s="1"/>
  <c r="BM53" i="17"/>
  <c r="BM31" i="17" s="1"/>
  <c r="BO53" i="17"/>
  <c r="BO31" i="17" s="1"/>
  <c r="BK53" i="17"/>
  <c r="BK31" i="17" s="1"/>
  <c r="AW53" i="17"/>
  <c r="AW31" i="17" s="1"/>
  <c r="BA53" i="17"/>
  <c r="BA31" i="17" s="1"/>
  <c r="AY53" i="17"/>
  <c r="AY31" i="17" s="1"/>
  <c r="BN53" i="17"/>
  <c r="BN31" i="17" s="1"/>
  <c r="BL53" i="17"/>
  <c r="BL31" i="17" s="1"/>
  <c r="BJ53" i="17"/>
  <c r="BJ31" i="17" s="1"/>
  <c r="BI53" i="17"/>
  <c r="BI31" i="17" s="1"/>
  <c r="BE31" i="17"/>
  <c r="BE54" i="17" s="1"/>
  <c r="AZ53" i="17"/>
  <c r="AZ31" i="17" s="1"/>
  <c r="BB53" i="17"/>
  <c r="BB31" i="17" s="1"/>
  <c r="BG53" i="17"/>
  <c r="BG31" i="17" s="1"/>
  <c r="BH53" i="17"/>
  <c r="BH31" i="17" s="1"/>
  <c r="AF51" i="17"/>
  <c r="AF29" i="17" s="1"/>
  <c r="AF52" i="17" s="1"/>
  <c r="AF30" i="17" s="1"/>
  <c r="AF53" i="17" s="1"/>
  <c r="AF31" i="17" s="1"/>
  <c r="AF54" i="17" s="1"/>
  <c r="AF32" i="17" s="1"/>
  <c r="AF55" i="17" s="1"/>
  <c r="AF33" i="17" s="1"/>
  <c r="AL50" i="17"/>
  <c r="AL28" i="17" s="1"/>
  <c r="AL51" i="17" s="1"/>
  <c r="AL29" i="17" s="1"/>
  <c r="AL52" i="17" s="1"/>
  <c r="AL30" i="17" s="1"/>
  <c r="AL53" i="17" s="1"/>
  <c r="AL31" i="17" s="1"/>
  <c r="AL54" i="17" s="1"/>
  <c r="AL32" i="17" s="1"/>
  <c r="AL55" i="17" s="1"/>
  <c r="AL33" i="17" s="1"/>
  <c r="AE50" i="17"/>
  <c r="AE28" i="17" s="1"/>
  <c r="AE51" i="17" s="1"/>
  <c r="AE29" i="17" s="1"/>
  <c r="AE52" i="17" s="1"/>
  <c r="AE30" i="17" s="1"/>
  <c r="AE53" i="17" s="1"/>
  <c r="AE31" i="17" s="1"/>
  <c r="AE54" i="17" s="1"/>
  <c r="AE32" i="17" s="1"/>
  <c r="AE55" i="17" s="1"/>
  <c r="AE33" i="17" s="1"/>
  <c r="AD50" i="17"/>
  <c r="AD28" i="17" s="1"/>
  <c r="AD51" i="17" s="1"/>
  <c r="AD29" i="17" s="1"/>
  <c r="AD52" i="17" s="1"/>
  <c r="AD30" i="17" s="1"/>
  <c r="AD53" i="17" s="1"/>
  <c r="AD31" i="17" s="1"/>
  <c r="AD54" i="17" s="1"/>
  <c r="AD32" i="17" s="1"/>
  <c r="AD55" i="17" s="1"/>
  <c r="AD33" i="17" s="1"/>
  <c r="AS50" i="17"/>
  <c r="AS28" i="17" s="1"/>
  <c r="AS51" i="17" s="1"/>
  <c r="AS29" i="17" s="1"/>
  <c r="AS52" i="17" s="1"/>
  <c r="AS30" i="17" s="1"/>
  <c r="AS53" i="17" s="1"/>
  <c r="AS31" i="17" s="1"/>
  <c r="AS54" i="17" s="1"/>
  <c r="AS32" i="17" s="1"/>
  <c r="AS55" i="17" s="1"/>
  <c r="AS33" i="17" s="1"/>
  <c r="AR50" i="17"/>
  <c r="AR28" i="17" s="1"/>
  <c r="AR51" i="17" s="1"/>
  <c r="AR29" i="17" s="1"/>
  <c r="AR52" i="17" s="1"/>
  <c r="AR30" i="17" s="1"/>
  <c r="AR53" i="17" s="1"/>
  <c r="AR31" i="17" s="1"/>
  <c r="AR54" i="17" s="1"/>
  <c r="AR32" i="17" s="1"/>
  <c r="AR55" i="17" s="1"/>
  <c r="AR33" i="17" s="1"/>
  <c r="AC51" i="17"/>
  <c r="AC29" i="17" s="1"/>
  <c r="AC52" i="17" s="1"/>
  <c r="AC30" i="17" s="1"/>
  <c r="AC53" i="17" s="1"/>
  <c r="AC31" i="17" s="1"/>
  <c r="AC54" i="17" s="1"/>
  <c r="AC32" i="17" s="1"/>
  <c r="AC55" i="17" s="1"/>
  <c r="AC33" i="17" s="1"/>
  <c r="AN51" i="17"/>
  <c r="AN29" i="17" s="1"/>
  <c r="AN52" i="17" s="1"/>
  <c r="AN30" i="17" s="1"/>
  <c r="AN53" i="17" s="1"/>
  <c r="AN31" i="17" s="1"/>
  <c r="AN54" i="17" s="1"/>
  <c r="AN32" i="17" s="1"/>
  <c r="AN55" i="17" s="1"/>
  <c r="AN33" i="17" s="1"/>
  <c r="AG51" i="17"/>
  <c r="AG29" i="17" s="1"/>
  <c r="AG52" i="17" s="1"/>
  <c r="AG30" i="17" s="1"/>
  <c r="AG53" i="17" s="1"/>
  <c r="AG31" i="17" s="1"/>
  <c r="AG54" i="17" s="1"/>
  <c r="AG32" i="17" s="1"/>
  <c r="AG55" i="17" s="1"/>
  <c r="AG33" i="17" s="1"/>
  <c r="AM51" i="17"/>
  <c r="AM29" i="17" s="1"/>
  <c r="AM52" i="17" s="1"/>
  <c r="AM30" i="17" s="1"/>
  <c r="AM53" i="17" s="1"/>
  <c r="AM31" i="17" s="1"/>
  <c r="AM54" i="17" s="1"/>
  <c r="AM32" i="17" s="1"/>
  <c r="AM55" i="17" s="1"/>
  <c r="AM33" i="17" s="1"/>
  <c r="AI51" i="17"/>
  <c r="AI29" i="17" s="1"/>
  <c r="AI52" i="17" s="1"/>
  <c r="AI30" i="17" s="1"/>
  <c r="AI53" i="17" s="1"/>
  <c r="AI31" i="17" s="1"/>
  <c r="AI54" i="17" s="1"/>
  <c r="AI32" i="17" s="1"/>
  <c r="AI55" i="17" s="1"/>
  <c r="AI33" i="17" s="1"/>
  <c r="AO51" i="17"/>
  <c r="AO29" i="17" s="1"/>
  <c r="AO52" i="17" s="1"/>
  <c r="AO30" i="17" s="1"/>
  <c r="AO53" i="17" s="1"/>
  <c r="AO31" i="17" s="1"/>
  <c r="AO54" i="17" s="1"/>
  <c r="AO32" i="17" s="1"/>
  <c r="AO55" i="17" s="1"/>
  <c r="AO33" i="17" s="1"/>
  <c r="AK51" i="17"/>
  <c r="AK29" i="17" s="1"/>
  <c r="AK52" i="17" s="1"/>
  <c r="AK30" i="17" s="1"/>
  <c r="AK53" i="17" s="1"/>
  <c r="AK31" i="17" s="1"/>
  <c r="AK54" i="17" s="1"/>
  <c r="AK32" i="17" s="1"/>
  <c r="AK55" i="17" s="1"/>
  <c r="AK33" i="17" s="1"/>
  <c r="U27" i="17"/>
  <c r="U50" i="17" s="1"/>
  <c r="D28" i="17"/>
  <c r="R28" i="17"/>
  <c r="R51" i="17" s="1"/>
  <c r="H28" i="17"/>
  <c r="H51" i="17" s="1"/>
  <c r="L28" i="17"/>
  <c r="L51" i="17" s="1"/>
  <c r="F28" i="17"/>
  <c r="F51" i="17" s="1"/>
  <c r="T28" i="17"/>
  <c r="T51" i="17" s="1"/>
  <c r="Y55" i="17"/>
  <c r="Y33" i="17" s="1"/>
  <c r="Z55" i="17"/>
  <c r="Z33" i="17" s="1"/>
  <c r="AA55" i="17"/>
  <c r="AA33" i="17" s="1"/>
  <c r="G50" i="17"/>
  <c r="G28" i="17" s="1"/>
  <c r="AH55" i="17"/>
  <c r="AH33" i="17" s="1"/>
  <c r="AJ55" i="17"/>
  <c r="AJ33" i="17" s="1"/>
  <c r="Q50" i="17"/>
  <c r="J50" i="17"/>
  <c r="J28" i="17" s="1"/>
  <c r="O50" i="17"/>
  <c r="O28" i="17" s="1"/>
  <c r="M50" i="17"/>
  <c r="N50" i="17"/>
  <c r="S50" i="17"/>
  <c r="P50" i="17"/>
  <c r="P28" i="17" s="1"/>
  <c r="K50" i="17"/>
  <c r="K28" i="17" s="1"/>
  <c r="E50" i="17"/>
  <c r="E28" i="17" s="1"/>
  <c r="V50" i="17"/>
  <c r="I50" i="17"/>
  <c r="I28" i="17" s="1"/>
  <c r="C50" i="17"/>
  <c r="B50" i="17"/>
  <c r="B28" i="17" s="1"/>
  <c r="G9" i="16"/>
  <c r="B5" i="16"/>
  <c r="B6" i="16" s="1"/>
  <c r="AX53" i="17" l="1"/>
  <c r="AX31" i="17" s="1"/>
  <c r="BC53" i="17"/>
  <c r="BC31" i="17" s="1"/>
  <c r="BF53" i="17"/>
  <c r="BF31" i="17" s="1"/>
  <c r="BE32" i="17"/>
  <c r="BE55" i="17" s="1"/>
  <c r="BP53" i="17"/>
  <c r="BP31" i="17" s="1"/>
  <c r="AV53" i="17"/>
  <c r="AV31" i="17" s="1"/>
  <c r="BM54" i="17"/>
  <c r="BM32" i="17" s="1"/>
  <c r="AZ54" i="17"/>
  <c r="AZ32" i="17" s="1"/>
  <c r="BJ54" i="17"/>
  <c r="BJ32" i="17" s="1"/>
  <c r="BH54" i="17"/>
  <c r="BH32" i="17" s="1"/>
  <c r="AY54" i="17"/>
  <c r="AY32" i="17" s="1"/>
  <c r="BG54" i="17"/>
  <c r="BG32" i="17" s="1"/>
  <c r="BK54" i="17"/>
  <c r="BK32" i="17" s="1"/>
  <c r="BB54" i="17"/>
  <c r="BB32" i="17" s="1"/>
  <c r="BN54" i="17"/>
  <c r="BN32" i="17" s="1"/>
  <c r="BA54" i="17"/>
  <c r="BA32" i="17" s="1"/>
  <c r="BI54" i="17"/>
  <c r="BI32" i="17" s="1"/>
  <c r="BL54" i="17"/>
  <c r="BL32" i="17" s="1"/>
  <c r="AW54" i="17"/>
  <c r="AW32" i="17" s="1"/>
  <c r="BO54" i="17"/>
  <c r="BO32" i="17" s="1"/>
  <c r="BD54" i="17"/>
  <c r="BD32" i="17" s="1"/>
  <c r="F29" i="17"/>
  <c r="F52" i="17" s="1"/>
  <c r="L29" i="17"/>
  <c r="L52" i="17" s="1"/>
  <c r="E51" i="17"/>
  <c r="E29" i="17" s="1"/>
  <c r="P51" i="17"/>
  <c r="I51" i="17"/>
  <c r="O51" i="17"/>
  <c r="O29" i="17" s="1"/>
  <c r="D51" i="17"/>
  <c r="G51" i="17"/>
  <c r="T29" i="17"/>
  <c r="T52" i="17" s="1"/>
  <c r="Q28" i="17"/>
  <c r="R29" i="17"/>
  <c r="R52" i="17" s="1"/>
  <c r="S28" i="17"/>
  <c r="U28" i="17"/>
  <c r="U51" i="17" s="1"/>
  <c r="C28" i="17"/>
  <c r="B51" i="17"/>
  <c r="K51" i="17"/>
  <c r="K29" i="17" s="1"/>
  <c r="J51" i="17"/>
  <c r="V28" i="17"/>
  <c r="H29" i="17"/>
  <c r="H52" i="17" s="1"/>
  <c r="M28" i="17"/>
  <c r="M51" i="17" s="1"/>
  <c r="N28" i="17"/>
  <c r="N51" i="17" s="1"/>
  <c r="Y56" i="17"/>
  <c r="Y34" i="17" s="1"/>
  <c r="Z56" i="17"/>
  <c r="Z34" i="17" s="1"/>
  <c r="AB56" i="17"/>
  <c r="AB34" i="17" s="1"/>
  <c r="AA56" i="17"/>
  <c r="AA34" i="17" s="1"/>
  <c r="AC56" i="17"/>
  <c r="AC34" i="17" s="1"/>
  <c r="AE56" i="17"/>
  <c r="AE34" i="17" s="1"/>
  <c r="AD56" i="17"/>
  <c r="AD34" i="17" s="1"/>
  <c r="AH56" i="17"/>
  <c r="AH34" i="17" s="1"/>
  <c r="AF56" i="17"/>
  <c r="AF34" i="17" s="1"/>
  <c r="AG56" i="17"/>
  <c r="AG34" i="17" s="1"/>
  <c r="AJ56" i="17"/>
  <c r="AJ34" i="17" s="1"/>
  <c r="AK56" i="17"/>
  <c r="AK34" i="17" s="1"/>
  <c r="AI56" i="17"/>
  <c r="AI34" i="17" s="1"/>
  <c r="AM56" i="17"/>
  <c r="AM34" i="17" s="1"/>
  <c r="AL56" i="17"/>
  <c r="AL34" i="17" s="1"/>
  <c r="AN56" i="17"/>
  <c r="AN34" i="17" s="1"/>
  <c r="AP56" i="17"/>
  <c r="AP34" i="17" s="1"/>
  <c r="AO56" i="17"/>
  <c r="AO34" i="17" s="1"/>
  <c r="AQ56" i="17"/>
  <c r="AQ34" i="17" s="1"/>
  <c r="AR56" i="17"/>
  <c r="AR34" i="17" s="1"/>
  <c r="AS56" i="17"/>
  <c r="AS34" i="17" s="1"/>
  <c r="G10" i="16"/>
  <c r="B3" i="16"/>
  <c r="J21" i="16" l="1"/>
  <c r="I21" i="16" s="1"/>
  <c r="J17" i="16"/>
  <c r="I17" i="16" s="1"/>
  <c r="J13" i="16"/>
  <c r="I13" i="16" s="1"/>
  <c r="J9" i="16"/>
  <c r="J5" i="16"/>
  <c r="J20" i="16"/>
  <c r="I20" i="16" s="1"/>
  <c r="J16" i="16"/>
  <c r="I16" i="16" s="1"/>
  <c r="J12" i="16"/>
  <c r="I12" i="16" s="1"/>
  <c r="J8" i="16"/>
  <c r="J4" i="16"/>
  <c r="J19" i="16"/>
  <c r="I19" i="16" s="1"/>
  <c r="J15" i="16"/>
  <c r="I15" i="16" s="1"/>
  <c r="J11" i="16"/>
  <c r="I11" i="16" s="1"/>
  <c r="J7" i="16"/>
  <c r="J3" i="16"/>
  <c r="I3" i="16" s="1"/>
  <c r="M3" i="16" s="1"/>
  <c r="J18" i="16"/>
  <c r="I18" i="16" s="1"/>
  <c r="J14" i="16"/>
  <c r="I14" i="16" s="1"/>
  <c r="J10" i="16"/>
  <c r="I10" i="16" s="1"/>
  <c r="J6" i="16"/>
  <c r="J2" i="16"/>
  <c r="I2" i="16" s="1"/>
  <c r="BE33" i="17"/>
  <c r="BE56" i="17" s="1"/>
  <c r="AV54" i="17"/>
  <c r="AV32" i="17" s="1"/>
  <c r="BF54" i="17"/>
  <c r="BF32" i="17" s="1"/>
  <c r="AX54" i="17"/>
  <c r="AX32" i="17" s="1"/>
  <c r="BP54" i="17"/>
  <c r="BP32" i="17" s="1"/>
  <c r="BC54" i="17"/>
  <c r="BC32" i="17" s="1"/>
  <c r="BD55" i="17"/>
  <c r="BD33" i="17" s="1"/>
  <c r="AW55" i="17"/>
  <c r="AW33" i="17" s="1"/>
  <c r="BI55" i="17"/>
  <c r="BI33" i="17" s="1"/>
  <c r="BN55" i="17"/>
  <c r="BN33" i="17" s="1"/>
  <c r="BK55" i="17"/>
  <c r="BK33" i="17" s="1"/>
  <c r="AY55" i="17"/>
  <c r="AY33" i="17" s="1"/>
  <c r="BJ55" i="17"/>
  <c r="BJ33" i="17" s="1"/>
  <c r="BM55" i="17"/>
  <c r="BM33" i="17" s="1"/>
  <c r="BO55" i="17"/>
  <c r="BO33" i="17" s="1"/>
  <c r="BL55" i="17"/>
  <c r="BL33" i="17" s="1"/>
  <c r="BA55" i="17"/>
  <c r="BA33" i="17" s="1"/>
  <c r="BB55" i="17"/>
  <c r="BB33" i="17" s="1"/>
  <c r="BG55" i="17"/>
  <c r="BG33" i="17" s="1"/>
  <c r="BH55" i="17"/>
  <c r="BH33" i="17" s="1"/>
  <c r="AZ55" i="17"/>
  <c r="AZ33" i="17" s="1"/>
  <c r="F30" i="17"/>
  <c r="F53" i="17" s="1"/>
  <c r="S51" i="17"/>
  <c r="B29" i="17"/>
  <c r="M29" i="17"/>
  <c r="M52" i="17" s="1"/>
  <c r="K52" i="17"/>
  <c r="C51" i="17"/>
  <c r="P29" i="17"/>
  <c r="P52" i="17" s="1"/>
  <c r="H30" i="17"/>
  <c r="R30" i="17"/>
  <c r="Q51" i="17"/>
  <c r="Q29" i="17" s="1"/>
  <c r="N29" i="17"/>
  <c r="G29" i="17"/>
  <c r="G52" i="17" s="1"/>
  <c r="V51" i="17"/>
  <c r="V29" i="17" s="1"/>
  <c r="U29" i="17"/>
  <c r="T30" i="17"/>
  <c r="T53" i="17" s="1"/>
  <c r="O52" i="17"/>
  <c r="I29" i="17"/>
  <c r="L30" i="17"/>
  <c r="D29" i="17"/>
  <c r="J29" i="17"/>
  <c r="E52" i="17"/>
  <c r="E30" i="17" s="1"/>
  <c r="Y57" i="17"/>
  <c r="Y35" i="17" s="1"/>
  <c r="Z57" i="17"/>
  <c r="Z35" i="17" s="1"/>
  <c r="AA57" i="17"/>
  <c r="AA35" i="17" s="1"/>
  <c r="AB57" i="17"/>
  <c r="AB35" i="17" s="1"/>
  <c r="AC57" i="17"/>
  <c r="AC35" i="17" s="1"/>
  <c r="AD57" i="17"/>
  <c r="AD35" i="17" s="1"/>
  <c r="AE57" i="17"/>
  <c r="AE35" i="17" s="1"/>
  <c r="AF57" i="17"/>
  <c r="AF35" i="17" s="1"/>
  <c r="AG57" i="17"/>
  <c r="AG35" i="17" s="1"/>
  <c r="AH57" i="17"/>
  <c r="AH35" i="17" s="1"/>
  <c r="AI57" i="17"/>
  <c r="AI35" i="17" s="1"/>
  <c r="AJ57" i="17"/>
  <c r="AJ35" i="17" s="1"/>
  <c r="AK57" i="17"/>
  <c r="AK35" i="17" s="1"/>
  <c r="AL57" i="17"/>
  <c r="AL35" i="17" s="1"/>
  <c r="AN57" i="17"/>
  <c r="AN35" i="17" s="1"/>
  <c r="AM57" i="17"/>
  <c r="AM35" i="17" s="1"/>
  <c r="AO57" i="17"/>
  <c r="AO35" i="17" s="1"/>
  <c r="AP57" i="17"/>
  <c r="AP35" i="17" s="1"/>
  <c r="AQ57" i="17"/>
  <c r="AQ35" i="17" s="1"/>
  <c r="AR57" i="17"/>
  <c r="AR35" i="17" s="1"/>
  <c r="AS57" i="17"/>
  <c r="AS35" i="17" s="1"/>
  <c r="G11" i="16"/>
  <c r="G12" i="16"/>
  <c r="M11" i="16" l="1"/>
  <c r="S3" i="16"/>
  <c r="O3" i="16"/>
  <c r="I9" i="16"/>
  <c r="M9" i="16" s="1"/>
  <c r="M12" i="16"/>
  <c r="I6" i="16"/>
  <c r="M6" i="16" s="1"/>
  <c r="I7" i="16"/>
  <c r="M7" i="16" s="1"/>
  <c r="I4" i="16"/>
  <c r="M4" i="16" s="1"/>
  <c r="O4" i="16" s="1"/>
  <c r="M10" i="16"/>
  <c r="I8" i="16"/>
  <c r="M8" i="16" s="1"/>
  <c r="I5" i="16"/>
  <c r="M5" i="16" s="1"/>
  <c r="BE34" i="17"/>
  <c r="BE57" i="17" s="1"/>
  <c r="T12" i="16"/>
  <c r="BP55" i="17"/>
  <c r="BP33" i="17" s="1"/>
  <c r="BF55" i="17"/>
  <c r="BF33" i="17" s="1"/>
  <c r="BC55" i="17"/>
  <c r="BC33" i="17" s="1"/>
  <c r="AX55" i="17"/>
  <c r="AX33" i="17" s="1"/>
  <c r="AV55" i="17"/>
  <c r="AV33" i="17" s="1"/>
  <c r="BB56" i="17"/>
  <c r="BB34" i="17" s="1"/>
  <c r="BM56" i="17"/>
  <c r="BM34" i="17" s="1"/>
  <c r="BN56" i="17"/>
  <c r="BN34" i="17" s="1"/>
  <c r="AZ56" i="17"/>
  <c r="AZ34" i="17" s="1"/>
  <c r="BG56" i="17"/>
  <c r="BG34" i="17" s="1"/>
  <c r="BA56" i="17"/>
  <c r="BA34" i="17" s="1"/>
  <c r="BO56" i="17"/>
  <c r="BO34" i="17" s="1"/>
  <c r="BJ56" i="17"/>
  <c r="BJ34" i="17" s="1"/>
  <c r="BK56" i="17"/>
  <c r="BK34" i="17" s="1"/>
  <c r="BI56" i="17"/>
  <c r="BI34" i="17" s="1"/>
  <c r="BD56" i="17"/>
  <c r="BD34" i="17" s="1"/>
  <c r="BH56" i="17"/>
  <c r="BH34" i="17" s="1"/>
  <c r="BL56" i="17"/>
  <c r="BL34" i="17" s="1"/>
  <c r="AY56" i="17"/>
  <c r="AY34" i="17" s="1"/>
  <c r="AW56" i="17"/>
  <c r="AW34" i="17" s="1"/>
  <c r="C29" i="17"/>
  <c r="C52" i="17" s="1"/>
  <c r="F31" i="17"/>
  <c r="F54" i="17" s="1"/>
  <c r="S29" i="17"/>
  <c r="K30" i="17"/>
  <c r="G30" i="17"/>
  <c r="G53" i="17" s="1"/>
  <c r="T31" i="17"/>
  <c r="T54" i="17" s="1"/>
  <c r="U52" i="17"/>
  <c r="U30" i="17" s="1"/>
  <c r="Q52" i="17"/>
  <c r="Q30" i="17" s="1"/>
  <c r="L53" i="17"/>
  <c r="O30" i="17"/>
  <c r="B52" i="17"/>
  <c r="R53" i="17"/>
  <c r="R31" i="17" s="1"/>
  <c r="V52" i="17"/>
  <c r="P30" i="17"/>
  <c r="I52" i="17"/>
  <c r="M30" i="17"/>
  <c r="M53" i="17" s="1"/>
  <c r="D52" i="17"/>
  <c r="N52" i="17"/>
  <c r="J52" i="17"/>
  <c r="J30" i="17" s="1"/>
  <c r="H53" i="17"/>
  <c r="H31" i="17" s="1"/>
  <c r="Y58" i="17"/>
  <c r="Y36" i="17" s="1"/>
  <c r="AB58" i="17"/>
  <c r="AB36" i="17" s="1"/>
  <c r="Z58" i="17"/>
  <c r="Z36" i="17" s="1"/>
  <c r="AA58" i="17"/>
  <c r="AA36" i="17" s="1"/>
  <c r="AD58" i="17"/>
  <c r="AD36" i="17" s="1"/>
  <c r="AE58" i="17"/>
  <c r="AE36" i="17" s="1"/>
  <c r="AC58" i="17"/>
  <c r="AC36" i="17" s="1"/>
  <c r="AG58" i="17"/>
  <c r="AG36" i="17" s="1"/>
  <c r="AH58" i="17"/>
  <c r="AH36" i="17" s="1"/>
  <c r="AF58" i="17"/>
  <c r="AF36" i="17" s="1"/>
  <c r="AI58" i="17"/>
  <c r="AI36" i="17" s="1"/>
  <c r="AK58" i="17"/>
  <c r="AK36" i="17" s="1"/>
  <c r="AJ58" i="17"/>
  <c r="AJ36" i="17" s="1"/>
  <c r="AN58" i="17"/>
  <c r="AN36" i="17" s="1"/>
  <c r="AM58" i="17"/>
  <c r="AM36" i="17" s="1"/>
  <c r="AL58" i="17"/>
  <c r="AL36" i="17" s="1"/>
  <c r="AP58" i="17"/>
  <c r="AP36" i="17" s="1"/>
  <c r="AQ58" i="17"/>
  <c r="AQ36" i="17" s="1"/>
  <c r="AO58" i="17"/>
  <c r="AO36" i="17" s="1"/>
  <c r="AR58" i="17"/>
  <c r="AR36" i="17" s="1"/>
  <c r="AS58" i="17"/>
  <c r="AS36" i="17" s="1"/>
  <c r="G13" i="16"/>
  <c r="M13" i="16" s="1"/>
  <c r="G14" i="16"/>
  <c r="M14" i="16" s="1"/>
  <c r="B136" i="7"/>
  <c r="C136" i="7"/>
  <c r="D136" i="7"/>
  <c r="F136" i="7"/>
  <c r="G136" i="7"/>
  <c r="H136" i="7"/>
  <c r="J136" i="7"/>
  <c r="K136" i="7"/>
  <c r="L136" i="7"/>
  <c r="N136" i="7"/>
  <c r="O136" i="7"/>
  <c r="P136" i="7"/>
  <c r="Q136" i="7"/>
  <c r="R136" i="7"/>
  <c r="S136" i="7"/>
  <c r="T136" i="7"/>
  <c r="V136" i="7"/>
  <c r="B137" i="7"/>
  <c r="C137" i="7"/>
  <c r="E137" i="7"/>
  <c r="F137" i="7"/>
  <c r="G137" i="7"/>
  <c r="I137" i="7"/>
  <c r="J137" i="7"/>
  <c r="K137" i="7"/>
  <c r="L137" i="7"/>
  <c r="M137" i="7"/>
  <c r="N137" i="7"/>
  <c r="O137" i="7"/>
  <c r="Q137" i="7"/>
  <c r="R137" i="7"/>
  <c r="S137" i="7"/>
  <c r="U137" i="7"/>
  <c r="V137" i="7"/>
  <c r="B138" i="7"/>
  <c r="D138" i="7"/>
  <c r="E138" i="7"/>
  <c r="F138" i="7"/>
  <c r="G138" i="7"/>
  <c r="H138" i="7"/>
  <c r="I138" i="7"/>
  <c r="J138" i="7"/>
  <c r="L138" i="7"/>
  <c r="M138" i="7"/>
  <c r="N138" i="7"/>
  <c r="P138" i="7"/>
  <c r="Q138" i="7"/>
  <c r="R138" i="7"/>
  <c r="T138" i="7"/>
  <c r="U138" i="7"/>
  <c r="V138" i="7"/>
  <c r="C139" i="7"/>
  <c r="D139" i="7"/>
  <c r="E139" i="7"/>
  <c r="G139" i="7"/>
  <c r="H139" i="7"/>
  <c r="I139" i="7"/>
  <c r="K139" i="7"/>
  <c r="L139" i="7"/>
  <c r="M139" i="7"/>
  <c r="O139" i="7"/>
  <c r="P139" i="7"/>
  <c r="Q139" i="7"/>
  <c r="R139" i="7"/>
  <c r="S139" i="7"/>
  <c r="T139" i="7"/>
  <c r="U139" i="7"/>
  <c r="B140" i="7"/>
  <c r="C140" i="7"/>
  <c r="D140" i="7"/>
  <c r="F140" i="7"/>
  <c r="G140" i="7"/>
  <c r="H140" i="7"/>
  <c r="J140" i="7"/>
  <c r="K140" i="7"/>
  <c r="L140" i="7"/>
  <c r="M140" i="7"/>
  <c r="N140" i="7"/>
  <c r="O140" i="7"/>
  <c r="P140" i="7"/>
  <c r="R140" i="7"/>
  <c r="S140" i="7"/>
  <c r="T140" i="7"/>
  <c r="V140" i="7"/>
  <c r="B141" i="7"/>
  <c r="C141" i="7"/>
  <c r="E141" i="7"/>
  <c r="F141" i="7"/>
  <c r="G141" i="7"/>
  <c r="H141" i="7"/>
  <c r="I141" i="7"/>
  <c r="J141" i="7"/>
  <c r="K141" i="7"/>
  <c r="M141" i="7"/>
  <c r="N141" i="7"/>
  <c r="O141" i="7"/>
  <c r="Q141" i="7"/>
  <c r="R141" i="7"/>
  <c r="S141" i="7"/>
  <c r="U141" i="7"/>
  <c r="V141" i="7"/>
  <c r="B142" i="7"/>
  <c r="C142" i="7"/>
  <c r="D142" i="7"/>
  <c r="E142" i="7"/>
  <c r="F142" i="7"/>
  <c r="H142" i="7"/>
  <c r="I142" i="7"/>
  <c r="J142" i="7"/>
  <c r="L142" i="7"/>
  <c r="M142" i="7"/>
  <c r="N142" i="7"/>
  <c r="P142" i="7"/>
  <c r="Q142" i="7"/>
  <c r="R142" i="7"/>
  <c r="S142" i="7"/>
  <c r="T142" i="7"/>
  <c r="U142" i="7"/>
  <c r="V142" i="7"/>
  <c r="C143" i="7"/>
  <c r="D143" i="7"/>
  <c r="E143" i="7"/>
  <c r="G143" i="7"/>
  <c r="H143" i="7"/>
  <c r="I143" i="7"/>
  <c r="K143" i="7"/>
  <c r="L143" i="7"/>
  <c r="M143" i="7"/>
  <c r="N143" i="7"/>
  <c r="O143" i="7"/>
  <c r="P143" i="7"/>
  <c r="Q143" i="7"/>
  <c r="S143" i="7"/>
  <c r="T143" i="7"/>
  <c r="U143" i="7"/>
  <c r="B144" i="7"/>
  <c r="C144" i="7"/>
  <c r="D144" i="7"/>
  <c r="F144" i="7"/>
  <c r="G144" i="7"/>
  <c r="H144" i="7"/>
  <c r="I144" i="7"/>
  <c r="J144" i="7"/>
  <c r="K144" i="7"/>
  <c r="L144" i="7"/>
  <c r="N144" i="7"/>
  <c r="O144" i="7"/>
  <c r="P144" i="7"/>
  <c r="R144" i="7"/>
  <c r="S144" i="7"/>
  <c r="T144" i="7"/>
  <c r="V144" i="7"/>
  <c r="B145" i="7"/>
  <c r="C145" i="7"/>
  <c r="D145" i="7"/>
  <c r="E145" i="7"/>
  <c r="F145" i="7"/>
  <c r="G145" i="7"/>
  <c r="I145" i="7"/>
  <c r="J145" i="7"/>
  <c r="K145" i="7"/>
  <c r="M145" i="7"/>
  <c r="N145" i="7"/>
  <c r="O145" i="7"/>
  <c r="Q145" i="7"/>
  <c r="R145" i="7"/>
  <c r="S145" i="7"/>
  <c r="T145" i="7"/>
  <c r="U145" i="7"/>
  <c r="V145" i="7"/>
  <c r="B146" i="7"/>
  <c r="D146" i="7"/>
  <c r="E146" i="7"/>
  <c r="F146" i="7"/>
  <c r="H146" i="7"/>
  <c r="I146" i="7"/>
  <c r="J146" i="7"/>
  <c r="L146" i="7"/>
  <c r="M146" i="7"/>
  <c r="N146" i="7"/>
  <c r="O146" i="7"/>
  <c r="P146" i="7"/>
  <c r="Q146" i="7"/>
  <c r="R146" i="7"/>
  <c r="T146" i="7"/>
  <c r="U146" i="7"/>
  <c r="V146" i="7"/>
  <c r="C147" i="7"/>
  <c r="D147" i="7"/>
  <c r="E147" i="7"/>
  <c r="G147" i="7"/>
  <c r="H147" i="7"/>
  <c r="I147" i="7"/>
  <c r="J147" i="7"/>
  <c r="K147" i="7"/>
  <c r="L147" i="7"/>
  <c r="M147" i="7"/>
  <c r="O147" i="7"/>
  <c r="P147" i="7"/>
  <c r="Q147" i="7"/>
  <c r="S147" i="7"/>
  <c r="T147" i="7"/>
  <c r="U147" i="7"/>
  <c r="B148" i="7"/>
  <c r="C148" i="7"/>
  <c r="D148" i="7"/>
  <c r="E148" i="7"/>
  <c r="F148" i="7"/>
  <c r="G148" i="7"/>
  <c r="H148" i="7"/>
  <c r="J148" i="7"/>
  <c r="K148" i="7"/>
  <c r="L148" i="7"/>
  <c r="N148" i="7"/>
  <c r="O148" i="7"/>
  <c r="P148" i="7"/>
  <c r="R148" i="7"/>
  <c r="S148" i="7"/>
  <c r="T148" i="7"/>
  <c r="U148" i="7"/>
  <c r="V148" i="7"/>
  <c r="B149" i="7"/>
  <c r="C149" i="7"/>
  <c r="E149" i="7"/>
  <c r="F149" i="7"/>
  <c r="G149" i="7"/>
  <c r="I149" i="7"/>
  <c r="J149" i="7"/>
  <c r="K149" i="7"/>
  <c r="M149" i="7"/>
  <c r="N149" i="7"/>
  <c r="O149" i="7"/>
  <c r="P149" i="7"/>
  <c r="Q149" i="7"/>
  <c r="R149" i="7"/>
  <c r="S149" i="7"/>
  <c r="U149" i="7"/>
  <c r="V149" i="7"/>
  <c r="B150" i="7"/>
  <c r="D150" i="7"/>
  <c r="E150" i="7"/>
  <c r="F150" i="7"/>
  <c r="H150" i="7"/>
  <c r="I150" i="7"/>
  <c r="J150" i="7"/>
  <c r="K150" i="7"/>
  <c r="L150" i="7"/>
  <c r="M150" i="7"/>
  <c r="N150" i="7"/>
  <c r="P150" i="7"/>
  <c r="Q150" i="7"/>
  <c r="R150" i="7"/>
  <c r="T150" i="7"/>
  <c r="U150" i="7"/>
  <c r="V150" i="7"/>
  <c r="C151" i="7"/>
  <c r="D151" i="7"/>
  <c r="E151" i="7"/>
  <c r="F151" i="7"/>
  <c r="G151" i="7"/>
  <c r="H151" i="7"/>
  <c r="I151" i="7"/>
  <c r="K151" i="7"/>
  <c r="L151" i="7"/>
  <c r="M151" i="7"/>
  <c r="O151" i="7"/>
  <c r="P151" i="7"/>
  <c r="Q151" i="7"/>
  <c r="S151" i="7"/>
  <c r="T151" i="7"/>
  <c r="U151" i="7"/>
  <c r="V151" i="7"/>
  <c r="B152" i="7"/>
  <c r="C152" i="7"/>
  <c r="D152" i="7"/>
  <c r="G152" i="7"/>
  <c r="H152" i="7"/>
  <c r="J152" i="7"/>
  <c r="K152" i="7"/>
  <c r="L152" i="7"/>
  <c r="N152" i="7"/>
  <c r="O152" i="7"/>
  <c r="P152" i="7"/>
  <c r="S152" i="7"/>
  <c r="T152" i="7"/>
  <c r="B153" i="7"/>
  <c r="C153" i="7"/>
  <c r="E153" i="7"/>
  <c r="F153" i="7"/>
  <c r="G153" i="7"/>
  <c r="I153" i="7"/>
  <c r="J153" i="7"/>
  <c r="K153" i="7"/>
  <c r="N153" i="7"/>
  <c r="O153" i="7"/>
  <c r="R153" i="7"/>
  <c r="S153" i="7"/>
  <c r="T153" i="7"/>
  <c r="U153" i="7"/>
  <c r="V153" i="7"/>
  <c r="B154" i="7"/>
  <c r="C154" i="7"/>
  <c r="E154" i="7"/>
  <c r="F154" i="7"/>
  <c r="I154" i="7"/>
  <c r="J154" i="7"/>
  <c r="K154" i="7"/>
  <c r="L154" i="7"/>
  <c r="M154" i="7"/>
  <c r="N154" i="7"/>
  <c r="Q154" i="7"/>
  <c r="R154" i="7"/>
  <c r="T154" i="7"/>
  <c r="U154" i="7"/>
  <c r="V154" i="7"/>
  <c r="D155" i="7"/>
  <c r="E155" i="7"/>
  <c r="F155" i="7"/>
  <c r="G155" i="7"/>
  <c r="H155" i="7"/>
  <c r="I155" i="7"/>
  <c r="L155" i="7"/>
  <c r="M155" i="7"/>
  <c r="N155" i="7"/>
  <c r="O155" i="7"/>
  <c r="P155" i="7"/>
  <c r="Q155" i="7"/>
  <c r="T155" i="7"/>
  <c r="U155" i="7"/>
  <c r="V155" i="7"/>
  <c r="BE35" i="17" l="1"/>
  <c r="BE58" i="17" s="1"/>
  <c r="O7" i="16"/>
  <c r="O9" i="16"/>
  <c r="O5" i="16"/>
  <c r="O10" i="16"/>
  <c r="O11" i="16"/>
  <c r="O6" i="16"/>
  <c r="O8" i="16"/>
  <c r="T13" i="16"/>
  <c r="T14" i="16"/>
  <c r="BF56" i="17"/>
  <c r="BF34" i="17" s="1"/>
  <c r="AV56" i="17"/>
  <c r="AV34" i="17" s="1"/>
  <c r="BC56" i="17"/>
  <c r="BC34" i="17" s="1"/>
  <c r="BP56" i="17"/>
  <c r="BP34" i="17" s="1"/>
  <c r="AX56" i="17"/>
  <c r="AX34" i="17" s="1"/>
  <c r="AW57" i="17"/>
  <c r="AW35" i="17" s="1"/>
  <c r="BH57" i="17"/>
  <c r="BH35" i="17" s="1"/>
  <c r="BJ57" i="17"/>
  <c r="BJ35" i="17" s="1"/>
  <c r="BM57" i="17"/>
  <c r="BM35" i="17" s="1"/>
  <c r="BL57" i="17"/>
  <c r="BL35" i="17" s="1"/>
  <c r="BD57" i="17"/>
  <c r="BD35" i="17" s="1"/>
  <c r="BK57" i="17"/>
  <c r="BK35" i="17" s="1"/>
  <c r="BO57" i="17"/>
  <c r="BO35" i="17" s="1"/>
  <c r="BG57" i="17"/>
  <c r="BG35" i="17" s="1"/>
  <c r="BN57" i="17"/>
  <c r="BN35" i="17" s="1"/>
  <c r="BB57" i="17"/>
  <c r="BB35" i="17" s="1"/>
  <c r="AY57" i="17"/>
  <c r="AY35" i="17" s="1"/>
  <c r="BI57" i="17"/>
  <c r="BI35" i="17" s="1"/>
  <c r="BA57" i="17"/>
  <c r="BA35" i="17" s="1"/>
  <c r="AZ57" i="17"/>
  <c r="AZ35" i="17" s="1"/>
  <c r="K53" i="17"/>
  <c r="H54" i="17"/>
  <c r="M31" i="17"/>
  <c r="M54" i="17" s="1"/>
  <c r="Q53" i="17"/>
  <c r="Q31" i="17" s="1"/>
  <c r="T32" i="17"/>
  <c r="T55" i="17" s="1"/>
  <c r="F32" i="17"/>
  <c r="F55" i="17" s="1"/>
  <c r="N30" i="17"/>
  <c r="C30" i="17"/>
  <c r="V30" i="17"/>
  <c r="V53" i="17" s="1"/>
  <c r="E53" i="17"/>
  <c r="E31" i="17" s="1"/>
  <c r="R54" i="17"/>
  <c r="L31" i="17"/>
  <c r="L54" i="17" s="1"/>
  <c r="J53" i="17"/>
  <c r="J31" i="17" s="1"/>
  <c r="I30" i="17"/>
  <c r="U53" i="17"/>
  <c r="G31" i="17"/>
  <c r="G54" i="17" s="1"/>
  <c r="S52" i="17"/>
  <c r="S30" i="17" s="1"/>
  <c r="D30" i="17"/>
  <c r="D53" i="17" s="1"/>
  <c r="B30" i="17"/>
  <c r="O53" i="17"/>
  <c r="O31" i="17" s="1"/>
  <c r="P53" i="17"/>
  <c r="P31" i="17" s="1"/>
  <c r="Y59" i="17"/>
  <c r="Y37" i="17" s="1"/>
  <c r="AB59" i="17"/>
  <c r="AB37" i="17" s="1"/>
  <c r="AA59" i="17"/>
  <c r="AA37" i="17" s="1"/>
  <c r="Z59" i="17"/>
  <c r="Z37" i="17" s="1"/>
  <c r="AC59" i="17"/>
  <c r="AC37" i="17" s="1"/>
  <c r="AE59" i="17"/>
  <c r="AE37" i="17" s="1"/>
  <c r="AD59" i="17"/>
  <c r="AD37" i="17" s="1"/>
  <c r="AH59" i="17"/>
  <c r="AH37" i="17" s="1"/>
  <c r="AF59" i="17"/>
  <c r="AF37" i="17" s="1"/>
  <c r="AG59" i="17"/>
  <c r="AG37" i="17" s="1"/>
  <c r="AI59" i="17"/>
  <c r="AI37" i="17" s="1"/>
  <c r="AJ59" i="17"/>
  <c r="AJ37" i="17" s="1"/>
  <c r="AK59" i="17"/>
  <c r="AK37" i="17" s="1"/>
  <c r="AL59" i="17"/>
  <c r="AL37" i="17" s="1"/>
  <c r="AM59" i="17"/>
  <c r="AM37" i="17" s="1"/>
  <c r="AN59" i="17"/>
  <c r="AN37" i="17" s="1"/>
  <c r="AQ59" i="17"/>
  <c r="AQ37" i="17" s="1"/>
  <c r="AO59" i="17"/>
  <c r="AO37" i="17" s="1"/>
  <c r="AP59" i="17"/>
  <c r="AP37" i="17" s="1"/>
  <c r="AR59" i="17"/>
  <c r="AR37" i="17" s="1"/>
  <c r="AS59" i="17"/>
  <c r="AS37" i="17" s="1"/>
  <c r="O13" i="16"/>
  <c r="O12" i="16"/>
  <c r="O14" i="16"/>
  <c r="G15" i="16"/>
  <c r="M15" i="16" s="1"/>
  <c r="U120" i="7"/>
  <c r="I120" i="7"/>
  <c r="E120" i="7"/>
  <c r="V119" i="7"/>
  <c r="R119" i="7"/>
  <c r="N119" i="7"/>
  <c r="J119" i="7"/>
  <c r="F119" i="7"/>
  <c r="S118" i="7"/>
  <c r="O118" i="7"/>
  <c r="K118" i="7"/>
  <c r="G118" i="7"/>
  <c r="C118" i="7"/>
  <c r="T117" i="7"/>
  <c r="P117" i="7"/>
  <c r="L117" i="7"/>
  <c r="H117" i="7"/>
  <c r="D117" i="7"/>
  <c r="U116" i="7"/>
  <c r="Q116" i="7"/>
  <c r="M116" i="7"/>
  <c r="I116" i="7"/>
  <c r="E116" i="7"/>
  <c r="V115" i="7"/>
  <c r="R115" i="7"/>
  <c r="N115" i="7"/>
  <c r="J115" i="7"/>
  <c r="F115" i="7"/>
  <c r="B115" i="7"/>
  <c r="S114" i="7"/>
  <c r="O114" i="7"/>
  <c r="K114" i="7"/>
  <c r="G114" i="7"/>
  <c r="C114" i="7"/>
  <c r="N117" i="7"/>
  <c r="J117" i="7"/>
  <c r="F117" i="7"/>
  <c r="S116" i="7"/>
  <c r="K116" i="7"/>
  <c r="C116" i="7"/>
  <c r="T115" i="7"/>
  <c r="P115" i="7"/>
  <c r="H115" i="7"/>
  <c r="U114" i="7"/>
  <c r="M114" i="7"/>
  <c r="I114" i="7"/>
  <c r="E114" i="7"/>
  <c r="B139" i="7"/>
  <c r="O116" i="7"/>
  <c r="O138" i="7"/>
  <c r="D115" i="7"/>
  <c r="D137" i="7"/>
  <c r="I136" i="7"/>
  <c r="J139" i="7"/>
  <c r="T137" i="7"/>
  <c r="S154" i="7"/>
  <c r="V120" i="7"/>
  <c r="R120" i="7"/>
  <c r="F120" i="7"/>
  <c r="S119" i="7"/>
  <c r="O119" i="7"/>
  <c r="K119" i="7"/>
  <c r="G119" i="7"/>
  <c r="C119" i="7"/>
  <c r="T118" i="7"/>
  <c r="P118" i="7"/>
  <c r="L118" i="7"/>
  <c r="H118" i="7"/>
  <c r="D118" i="7"/>
  <c r="U117" i="7"/>
  <c r="Q117" i="7"/>
  <c r="M117" i="7"/>
  <c r="I117" i="7"/>
  <c r="E117" i="7"/>
  <c r="V116" i="7"/>
  <c r="R116" i="7"/>
  <c r="N116" i="7"/>
  <c r="J116" i="7"/>
  <c r="F116" i="7"/>
  <c r="S115" i="7"/>
  <c r="O115" i="7"/>
  <c r="K115" i="7"/>
  <c r="G115" i="7"/>
  <c r="C115" i="7"/>
  <c r="T114" i="7"/>
  <c r="P114" i="7"/>
  <c r="L114" i="7"/>
  <c r="H114" i="7"/>
  <c r="D114" i="7"/>
  <c r="O154" i="7"/>
  <c r="P153" i="7"/>
  <c r="U152" i="7"/>
  <c r="M152" i="7"/>
  <c r="E152" i="7"/>
  <c r="R151" i="7"/>
  <c r="B151" i="7"/>
  <c r="O150" i="7"/>
  <c r="G150" i="7"/>
  <c r="C150" i="7"/>
  <c r="T149" i="7"/>
  <c r="L149" i="7"/>
  <c r="H149" i="7"/>
  <c r="D149" i="7"/>
  <c r="Q148" i="7"/>
  <c r="M148" i="7"/>
  <c r="I148" i="7"/>
  <c r="V147" i="7"/>
  <c r="R147" i="7"/>
  <c r="N147" i="7"/>
  <c r="F147" i="7"/>
  <c r="B147" i="7"/>
  <c r="S146" i="7"/>
  <c r="V152" i="7"/>
  <c r="R155" i="7"/>
  <c r="J155" i="7"/>
  <c r="B155" i="7"/>
  <c r="G154" i="7"/>
  <c r="L153" i="7"/>
  <c r="H153" i="7"/>
  <c r="D153" i="7"/>
  <c r="Q152" i="7"/>
  <c r="I152" i="7"/>
  <c r="N151" i="7"/>
  <c r="J151" i="7"/>
  <c r="S150" i="7"/>
  <c r="S155" i="7"/>
  <c r="K155" i="7"/>
  <c r="C155" i="7"/>
  <c r="P154" i="7"/>
  <c r="H154" i="7"/>
  <c r="D154" i="7"/>
  <c r="Q153" i="7"/>
  <c r="M153" i="7"/>
  <c r="R152" i="7"/>
  <c r="F152" i="7"/>
  <c r="B114" i="7"/>
  <c r="C120" i="7"/>
  <c r="E136" i="7"/>
  <c r="M136" i="7"/>
  <c r="U136" i="7"/>
  <c r="H137" i="7"/>
  <c r="P137" i="7"/>
  <c r="C138" i="7"/>
  <c r="K138" i="7"/>
  <c r="S138" i="7"/>
  <c r="F139" i="7"/>
  <c r="N139" i="7"/>
  <c r="K146" i="7"/>
  <c r="G146" i="7"/>
  <c r="C146" i="7"/>
  <c r="P145" i="7"/>
  <c r="L145" i="7"/>
  <c r="H145" i="7"/>
  <c r="U144" i="7"/>
  <c r="Q144" i="7"/>
  <c r="M144" i="7"/>
  <c r="E144" i="7"/>
  <c r="V143" i="7"/>
  <c r="R143" i="7"/>
  <c r="J143" i="7"/>
  <c r="F143" i="7"/>
  <c r="B143" i="7"/>
  <c r="O142" i="7"/>
  <c r="K120" i="7"/>
  <c r="K142" i="7"/>
  <c r="G142" i="7"/>
  <c r="T119" i="7"/>
  <c r="T141" i="7"/>
  <c r="P141" i="7"/>
  <c r="L119" i="7"/>
  <c r="L141" i="7"/>
  <c r="D119" i="7"/>
  <c r="D141" i="7"/>
  <c r="U118" i="7"/>
  <c r="U140" i="7"/>
  <c r="Q140" i="7"/>
  <c r="I118" i="7"/>
  <c r="I140" i="7"/>
  <c r="E118" i="7"/>
  <c r="E140" i="7"/>
  <c r="V117" i="7"/>
  <c r="V139" i="7"/>
  <c r="L120" i="7"/>
  <c r="H120" i="7"/>
  <c r="U119" i="7"/>
  <c r="I119" i="7"/>
  <c r="E119" i="7"/>
  <c r="V118" i="7"/>
  <c r="R118" i="7"/>
  <c r="N118" i="7"/>
  <c r="J118" i="7"/>
  <c r="F118" i="7"/>
  <c r="S117" i="7"/>
  <c r="O117" i="7"/>
  <c r="K117" i="7"/>
  <c r="G117" i="7"/>
  <c r="C117" i="7"/>
  <c r="T116" i="7"/>
  <c r="P116" i="7"/>
  <c r="L116" i="7"/>
  <c r="H116" i="7"/>
  <c r="D116" i="7"/>
  <c r="U115" i="7"/>
  <c r="Q115" i="7"/>
  <c r="M115" i="7"/>
  <c r="I115" i="7"/>
  <c r="E115" i="7"/>
  <c r="V114" i="7"/>
  <c r="R114" i="7"/>
  <c r="N114" i="7"/>
  <c r="J114" i="7"/>
  <c r="F114" i="7"/>
  <c r="H119" i="7"/>
  <c r="R117" i="7"/>
  <c r="G116" i="7"/>
  <c r="L115" i="7"/>
  <c r="Q114" i="7"/>
  <c r="BE36" i="17" l="1"/>
  <c r="BE59" i="17" s="1"/>
  <c r="T15" i="16"/>
  <c r="BP57" i="17"/>
  <c r="BP35" i="17" s="1"/>
  <c r="AX57" i="17"/>
  <c r="AX35" i="17" s="1"/>
  <c r="BC57" i="17"/>
  <c r="BC35" i="17" s="1"/>
  <c r="BF57" i="17"/>
  <c r="BF35" i="17" s="1"/>
  <c r="AV57" i="17"/>
  <c r="AV35" i="17" s="1"/>
  <c r="BI58" i="17"/>
  <c r="BI36" i="17" s="1"/>
  <c r="AZ58" i="17"/>
  <c r="AZ36" i="17" s="1"/>
  <c r="BG58" i="17"/>
  <c r="BG36" i="17" s="1"/>
  <c r="BA58" i="17"/>
  <c r="BA36" i="17" s="1"/>
  <c r="BN58" i="17"/>
  <c r="BN36" i="17" s="1"/>
  <c r="BD58" i="17"/>
  <c r="BD36" i="17" s="1"/>
  <c r="BH58" i="17"/>
  <c r="BH36" i="17" s="1"/>
  <c r="BB58" i="17"/>
  <c r="BB36" i="17" s="1"/>
  <c r="BK58" i="17"/>
  <c r="BK36" i="17" s="1"/>
  <c r="BL58" i="17"/>
  <c r="BL36" i="17" s="1"/>
  <c r="BJ58" i="17"/>
  <c r="BJ36" i="17" s="1"/>
  <c r="AW58" i="17"/>
  <c r="AW36" i="17" s="1"/>
  <c r="AY58" i="17"/>
  <c r="AY36" i="17" s="1"/>
  <c r="BO58" i="17"/>
  <c r="BO36" i="17" s="1"/>
  <c r="BM58" i="17"/>
  <c r="BM36" i="17" s="1"/>
  <c r="B53" i="17"/>
  <c r="B31" i="17" s="1"/>
  <c r="D31" i="17"/>
  <c r="F33" i="17"/>
  <c r="F56" i="17" s="1"/>
  <c r="E54" i="17"/>
  <c r="E32" i="17" s="1"/>
  <c r="P54" i="17"/>
  <c r="S53" i="17"/>
  <c r="L32" i="17"/>
  <c r="V31" i="17"/>
  <c r="V54" i="17" s="1"/>
  <c r="T33" i="17"/>
  <c r="T56" i="17" s="1"/>
  <c r="M32" i="17"/>
  <c r="M55" i="17" s="1"/>
  <c r="N53" i="17"/>
  <c r="J54" i="17"/>
  <c r="O54" i="17"/>
  <c r="G32" i="17"/>
  <c r="G55" i="17" s="1"/>
  <c r="I53" i="17"/>
  <c r="U31" i="17"/>
  <c r="Q54" i="17"/>
  <c r="Q32" i="17" s="1"/>
  <c r="C53" i="17"/>
  <c r="H32" i="17"/>
  <c r="H55" i="17" s="1"/>
  <c r="K31" i="17"/>
  <c r="K54" i="17" s="1"/>
  <c r="R32" i="17"/>
  <c r="R55" i="17" s="1"/>
  <c r="Y60" i="17"/>
  <c r="Y38" i="17" s="1"/>
  <c r="AA60" i="17"/>
  <c r="AA38" i="17" s="1"/>
  <c r="Z60" i="17"/>
  <c r="Z38" i="17" s="1"/>
  <c r="AB60" i="17"/>
  <c r="AB38" i="17" s="1"/>
  <c r="AE60" i="17"/>
  <c r="AE38" i="17" s="1"/>
  <c r="AD60" i="17"/>
  <c r="AD38" i="17" s="1"/>
  <c r="AC60" i="17"/>
  <c r="AC38" i="17" s="1"/>
  <c r="AF60" i="17"/>
  <c r="AF38" i="17" s="1"/>
  <c r="AH60" i="17"/>
  <c r="AH38" i="17" s="1"/>
  <c r="AG60" i="17"/>
  <c r="AG38" i="17" s="1"/>
  <c r="AK60" i="17"/>
  <c r="AK38" i="17" s="1"/>
  <c r="AI60" i="17"/>
  <c r="AI38" i="17" s="1"/>
  <c r="AJ60" i="17"/>
  <c r="AJ38" i="17" s="1"/>
  <c r="AM60" i="17"/>
  <c r="AM38" i="17" s="1"/>
  <c r="AL60" i="17"/>
  <c r="AL38" i="17" s="1"/>
  <c r="AN60" i="17"/>
  <c r="AN38" i="17" s="1"/>
  <c r="AO60" i="17"/>
  <c r="AO38" i="17" s="1"/>
  <c r="AP60" i="17"/>
  <c r="AP38" i="17" s="1"/>
  <c r="AQ60" i="17"/>
  <c r="AQ38" i="17" s="1"/>
  <c r="AS60" i="17"/>
  <c r="AS38" i="17" s="1"/>
  <c r="AR60" i="17"/>
  <c r="AR38" i="17" s="1"/>
  <c r="G120" i="7"/>
  <c r="C121" i="7"/>
  <c r="F121" i="7"/>
  <c r="I121" i="7"/>
  <c r="P119" i="7"/>
  <c r="Q118" i="7"/>
  <c r="M118" i="7"/>
  <c r="D120" i="7"/>
  <c r="O15" i="16"/>
  <c r="G16" i="16"/>
  <c r="M16" i="16" s="1"/>
  <c r="G17" i="16"/>
  <c r="M17" i="16" s="1"/>
  <c r="BE37" i="17" l="1"/>
  <c r="BE60" i="17" s="1"/>
  <c r="T17" i="16"/>
  <c r="T16" i="16"/>
  <c r="BF58" i="17"/>
  <c r="BF36" i="17" s="1"/>
  <c r="AV58" i="17"/>
  <c r="AV36" i="17" s="1"/>
  <c r="BC58" i="17"/>
  <c r="BC36" i="17" s="1"/>
  <c r="BP58" i="17"/>
  <c r="BP36" i="17" s="1"/>
  <c r="AX58" i="17"/>
  <c r="AX36" i="17" s="1"/>
  <c r="AW59" i="17"/>
  <c r="AW37" i="17" s="1"/>
  <c r="BB59" i="17"/>
  <c r="BB37" i="17" s="1"/>
  <c r="BA59" i="17"/>
  <c r="BA37" i="17" s="1"/>
  <c r="BM59" i="17"/>
  <c r="BM37" i="17" s="1"/>
  <c r="AY59" i="17"/>
  <c r="AY37" i="17" s="1"/>
  <c r="BJ59" i="17"/>
  <c r="BJ37" i="17" s="1"/>
  <c r="BK59" i="17"/>
  <c r="BK37" i="17" s="1"/>
  <c r="BH59" i="17"/>
  <c r="BH37" i="17" s="1"/>
  <c r="BN59" i="17"/>
  <c r="BN37" i="17" s="1"/>
  <c r="BG59" i="17"/>
  <c r="BG37" i="17" s="1"/>
  <c r="BI59" i="17"/>
  <c r="BI37" i="17" s="1"/>
  <c r="BO59" i="17"/>
  <c r="BO37" i="17" s="1"/>
  <c r="BL59" i="17"/>
  <c r="BL37" i="17" s="1"/>
  <c r="BD59" i="17"/>
  <c r="BD37" i="17" s="1"/>
  <c r="AZ59" i="17"/>
  <c r="AZ37" i="17" s="1"/>
  <c r="R33" i="17"/>
  <c r="R56" i="17" s="1"/>
  <c r="M33" i="17"/>
  <c r="I31" i="17"/>
  <c r="I54" i="17" s="1"/>
  <c r="P32" i="17"/>
  <c r="P55" i="17" s="1"/>
  <c r="B54" i="17"/>
  <c r="J32" i="17"/>
  <c r="H33" i="17"/>
  <c r="V32" i="17"/>
  <c r="E55" i="17"/>
  <c r="E33" i="17" s="1"/>
  <c r="D54" i="17"/>
  <c r="L55" i="17"/>
  <c r="L33" i="17" s="1"/>
  <c r="Q55" i="17"/>
  <c r="Q33" i="17" s="1"/>
  <c r="K32" i="17"/>
  <c r="C31" i="17"/>
  <c r="C54" i="17" s="1"/>
  <c r="G33" i="17"/>
  <c r="T34" i="17"/>
  <c r="U54" i="17"/>
  <c r="U32" i="17" s="1"/>
  <c r="F34" i="17"/>
  <c r="O32" i="17"/>
  <c r="N31" i="17"/>
  <c r="N54" i="17" s="1"/>
  <c r="S31" i="17"/>
  <c r="Y61" i="17"/>
  <c r="Y39" i="17" s="1"/>
  <c r="AB61" i="17"/>
  <c r="AB39" i="17" s="1"/>
  <c r="AA61" i="17"/>
  <c r="AA39" i="17" s="1"/>
  <c r="Z61" i="17"/>
  <c r="Z39" i="17" s="1"/>
  <c r="AC61" i="17"/>
  <c r="AC39" i="17" s="1"/>
  <c r="AE61" i="17"/>
  <c r="AE39" i="17" s="1"/>
  <c r="AD61" i="17"/>
  <c r="AD39" i="17" s="1"/>
  <c r="AF61" i="17"/>
  <c r="AF39" i="17" s="1"/>
  <c r="AG61" i="17"/>
  <c r="AG39" i="17" s="1"/>
  <c r="AH61" i="17"/>
  <c r="AH39" i="17" s="1"/>
  <c r="AJ61" i="17"/>
  <c r="AJ39" i="17" s="1"/>
  <c r="AK61" i="17"/>
  <c r="AK39" i="17" s="1"/>
  <c r="AI61" i="17"/>
  <c r="AI39" i="17" s="1"/>
  <c r="AN61" i="17"/>
  <c r="AN39" i="17" s="1"/>
  <c r="AL61" i="17"/>
  <c r="AL39" i="17" s="1"/>
  <c r="AM61" i="17"/>
  <c r="AM39" i="17" s="1"/>
  <c r="AP61" i="17"/>
  <c r="AP39" i="17" s="1"/>
  <c r="AQ61" i="17"/>
  <c r="AQ39" i="17" s="1"/>
  <c r="AO61" i="17"/>
  <c r="AO39" i="17" s="1"/>
  <c r="AR61" i="17"/>
  <c r="AR39" i="17" s="1"/>
  <c r="AS61" i="17"/>
  <c r="AS39" i="17" s="1"/>
  <c r="E121" i="7"/>
  <c r="K121" i="7"/>
  <c r="J120" i="7"/>
  <c r="T120" i="7"/>
  <c r="U121" i="7"/>
  <c r="O120" i="7"/>
  <c r="M119" i="7"/>
  <c r="F122" i="7"/>
  <c r="V121" i="7"/>
  <c r="H121" i="7"/>
  <c r="L121" i="7"/>
  <c r="R121" i="7"/>
  <c r="C122" i="7"/>
  <c r="I122" i="7"/>
  <c r="K122" i="7"/>
  <c r="O16" i="16"/>
  <c r="G19" i="16"/>
  <c r="M19" i="16" s="1"/>
  <c r="O17" i="16"/>
  <c r="G18" i="16"/>
  <c r="M18" i="16" s="1"/>
  <c r="BE38" i="17" l="1"/>
  <c r="BE61" i="17" s="1"/>
  <c r="T19" i="16"/>
  <c r="T18" i="16"/>
  <c r="AV59" i="17"/>
  <c r="AV37" i="17" s="1"/>
  <c r="AX59" i="17"/>
  <c r="AX37" i="17" s="1"/>
  <c r="BC59" i="17"/>
  <c r="BC37" i="17" s="1"/>
  <c r="BF59" i="17"/>
  <c r="BF37" i="17" s="1"/>
  <c r="BP59" i="17"/>
  <c r="BP37" i="17" s="1"/>
  <c r="AZ60" i="17"/>
  <c r="AZ38" i="17" s="1"/>
  <c r="BD60" i="17"/>
  <c r="BD38" i="17" s="1"/>
  <c r="BG60" i="17"/>
  <c r="BG38" i="17" s="1"/>
  <c r="BH60" i="17"/>
  <c r="BH38" i="17" s="1"/>
  <c r="BM60" i="17"/>
  <c r="BM38" i="17" s="1"/>
  <c r="BL60" i="17"/>
  <c r="BL38" i="17" s="1"/>
  <c r="BI60" i="17"/>
  <c r="BI38" i="17" s="1"/>
  <c r="BN60" i="17"/>
  <c r="BN38" i="17" s="1"/>
  <c r="BK60" i="17"/>
  <c r="BK38" i="17" s="1"/>
  <c r="AY60" i="17"/>
  <c r="AY38" i="17" s="1"/>
  <c r="BA60" i="17"/>
  <c r="BA38" i="17" s="1"/>
  <c r="AW60" i="17"/>
  <c r="AW38" i="17" s="1"/>
  <c r="BO60" i="17"/>
  <c r="BO38" i="17" s="1"/>
  <c r="BJ60" i="17"/>
  <c r="BJ38" i="17" s="1"/>
  <c r="BB60" i="17"/>
  <c r="BB38" i="17" s="1"/>
  <c r="I32" i="17"/>
  <c r="I55" i="17" s="1"/>
  <c r="O55" i="17"/>
  <c r="P33" i="17"/>
  <c r="E56" i="17"/>
  <c r="E34" i="17" s="1"/>
  <c r="U55" i="17"/>
  <c r="L56" i="17"/>
  <c r="L34" i="17" s="1"/>
  <c r="B32" i="17"/>
  <c r="B55" i="17" s="1"/>
  <c r="V55" i="17"/>
  <c r="Q56" i="17"/>
  <c r="Q34" i="17" s="1"/>
  <c r="R34" i="17"/>
  <c r="N32" i="17"/>
  <c r="N55" i="17" s="1"/>
  <c r="S54" i="17"/>
  <c r="S32" i="17" s="1"/>
  <c r="C32" i="17"/>
  <c r="C55" i="17" s="1"/>
  <c r="F57" i="17"/>
  <c r="F35" i="17" s="1"/>
  <c r="K55" i="17"/>
  <c r="K33" i="17" s="1"/>
  <c r="T57" i="17"/>
  <c r="T35" i="17" s="1"/>
  <c r="J55" i="17"/>
  <c r="J33" i="17" s="1"/>
  <c r="D32" i="17"/>
  <c r="M56" i="17"/>
  <c r="G56" i="17"/>
  <c r="G34" i="17" s="1"/>
  <c r="H56" i="17"/>
  <c r="Y62" i="17"/>
  <c r="Y40" i="17" s="1"/>
  <c r="AA62" i="17"/>
  <c r="AA40" i="17" s="1"/>
  <c r="Z62" i="17"/>
  <c r="Z40" i="17" s="1"/>
  <c r="AB62" i="17"/>
  <c r="AB40" i="17" s="1"/>
  <c r="AD62" i="17"/>
  <c r="AD40" i="17" s="1"/>
  <c r="AE62" i="17"/>
  <c r="AE40" i="17" s="1"/>
  <c r="AC62" i="17"/>
  <c r="AC40" i="17" s="1"/>
  <c r="AG62" i="17"/>
  <c r="AG40" i="17" s="1"/>
  <c r="AH62" i="17"/>
  <c r="AH40" i="17" s="1"/>
  <c r="AF62" i="17"/>
  <c r="AF40" i="17" s="1"/>
  <c r="AI62" i="17"/>
  <c r="AI40" i="17" s="1"/>
  <c r="AK62" i="17"/>
  <c r="AK40" i="17" s="1"/>
  <c r="AJ62" i="17"/>
  <c r="AJ40" i="17" s="1"/>
  <c r="AM62" i="17"/>
  <c r="AM40" i="17" s="1"/>
  <c r="AL62" i="17"/>
  <c r="AL40" i="17" s="1"/>
  <c r="AN62" i="17"/>
  <c r="AN40" i="17" s="1"/>
  <c r="AP62" i="17"/>
  <c r="AP40" i="17" s="1"/>
  <c r="AQ62" i="17"/>
  <c r="AQ40" i="17" s="1"/>
  <c r="AO62" i="17"/>
  <c r="AO40" i="17" s="1"/>
  <c r="AS62" i="17"/>
  <c r="AS40" i="17" s="1"/>
  <c r="AR62" i="17"/>
  <c r="AR40" i="17" s="1"/>
  <c r="G121" i="7"/>
  <c r="J121" i="7"/>
  <c r="O121" i="7"/>
  <c r="U122" i="7"/>
  <c r="T121" i="7"/>
  <c r="S120" i="7"/>
  <c r="P120" i="7"/>
  <c r="Q119" i="7"/>
  <c r="N120" i="7"/>
  <c r="M120" i="7"/>
  <c r="K123" i="7"/>
  <c r="C123" i="7"/>
  <c r="I123" i="7"/>
  <c r="D121" i="7"/>
  <c r="O18" i="16"/>
  <c r="G20" i="16"/>
  <c r="M20" i="16" s="1"/>
  <c r="BE39" i="17" l="1"/>
  <c r="BE62" i="17" s="1"/>
  <c r="T20" i="16"/>
  <c r="BF60" i="17"/>
  <c r="BF38" i="17" s="1"/>
  <c r="BP60" i="17"/>
  <c r="BP38" i="17" s="1"/>
  <c r="BC60" i="17"/>
  <c r="BC38" i="17" s="1"/>
  <c r="AV60" i="17"/>
  <c r="AV38" i="17" s="1"/>
  <c r="AX60" i="17"/>
  <c r="AX38" i="17" s="1"/>
  <c r="BB61" i="17"/>
  <c r="BB39" i="17" s="1"/>
  <c r="AW61" i="17"/>
  <c r="AW39" i="17" s="1"/>
  <c r="BN61" i="17"/>
  <c r="BN39" i="17" s="1"/>
  <c r="BD61" i="17"/>
  <c r="BD39" i="17" s="1"/>
  <c r="BO61" i="17"/>
  <c r="BO39" i="17" s="1"/>
  <c r="BA61" i="17"/>
  <c r="BA39" i="17" s="1"/>
  <c r="BK61" i="17"/>
  <c r="BK39" i="17" s="1"/>
  <c r="BI61" i="17"/>
  <c r="BI39" i="17" s="1"/>
  <c r="BM61" i="17"/>
  <c r="BM39" i="17" s="1"/>
  <c r="BG61" i="17"/>
  <c r="BG39" i="17" s="1"/>
  <c r="AZ61" i="17"/>
  <c r="AZ39" i="17" s="1"/>
  <c r="BJ61" i="17"/>
  <c r="BJ39" i="17" s="1"/>
  <c r="AY61" i="17"/>
  <c r="AY39" i="17" s="1"/>
  <c r="BL61" i="17"/>
  <c r="BL39" i="17" s="1"/>
  <c r="BH61" i="17"/>
  <c r="BH39" i="17" s="1"/>
  <c r="Q57" i="17"/>
  <c r="Q35" i="17" s="1"/>
  <c r="F58" i="17"/>
  <c r="F36" i="17" s="1"/>
  <c r="U33" i="17"/>
  <c r="K56" i="17"/>
  <c r="C33" i="17"/>
  <c r="C56" i="17" s="1"/>
  <c r="V33" i="17"/>
  <c r="H34" i="17"/>
  <c r="H57" i="17" s="1"/>
  <c r="R57" i="17"/>
  <c r="N33" i="17"/>
  <c r="N56" i="17" s="1"/>
  <c r="M34" i="17"/>
  <c r="J56" i="17"/>
  <c r="G57" i="17"/>
  <c r="T58" i="17"/>
  <c r="T36" i="17" s="1"/>
  <c r="S55" i="17"/>
  <c r="S33" i="17" s="1"/>
  <c r="B33" i="17"/>
  <c r="L57" i="17"/>
  <c r="L35" i="17" s="1"/>
  <c r="D55" i="17"/>
  <c r="I33" i="17"/>
  <c r="O33" i="17"/>
  <c r="O56" i="17" s="1"/>
  <c r="P56" i="17"/>
  <c r="Y63" i="17"/>
  <c r="Y41" i="17" s="1"/>
  <c r="AB63" i="17"/>
  <c r="AB41" i="17" s="1"/>
  <c r="AA63" i="17"/>
  <c r="AA41" i="17" s="1"/>
  <c r="Z63" i="17"/>
  <c r="Z41" i="17" s="1"/>
  <c r="AE63" i="17"/>
  <c r="AE41" i="17" s="1"/>
  <c r="AC63" i="17"/>
  <c r="AC41" i="17" s="1"/>
  <c r="AD63" i="17"/>
  <c r="AD41" i="17" s="1"/>
  <c r="AH63" i="17"/>
  <c r="AH41" i="17" s="1"/>
  <c r="AF63" i="17"/>
  <c r="AF41" i="17" s="1"/>
  <c r="AG63" i="17"/>
  <c r="AG41" i="17" s="1"/>
  <c r="AI63" i="17"/>
  <c r="AI41" i="17" s="1"/>
  <c r="AJ63" i="17"/>
  <c r="AJ41" i="17" s="1"/>
  <c r="AK63" i="17"/>
  <c r="AK41" i="17" s="1"/>
  <c r="AN63" i="17"/>
  <c r="AN41" i="17" s="1"/>
  <c r="AL63" i="17"/>
  <c r="AL41" i="17" s="1"/>
  <c r="AM63" i="17"/>
  <c r="AM41" i="17" s="1"/>
  <c r="AQ63" i="17"/>
  <c r="AQ41" i="17" s="1"/>
  <c r="AO63" i="17"/>
  <c r="AO41" i="17" s="1"/>
  <c r="AP63" i="17"/>
  <c r="AP41" i="17" s="1"/>
  <c r="AR63" i="17"/>
  <c r="AR41" i="17" s="1"/>
  <c r="AS63" i="17"/>
  <c r="AS41" i="17" s="1"/>
  <c r="F123" i="7"/>
  <c r="E122" i="7"/>
  <c r="G122" i="7"/>
  <c r="Q120" i="7"/>
  <c r="S121" i="7"/>
  <c r="P121" i="7"/>
  <c r="V122" i="7"/>
  <c r="U123" i="7"/>
  <c r="M121" i="7"/>
  <c r="C124" i="7"/>
  <c r="D122" i="7"/>
  <c r="L122" i="7"/>
  <c r="I124" i="7"/>
  <c r="H122" i="7"/>
  <c r="R122" i="7"/>
  <c r="J122" i="7"/>
  <c r="O19" i="16"/>
  <c r="G21" i="16"/>
  <c r="M21" i="16" s="1"/>
  <c r="O20" i="16"/>
  <c r="BE40" i="17" l="1"/>
  <c r="BE63" i="17" s="1"/>
  <c r="T21" i="16"/>
  <c r="AV61" i="17"/>
  <c r="AV39" i="17" s="1"/>
  <c r="AX61" i="17"/>
  <c r="AX39" i="17" s="1"/>
  <c r="BC61" i="17"/>
  <c r="BC39" i="17" s="1"/>
  <c r="BF61" i="17"/>
  <c r="BF39" i="17" s="1"/>
  <c r="BP61" i="17"/>
  <c r="BP39" i="17" s="1"/>
  <c r="AY62" i="17"/>
  <c r="AY40" i="17" s="1"/>
  <c r="BH62" i="17"/>
  <c r="BH40" i="17" s="1"/>
  <c r="BM62" i="17"/>
  <c r="BM40" i="17" s="1"/>
  <c r="BL62" i="17"/>
  <c r="BL40" i="17" s="1"/>
  <c r="BG62" i="17"/>
  <c r="BG40" i="17" s="1"/>
  <c r="BD62" i="17"/>
  <c r="BD40" i="17" s="1"/>
  <c r="AZ62" i="17"/>
  <c r="AZ40" i="17" s="1"/>
  <c r="BK62" i="17"/>
  <c r="BK40" i="17" s="1"/>
  <c r="BO62" i="17"/>
  <c r="BO40" i="17" s="1"/>
  <c r="BN62" i="17"/>
  <c r="BN40" i="17" s="1"/>
  <c r="BB62" i="17"/>
  <c r="BB40" i="17" s="1"/>
  <c r="BJ62" i="17"/>
  <c r="BJ40" i="17" s="1"/>
  <c r="BI62" i="17"/>
  <c r="BI40" i="17" s="1"/>
  <c r="BA62" i="17"/>
  <c r="BA40" i="17" s="1"/>
  <c r="AW62" i="17"/>
  <c r="AW40" i="17" s="1"/>
  <c r="H35" i="17"/>
  <c r="H58" i="17" s="1"/>
  <c r="V56" i="17"/>
  <c r="E57" i="17"/>
  <c r="E35" i="17" s="1"/>
  <c r="I56" i="17"/>
  <c r="I34" i="17" s="1"/>
  <c r="F59" i="17"/>
  <c r="S56" i="17"/>
  <c r="S34" i="17" s="1"/>
  <c r="B56" i="17"/>
  <c r="R35" i="17"/>
  <c r="R58" i="17" s="1"/>
  <c r="T59" i="17"/>
  <c r="T37" i="17" s="1"/>
  <c r="D33" i="17"/>
  <c r="N34" i="17"/>
  <c r="O34" i="17"/>
  <c r="L58" i="17"/>
  <c r="L36" i="17" s="1"/>
  <c r="J34" i="17"/>
  <c r="M57" i="17"/>
  <c r="P34" i="17"/>
  <c r="P57" i="17" s="1"/>
  <c r="C34" i="17"/>
  <c r="G35" i="17"/>
  <c r="G58" i="17" s="1"/>
  <c r="U56" i="17"/>
  <c r="U34" i="17" s="1"/>
  <c r="Q58" i="17"/>
  <c r="K34" i="17"/>
  <c r="K57" i="17" s="1"/>
  <c r="Y64" i="17"/>
  <c r="Y42" i="17" s="1"/>
  <c r="Z64" i="17"/>
  <c r="Z42" i="17" s="1"/>
  <c r="AB64" i="17"/>
  <c r="AB42" i="17" s="1"/>
  <c r="AA64" i="17"/>
  <c r="AA42" i="17" s="1"/>
  <c r="AD64" i="17"/>
  <c r="AD42" i="17" s="1"/>
  <c r="AC64" i="17"/>
  <c r="AC42" i="17" s="1"/>
  <c r="AE64" i="17"/>
  <c r="AE42" i="17" s="1"/>
  <c r="AF64" i="17"/>
  <c r="AF42" i="17" s="1"/>
  <c r="AG64" i="17"/>
  <c r="AG42" i="17" s="1"/>
  <c r="AH64" i="17"/>
  <c r="AH42" i="17" s="1"/>
  <c r="AK64" i="17"/>
  <c r="AK42" i="17" s="1"/>
  <c r="AI64" i="17"/>
  <c r="AI42" i="17" s="1"/>
  <c r="AJ64" i="17"/>
  <c r="AJ42" i="17" s="1"/>
  <c r="AL64" i="17"/>
  <c r="AL42" i="17" s="1"/>
  <c r="AM64" i="17"/>
  <c r="AM42" i="17" s="1"/>
  <c r="AN64" i="17"/>
  <c r="AN42" i="17" s="1"/>
  <c r="AQ64" i="17"/>
  <c r="AQ42" i="17" s="1"/>
  <c r="AP64" i="17"/>
  <c r="AP42" i="17" s="1"/>
  <c r="AO64" i="17"/>
  <c r="AO42" i="17" s="1"/>
  <c r="AS64" i="17"/>
  <c r="AS42" i="17" s="1"/>
  <c r="AR64" i="17"/>
  <c r="AR42" i="17" s="1"/>
  <c r="E123" i="7"/>
  <c r="G123" i="7"/>
  <c r="Q121" i="7"/>
  <c r="T122" i="7"/>
  <c r="P122" i="7"/>
  <c r="S122" i="7"/>
  <c r="O122" i="7"/>
  <c r="N121" i="7"/>
  <c r="M122" i="7"/>
  <c r="I125" i="7"/>
  <c r="L123" i="7"/>
  <c r="K124" i="7"/>
  <c r="R123" i="7"/>
  <c r="J123" i="7"/>
  <c r="V123" i="7"/>
  <c r="O21" i="16"/>
  <c r="BE41" i="17" l="1"/>
  <c r="BE64" i="17" s="1"/>
  <c r="BF62" i="17"/>
  <c r="BF40" i="17" s="1"/>
  <c r="BP62" i="17"/>
  <c r="BP40" i="17" s="1"/>
  <c r="BC62" i="17"/>
  <c r="BC40" i="17" s="1"/>
  <c r="AV62" i="17"/>
  <c r="AV40" i="17" s="1"/>
  <c r="AX62" i="17"/>
  <c r="AX40" i="17" s="1"/>
  <c r="AW63" i="17"/>
  <c r="AW41" i="17" s="1"/>
  <c r="BJ63" i="17"/>
  <c r="BJ41" i="17" s="1"/>
  <c r="BK63" i="17"/>
  <c r="BK41" i="17" s="1"/>
  <c r="BD63" i="17"/>
  <c r="BD41" i="17" s="1"/>
  <c r="BH63" i="17"/>
  <c r="BH41" i="17" s="1"/>
  <c r="BI63" i="17"/>
  <c r="BI41" i="17" s="1"/>
  <c r="BB63" i="17"/>
  <c r="BB41" i="17" s="1"/>
  <c r="BO63" i="17"/>
  <c r="BO41" i="17" s="1"/>
  <c r="AZ63" i="17"/>
  <c r="AZ41" i="17" s="1"/>
  <c r="BG63" i="17"/>
  <c r="BG41" i="17" s="1"/>
  <c r="BM63" i="17"/>
  <c r="BM41" i="17" s="1"/>
  <c r="AY63" i="17"/>
  <c r="AY41" i="17" s="1"/>
  <c r="BA63" i="17"/>
  <c r="BA41" i="17" s="1"/>
  <c r="BN63" i="17"/>
  <c r="BN41" i="17" s="1"/>
  <c r="BL63" i="17"/>
  <c r="BL41" i="17" s="1"/>
  <c r="E58" i="17"/>
  <c r="E36" i="17" s="1"/>
  <c r="H36" i="17"/>
  <c r="F37" i="17"/>
  <c r="F60" i="17" s="1"/>
  <c r="K35" i="17"/>
  <c r="J57" i="17"/>
  <c r="J35" i="17" s="1"/>
  <c r="D56" i="17"/>
  <c r="V34" i="17"/>
  <c r="V57" i="17" s="1"/>
  <c r="B34" i="17"/>
  <c r="U57" i="17"/>
  <c r="G36" i="17"/>
  <c r="G59" i="17" s="1"/>
  <c r="R36" i="17"/>
  <c r="R59" i="17" s="1"/>
  <c r="P35" i="17"/>
  <c r="P58" i="17" s="1"/>
  <c r="L59" i="17"/>
  <c r="L37" i="17" s="1"/>
  <c r="T60" i="17"/>
  <c r="T38" i="17" s="1"/>
  <c r="S57" i="17"/>
  <c r="I57" i="17"/>
  <c r="I35" i="17" s="1"/>
  <c r="O57" i="17"/>
  <c r="Q36" i="17"/>
  <c r="Q59" i="17" s="1"/>
  <c r="C57" i="17"/>
  <c r="M35" i="17"/>
  <c r="M58" i="17" s="1"/>
  <c r="N57" i="17"/>
  <c r="Y65" i="17"/>
  <c r="Y43" i="17" s="1"/>
  <c r="AA65" i="17"/>
  <c r="AA43" i="17" s="1"/>
  <c r="AB65" i="17"/>
  <c r="AB43" i="17" s="1"/>
  <c r="Z65" i="17"/>
  <c r="Z43" i="17" s="1"/>
  <c r="AE65" i="17"/>
  <c r="AE43" i="17" s="1"/>
  <c r="AC65" i="17"/>
  <c r="AC43" i="17" s="1"/>
  <c r="AD65" i="17"/>
  <c r="AD43" i="17" s="1"/>
  <c r="AG65" i="17"/>
  <c r="AG43" i="17" s="1"/>
  <c r="AH65" i="17"/>
  <c r="AH43" i="17" s="1"/>
  <c r="AF65" i="17"/>
  <c r="AF43" i="17" s="1"/>
  <c r="AK65" i="17"/>
  <c r="AK43" i="17" s="1"/>
  <c r="AJ65" i="17"/>
  <c r="AJ43" i="17" s="1"/>
  <c r="AI65" i="17"/>
  <c r="AI43" i="17" s="1"/>
  <c r="AN65" i="17"/>
  <c r="AN43" i="17" s="1"/>
  <c r="AM65" i="17"/>
  <c r="AM43" i="17" s="1"/>
  <c r="AL65" i="17"/>
  <c r="AL43" i="17" s="1"/>
  <c r="AO65" i="17"/>
  <c r="AO43" i="17" s="1"/>
  <c r="AP65" i="17"/>
  <c r="AP43" i="17" s="1"/>
  <c r="AQ65" i="17"/>
  <c r="AQ43" i="17" s="1"/>
  <c r="AR65" i="17"/>
  <c r="AR43" i="17" s="1"/>
  <c r="AS65" i="17"/>
  <c r="AS43" i="17" s="1"/>
  <c r="E124" i="7"/>
  <c r="F124" i="7"/>
  <c r="G124" i="7"/>
  <c r="S123" i="7"/>
  <c r="U124" i="7"/>
  <c r="P123" i="7"/>
  <c r="T123" i="7"/>
  <c r="M123" i="7"/>
  <c r="F125" i="7"/>
  <c r="I126" i="7"/>
  <c r="K125" i="7"/>
  <c r="H123" i="7"/>
  <c r="D123" i="7"/>
  <c r="C125" i="7"/>
  <c r="B116" i="7"/>
  <c r="BE42" i="17" l="1"/>
  <c r="BE65" i="17" s="1"/>
  <c r="BP63" i="17"/>
  <c r="BP41" i="17" s="1"/>
  <c r="AX63" i="17"/>
  <c r="AX41" i="17" s="1"/>
  <c r="BC63" i="17"/>
  <c r="BC41" i="17" s="1"/>
  <c r="BF63" i="17"/>
  <c r="BF41" i="17" s="1"/>
  <c r="AV63" i="17"/>
  <c r="AV41" i="17" s="1"/>
  <c r="BN64" i="17"/>
  <c r="BN42" i="17" s="1"/>
  <c r="BG64" i="17"/>
  <c r="BG42" i="17" s="1"/>
  <c r="BI64" i="17"/>
  <c r="BI42" i="17" s="1"/>
  <c r="BJ64" i="17"/>
  <c r="BJ42" i="17" s="1"/>
  <c r="BL64" i="17"/>
  <c r="BL42" i="17" s="1"/>
  <c r="BA64" i="17"/>
  <c r="BA42" i="17" s="1"/>
  <c r="BM64" i="17"/>
  <c r="BM42" i="17" s="1"/>
  <c r="AZ64" i="17"/>
  <c r="AZ42" i="17" s="1"/>
  <c r="BB64" i="17"/>
  <c r="BB42" i="17" s="1"/>
  <c r="BH64" i="17"/>
  <c r="BH42" i="17" s="1"/>
  <c r="BK64" i="17"/>
  <c r="BK42" i="17" s="1"/>
  <c r="AW64" i="17"/>
  <c r="AW42" i="17" s="1"/>
  <c r="AY64" i="17"/>
  <c r="AY42" i="17" s="1"/>
  <c r="BO64" i="17"/>
  <c r="BO42" i="17" s="1"/>
  <c r="BD64" i="17"/>
  <c r="BD42" i="17" s="1"/>
  <c r="V35" i="17"/>
  <c r="V58" i="17" s="1"/>
  <c r="S35" i="17"/>
  <c r="T61" i="17"/>
  <c r="E59" i="17"/>
  <c r="E37" i="17" s="1"/>
  <c r="L60" i="17"/>
  <c r="R37" i="17"/>
  <c r="R60" i="17" s="1"/>
  <c r="B57" i="17"/>
  <c r="B35" i="17" s="1"/>
  <c r="K58" i="17"/>
  <c r="F38" i="17"/>
  <c r="F61" i="17" s="1"/>
  <c r="N35" i="17"/>
  <c r="N58" i="17" s="1"/>
  <c r="Q37" i="17"/>
  <c r="Q60" i="17" s="1"/>
  <c r="C35" i="17"/>
  <c r="C58" i="17" s="1"/>
  <c r="J58" i="17"/>
  <c r="J36" i="17" s="1"/>
  <c r="M36" i="17"/>
  <c r="I58" i="17"/>
  <c r="I36" i="17" s="1"/>
  <c r="P36" i="17"/>
  <c r="P59" i="17" s="1"/>
  <c r="G37" i="17"/>
  <c r="D34" i="17"/>
  <c r="O35" i="17"/>
  <c r="H59" i="17"/>
  <c r="H37" i="17" s="1"/>
  <c r="U35" i="17"/>
  <c r="U58" i="17" s="1"/>
  <c r="Y66" i="17"/>
  <c r="Y44" i="17" s="1"/>
  <c r="Z66" i="17"/>
  <c r="Z44" i="17" s="1"/>
  <c r="AB66" i="17"/>
  <c r="AB44" i="17" s="1"/>
  <c r="AA66" i="17"/>
  <c r="AA44" i="17" s="1"/>
  <c r="AC66" i="17"/>
  <c r="AC44" i="17" s="1"/>
  <c r="AD66" i="17"/>
  <c r="AD44" i="17" s="1"/>
  <c r="AE66" i="17"/>
  <c r="AE44" i="17" s="1"/>
  <c r="AH66" i="17"/>
  <c r="AH44" i="17" s="1"/>
  <c r="AF66" i="17"/>
  <c r="AF44" i="17" s="1"/>
  <c r="AG66" i="17"/>
  <c r="AG44" i="17" s="1"/>
  <c r="AJ66" i="17"/>
  <c r="AJ44" i="17" s="1"/>
  <c r="AI66" i="17"/>
  <c r="AI44" i="17" s="1"/>
  <c r="AK66" i="17"/>
  <c r="AK44" i="17" s="1"/>
  <c r="AM66" i="17"/>
  <c r="AM44" i="17" s="1"/>
  <c r="AL66" i="17"/>
  <c r="AL44" i="17" s="1"/>
  <c r="AN66" i="17"/>
  <c r="AN44" i="17" s="1"/>
  <c r="AQ66" i="17"/>
  <c r="AQ44" i="17" s="1"/>
  <c r="AP66" i="17"/>
  <c r="AP44" i="17" s="1"/>
  <c r="AO66" i="17"/>
  <c r="AO44" i="17" s="1"/>
  <c r="AS66" i="17"/>
  <c r="AS44" i="17" s="1"/>
  <c r="AR66" i="17"/>
  <c r="AR44" i="17" s="1"/>
  <c r="J124" i="7"/>
  <c r="P124" i="7"/>
  <c r="T124" i="7"/>
  <c r="Q122" i="7"/>
  <c r="S124" i="7"/>
  <c r="V124" i="7"/>
  <c r="O123" i="7"/>
  <c r="U125" i="7"/>
  <c r="N122" i="7"/>
  <c r="M124" i="7"/>
  <c r="K126" i="7"/>
  <c r="H124" i="7"/>
  <c r="E125" i="7"/>
  <c r="D124" i="7"/>
  <c r="R124" i="7"/>
  <c r="V125" i="7"/>
  <c r="L124" i="7"/>
  <c r="B117" i="7"/>
  <c r="BE43" i="17" l="1"/>
  <c r="BE66" i="17" s="1"/>
  <c r="BF64" i="17"/>
  <c r="BF42" i="17" s="1"/>
  <c r="AV64" i="17"/>
  <c r="AV42" i="17" s="1"/>
  <c r="BC64" i="17"/>
  <c r="BC42" i="17" s="1"/>
  <c r="BP64" i="17"/>
  <c r="BP42" i="17" s="1"/>
  <c r="AX64" i="17"/>
  <c r="AX42" i="17" s="1"/>
  <c r="BO65" i="17"/>
  <c r="BO43" i="17" s="1"/>
  <c r="BH65" i="17"/>
  <c r="BH43" i="17" s="1"/>
  <c r="BA65" i="17"/>
  <c r="BA43" i="17" s="1"/>
  <c r="BG65" i="17"/>
  <c r="BG43" i="17" s="1"/>
  <c r="BD65" i="17"/>
  <c r="BD43" i="17" s="1"/>
  <c r="AY65" i="17"/>
  <c r="AY43" i="17" s="1"/>
  <c r="BK65" i="17"/>
  <c r="BK43" i="17" s="1"/>
  <c r="BB65" i="17"/>
  <c r="BB43" i="17" s="1"/>
  <c r="BM65" i="17"/>
  <c r="BM43" i="17" s="1"/>
  <c r="BL65" i="17"/>
  <c r="BL43" i="17" s="1"/>
  <c r="BI65" i="17"/>
  <c r="BI43" i="17" s="1"/>
  <c r="BN65" i="17"/>
  <c r="BN43" i="17" s="1"/>
  <c r="AW65" i="17"/>
  <c r="AW43" i="17" s="1"/>
  <c r="AZ65" i="17"/>
  <c r="AZ43" i="17" s="1"/>
  <c r="BJ65" i="17"/>
  <c r="BJ43" i="17" s="1"/>
  <c r="F39" i="17"/>
  <c r="F62" i="17" s="1"/>
  <c r="J59" i="17"/>
  <c r="J37" i="17" s="1"/>
  <c r="O58" i="17"/>
  <c r="M59" i="17"/>
  <c r="V36" i="17"/>
  <c r="U36" i="17"/>
  <c r="U59" i="17" s="1"/>
  <c r="P37" i="17"/>
  <c r="C36" i="17"/>
  <c r="C59" i="17" s="1"/>
  <c r="B58" i="17"/>
  <c r="B36" i="17" s="1"/>
  <c r="K36" i="17"/>
  <c r="K59" i="17" s="1"/>
  <c r="H60" i="17"/>
  <c r="D57" i="17"/>
  <c r="D35" i="17" s="1"/>
  <c r="I59" i="17"/>
  <c r="I37" i="17" s="1"/>
  <c r="Q38" i="17"/>
  <c r="Q61" i="17" s="1"/>
  <c r="N36" i="17"/>
  <c r="R38" i="17"/>
  <c r="R61" i="17" s="1"/>
  <c r="T39" i="17"/>
  <c r="L38" i="17"/>
  <c r="S58" i="17"/>
  <c r="S36" i="17" s="1"/>
  <c r="G60" i="17"/>
  <c r="Y67" i="17"/>
  <c r="Y45" i="17" s="1"/>
  <c r="AB67" i="17"/>
  <c r="AB45" i="17" s="1"/>
  <c r="AA67" i="17"/>
  <c r="AA45" i="17" s="1"/>
  <c r="Z67" i="17"/>
  <c r="Z45" i="17" s="1"/>
  <c r="AD67" i="17"/>
  <c r="AD45" i="17" s="1"/>
  <c r="AE67" i="17"/>
  <c r="AE45" i="17" s="1"/>
  <c r="AC67" i="17"/>
  <c r="AC45" i="17" s="1"/>
  <c r="AH67" i="17"/>
  <c r="AH45" i="17" s="1"/>
  <c r="AG67" i="17"/>
  <c r="AG45" i="17" s="1"/>
  <c r="AF67" i="17"/>
  <c r="AF45" i="17" s="1"/>
  <c r="AI67" i="17"/>
  <c r="AI45" i="17" s="1"/>
  <c r="AK67" i="17"/>
  <c r="AK45" i="17" s="1"/>
  <c r="AJ67" i="17"/>
  <c r="AJ45" i="17" s="1"/>
  <c r="AL67" i="17"/>
  <c r="AL45" i="17" s="1"/>
  <c r="AN67" i="17"/>
  <c r="AN45" i="17" s="1"/>
  <c r="AM67" i="17"/>
  <c r="AM45" i="17" s="1"/>
  <c r="AP67" i="17"/>
  <c r="AP45" i="17" s="1"/>
  <c r="AQ67" i="17"/>
  <c r="AQ45" i="17" s="1"/>
  <c r="AO67" i="17"/>
  <c r="AO45" i="17" s="1"/>
  <c r="AR67" i="17"/>
  <c r="AR45" i="17" s="1"/>
  <c r="AS67" i="17"/>
  <c r="AS45" i="17" s="1"/>
  <c r="G125" i="7"/>
  <c r="J125" i="7"/>
  <c r="O124" i="7"/>
  <c r="Q123" i="7"/>
  <c r="U126" i="7"/>
  <c r="N123" i="7"/>
  <c r="M125" i="7"/>
  <c r="E126" i="7"/>
  <c r="H125" i="7"/>
  <c r="I127" i="7"/>
  <c r="F126" i="7"/>
  <c r="L125" i="7"/>
  <c r="C126" i="7"/>
  <c r="B118" i="7"/>
  <c r="BE44" i="17" l="1"/>
  <c r="BE67" i="17" s="1"/>
  <c r="BP65" i="17"/>
  <c r="BP43" i="17" s="1"/>
  <c r="AX65" i="17"/>
  <c r="AX43" i="17" s="1"/>
  <c r="BC65" i="17"/>
  <c r="BC43" i="17" s="1"/>
  <c r="BF65" i="17"/>
  <c r="BF43" i="17" s="1"/>
  <c r="AV65" i="17"/>
  <c r="AV43" i="17" s="1"/>
  <c r="BA66" i="17"/>
  <c r="BA44" i="17" s="1"/>
  <c r="BO66" i="17"/>
  <c r="BO44" i="17" s="1"/>
  <c r="AZ66" i="17"/>
  <c r="AZ44" i="17" s="1"/>
  <c r="BN66" i="17"/>
  <c r="BN44" i="17" s="1"/>
  <c r="BL66" i="17"/>
  <c r="BL44" i="17" s="1"/>
  <c r="BB66" i="17"/>
  <c r="BB44" i="17" s="1"/>
  <c r="AY66" i="17"/>
  <c r="AY44" i="17" s="1"/>
  <c r="BG66" i="17"/>
  <c r="BG44" i="17" s="1"/>
  <c r="BH66" i="17"/>
  <c r="BH44" i="17" s="1"/>
  <c r="BJ66" i="17"/>
  <c r="BJ44" i="17" s="1"/>
  <c r="AW66" i="17"/>
  <c r="AW44" i="17" s="1"/>
  <c r="BI66" i="17"/>
  <c r="BI44" i="17" s="1"/>
  <c r="BM66" i="17"/>
  <c r="BM44" i="17" s="1"/>
  <c r="BK66" i="17"/>
  <c r="BK44" i="17" s="1"/>
  <c r="BD66" i="17"/>
  <c r="BD44" i="17" s="1"/>
  <c r="U37" i="17"/>
  <c r="U60" i="17" s="1"/>
  <c r="O36" i="17"/>
  <c r="Q39" i="17"/>
  <c r="Q62" i="17" s="1"/>
  <c r="I60" i="17"/>
  <c r="B59" i="17"/>
  <c r="B37" i="17" s="1"/>
  <c r="J60" i="17"/>
  <c r="F40" i="17"/>
  <c r="F63" i="17" s="1"/>
  <c r="V59" i="17"/>
  <c r="H38" i="17"/>
  <c r="K37" i="17"/>
  <c r="K60" i="17" s="1"/>
  <c r="S59" i="17"/>
  <c r="S37" i="17" s="1"/>
  <c r="R39" i="17"/>
  <c r="D58" i="17"/>
  <c r="C37" i="17"/>
  <c r="C60" i="17" s="1"/>
  <c r="T62" i="17"/>
  <c r="T40" i="17" s="1"/>
  <c r="N59" i="17"/>
  <c r="L61" i="17"/>
  <c r="E60" i="17"/>
  <c r="E38" i="17" s="1"/>
  <c r="G38" i="17"/>
  <c r="M37" i="17"/>
  <c r="M60" i="17" s="1"/>
  <c r="P60" i="17"/>
  <c r="P38" i="17" s="1"/>
  <c r="J126" i="7"/>
  <c r="S125" i="7"/>
  <c r="Q124" i="7"/>
  <c r="T125" i="7"/>
  <c r="P125" i="7"/>
  <c r="N124" i="7"/>
  <c r="M126" i="7"/>
  <c r="R125" i="7"/>
  <c r="C127" i="7"/>
  <c r="L126" i="7"/>
  <c r="D125" i="7"/>
  <c r="K127" i="7"/>
  <c r="I128" i="7"/>
  <c r="H126" i="7"/>
  <c r="B119" i="7"/>
  <c r="BE45" i="17" l="1"/>
  <c r="AX66" i="17"/>
  <c r="AX44" i="17" s="1"/>
  <c r="AV66" i="17"/>
  <c r="AV44" i="17" s="1"/>
  <c r="BC66" i="17"/>
  <c r="BC44" i="17" s="1"/>
  <c r="BP66" i="17"/>
  <c r="BP44" i="17" s="1"/>
  <c r="BF66" i="17"/>
  <c r="BF44" i="17" s="1"/>
  <c r="AW67" i="17"/>
  <c r="AW45" i="17" s="1"/>
  <c r="AZ67" i="17"/>
  <c r="AZ45" i="17" s="1"/>
  <c r="BM67" i="17"/>
  <c r="BM45" i="17" s="1"/>
  <c r="BL67" i="17"/>
  <c r="BL45" i="17" s="1"/>
  <c r="BD67" i="17"/>
  <c r="BD45" i="17" s="1"/>
  <c r="AY67" i="17"/>
  <c r="AY45" i="17" s="1"/>
  <c r="BH67" i="17"/>
  <c r="BH45" i="17" s="1"/>
  <c r="BA67" i="17"/>
  <c r="BA45" i="17" s="1"/>
  <c r="BK67" i="17"/>
  <c r="BK45" i="17" s="1"/>
  <c r="BI67" i="17"/>
  <c r="BI45" i="17" s="1"/>
  <c r="BJ67" i="17"/>
  <c r="BJ45" i="17" s="1"/>
  <c r="BG67" i="17"/>
  <c r="BG45" i="17" s="1"/>
  <c r="BB67" i="17"/>
  <c r="BB45" i="17" s="1"/>
  <c r="BN67" i="17"/>
  <c r="BN45" i="17" s="1"/>
  <c r="BO67" i="17"/>
  <c r="BO45" i="17" s="1"/>
  <c r="T63" i="17"/>
  <c r="F41" i="17"/>
  <c r="U38" i="17"/>
  <c r="C38" i="17"/>
  <c r="K38" i="17"/>
  <c r="K61" i="17" s="1"/>
  <c r="L39" i="17"/>
  <c r="L62" i="17" s="1"/>
  <c r="J38" i="17"/>
  <c r="D36" i="17"/>
  <c r="D59" i="17" s="1"/>
  <c r="O59" i="17"/>
  <c r="O37" i="17" s="1"/>
  <c r="S60" i="17"/>
  <c r="S38" i="17" s="1"/>
  <c r="B60" i="17"/>
  <c r="G61" i="17"/>
  <c r="G39" i="17" s="1"/>
  <c r="P61" i="17"/>
  <c r="P39" i="17" s="1"/>
  <c r="M38" i="17"/>
  <c r="M61" i="17" s="1"/>
  <c r="V37" i="17"/>
  <c r="V60" i="17" s="1"/>
  <c r="Q40" i="17"/>
  <c r="N37" i="17"/>
  <c r="I38" i="17"/>
  <c r="H61" i="17"/>
  <c r="H39" i="17" s="1"/>
  <c r="R62" i="17"/>
  <c r="J127" i="7"/>
  <c r="G126" i="7"/>
  <c r="Q125" i="7"/>
  <c r="P126" i="7"/>
  <c r="V126" i="7"/>
  <c r="O125" i="7"/>
  <c r="M127" i="7"/>
  <c r="R126" i="7"/>
  <c r="H127" i="7"/>
  <c r="K128" i="7"/>
  <c r="D126" i="7"/>
  <c r="L127" i="7"/>
  <c r="B120" i="7"/>
  <c r="AV67" i="17" l="1"/>
  <c r="AV45" i="17" s="1"/>
  <c r="BF67" i="17"/>
  <c r="BF45" i="17" s="1"/>
  <c r="BC67" i="17"/>
  <c r="BC45" i="17" s="1"/>
  <c r="AX67" i="17"/>
  <c r="AX45" i="17" s="1"/>
  <c r="BP67" i="17"/>
  <c r="BP45" i="17" s="1"/>
  <c r="K39" i="17"/>
  <c r="K62" i="17" s="1"/>
  <c r="C61" i="17"/>
  <c r="C39" i="17" s="1"/>
  <c r="P62" i="17"/>
  <c r="U61" i="17"/>
  <c r="M39" i="17"/>
  <c r="D37" i="17"/>
  <c r="R40" i="17"/>
  <c r="R63" i="17" s="1"/>
  <c r="I61" i="17"/>
  <c r="I39" i="17" s="1"/>
  <c r="S61" i="17"/>
  <c r="Q63" i="17"/>
  <c r="T41" i="17"/>
  <c r="H62" i="17"/>
  <c r="V38" i="17"/>
  <c r="V61" i="17" s="1"/>
  <c r="N60" i="17"/>
  <c r="G62" i="17"/>
  <c r="O60" i="17"/>
  <c r="L40" i="17"/>
  <c r="J61" i="17"/>
  <c r="E61" i="17"/>
  <c r="E39" i="17" s="1"/>
  <c r="B38" i="17"/>
  <c r="B61" i="17" s="1"/>
  <c r="F64" i="17"/>
  <c r="F42" i="17" s="1"/>
  <c r="F127" i="7"/>
  <c r="U127" i="7"/>
  <c r="G127" i="7"/>
  <c r="E127" i="7"/>
  <c r="P127" i="7"/>
  <c r="S126" i="7"/>
  <c r="V127" i="7"/>
  <c r="T126" i="7"/>
  <c r="N125" i="7"/>
  <c r="M128" i="7"/>
  <c r="V128" i="7"/>
  <c r="I129" i="7"/>
  <c r="L128" i="7"/>
  <c r="C128" i="7"/>
  <c r="B121" i="7"/>
  <c r="B122" i="7"/>
  <c r="K40" i="17" l="1"/>
  <c r="K63" i="17" s="1"/>
  <c r="D60" i="17"/>
  <c r="D38" i="17" s="1"/>
  <c r="I62" i="17"/>
  <c r="I40" i="17" s="1"/>
  <c r="U39" i="17"/>
  <c r="U62" i="17" s="1"/>
  <c r="L63" i="17"/>
  <c r="B39" i="17"/>
  <c r="E62" i="17"/>
  <c r="E40" i="17" s="1"/>
  <c r="F65" i="17"/>
  <c r="F43" i="17" s="1"/>
  <c r="H40" i="17"/>
  <c r="H63" i="17" s="1"/>
  <c r="R41" i="17"/>
  <c r="R64" i="17" s="1"/>
  <c r="N38" i="17"/>
  <c r="G40" i="17"/>
  <c r="G63" i="17" s="1"/>
  <c r="V39" i="17"/>
  <c r="V62" i="17" s="1"/>
  <c r="P40" i="17"/>
  <c r="P63" i="17" s="1"/>
  <c r="J39" i="17"/>
  <c r="Q41" i="17"/>
  <c r="Q64" i="17" s="1"/>
  <c r="T64" i="17"/>
  <c r="T42" i="17" s="1"/>
  <c r="S39" i="17"/>
  <c r="C62" i="17"/>
  <c r="M62" i="17"/>
  <c r="M40" i="17" s="1"/>
  <c r="O38" i="17"/>
  <c r="O61" i="17" s="1"/>
  <c r="J128" i="7"/>
  <c r="E128" i="7"/>
  <c r="H128" i="7"/>
  <c r="K129" i="7"/>
  <c r="G128" i="7"/>
  <c r="O126" i="7"/>
  <c r="Q126" i="7"/>
  <c r="T127" i="7"/>
  <c r="M129" i="7"/>
  <c r="G129" i="7"/>
  <c r="D127" i="7"/>
  <c r="R127" i="7"/>
  <c r="U40" i="17" l="1"/>
  <c r="U63" i="17" s="1"/>
  <c r="V40" i="17"/>
  <c r="D61" i="17"/>
  <c r="F66" i="17"/>
  <c r="F44" i="17" s="1"/>
  <c r="K41" i="17"/>
  <c r="P41" i="17"/>
  <c r="H41" i="17"/>
  <c r="O39" i="17"/>
  <c r="O62" i="17" s="1"/>
  <c r="T65" i="17"/>
  <c r="T43" i="17" s="1"/>
  <c r="N61" i="17"/>
  <c r="M63" i="17"/>
  <c r="Q42" i="17"/>
  <c r="Q65" i="17" s="1"/>
  <c r="G41" i="17"/>
  <c r="G64" i="17" s="1"/>
  <c r="R42" i="17"/>
  <c r="J62" i="17"/>
  <c r="J40" i="17" s="1"/>
  <c r="I63" i="17"/>
  <c r="I41" i="17" s="1"/>
  <c r="C40" i="17"/>
  <c r="C63" i="17" s="1"/>
  <c r="S62" i="17"/>
  <c r="L41" i="17"/>
  <c r="B62" i="17"/>
  <c r="U128" i="7"/>
  <c r="F128" i="7"/>
  <c r="J129" i="7"/>
  <c r="V129" i="7"/>
  <c r="T128" i="7"/>
  <c r="Q127" i="7"/>
  <c r="P128" i="7"/>
  <c r="S127" i="7"/>
  <c r="N126" i="7"/>
  <c r="B123" i="7"/>
  <c r="D128" i="7"/>
  <c r="E129" i="7"/>
  <c r="I130" i="7"/>
  <c r="C129" i="7"/>
  <c r="K130" i="7"/>
  <c r="L129" i="7"/>
  <c r="E63" i="17" l="1"/>
  <c r="E41" i="17" s="1"/>
  <c r="S40" i="17"/>
  <c r="S63" i="17" s="1"/>
  <c r="I64" i="17"/>
  <c r="I42" i="17" s="1"/>
  <c r="M41" i="17"/>
  <c r="F67" i="17"/>
  <c r="F45" i="17" s="1"/>
  <c r="V63" i="17"/>
  <c r="J63" i="17"/>
  <c r="C41" i="17"/>
  <c r="R65" i="17"/>
  <c r="N39" i="17"/>
  <c r="N62" i="17" s="1"/>
  <c r="G42" i="17"/>
  <c r="G65" i="17" s="1"/>
  <c r="T66" i="17"/>
  <c r="L64" i="17"/>
  <c r="L42" i="17" s="1"/>
  <c r="Q43" i="17"/>
  <c r="B40" i="17"/>
  <c r="B63" i="17" s="1"/>
  <c r="O40" i="17"/>
  <c r="P64" i="17"/>
  <c r="P42" i="17" s="1"/>
  <c r="U41" i="17"/>
  <c r="K64" i="17"/>
  <c r="D39" i="17"/>
  <c r="D62" i="17" s="1"/>
  <c r="H64" i="17"/>
  <c r="H42" i="17" s="1"/>
  <c r="F129" i="7"/>
  <c r="M130" i="7"/>
  <c r="H129" i="7"/>
  <c r="T129" i="7"/>
  <c r="Q128" i="7"/>
  <c r="O127" i="7"/>
  <c r="S128" i="7"/>
  <c r="R128" i="7"/>
  <c r="K131" i="7"/>
  <c r="C130" i="7"/>
  <c r="L130" i="7"/>
  <c r="J130" i="7"/>
  <c r="B124" i="7"/>
  <c r="B41" i="17" l="1"/>
  <c r="B64" i="17" s="1"/>
  <c r="J41" i="17"/>
  <c r="H65" i="17"/>
  <c r="P65" i="17"/>
  <c r="P43" i="17" s="1"/>
  <c r="T44" i="17"/>
  <c r="T67" i="17" s="1"/>
  <c r="Q66" i="17"/>
  <c r="I65" i="17"/>
  <c r="I43" i="17" s="1"/>
  <c r="R43" i="17"/>
  <c r="O63" i="17"/>
  <c r="O41" i="17" s="1"/>
  <c r="D40" i="17"/>
  <c r="D63" i="17" s="1"/>
  <c r="K42" i="17"/>
  <c r="L65" i="17"/>
  <c r="G43" i="17"/>
  <c r="G66" i="17" s="1"/>
  <c r="N40" i="17"/>
  <c r="U64" i="17"/>
  <c r="V41" i="17"/>
  <c r="S41" i="17"/>
  <c r="E64" i="17"/>
  <c r="E42" i="17" s="1"/>
  <c r="M64" i="17"/>
  <c r="C64" i="17"/>
  <c r="M131" i="7"/>
  <c r="F130" i="7"/>
  <c r="E130" i="7"/>
  <c r="U129" i="7"/>
  <c r="G130" i="7"/>
  <c r="H130" i="7"/>
  <c r="S129" i="7"/>
  <c r="O128" i="7"/>
  <c r="P129" i="7"/>
  <c r="V130" i="7"/>
  <c r="T130" i="7"/>
  <c r="N127" i="7"/>
  <c r="D129" i="7"/>
  <c r="I131" i="7"/>
  <c r="J131" i="7"/>
  <c r="L131" i="7"/>
  <c r="B125" i="7"/>
  <c r="B42" i="17" l="1"/>
  <c r="B65" i="17" s="1"/>
  <c r="I66" i="17"/>
  <c r="L43" i="17"/>
  <c r="L66" i="17" s="1"/>
  <c r="M42" i="17"/>
  <c r="M65" i="17" s="1"/>
  <c r="U42" i="17"/>
  <c r="U65" i="17" s="1"/>
  <c r="N63" i="17"/>
  <c r="P66" i="17"/>
  <c r="C42" i="17"/>
  <c r="C65" i="17" s="1"/>
  <c r="T45" i="17"/>
  <c r="E65" i="17"/>
  <c r="E43" i="17" s="1"/>
  <c r="D41" i="17"/>
  <c r="G44" i="17"/>
  <c r="G67" i="17" s="1"/>
  <c r="O64" i="17"/>
  <c r="O42" i="17" s="1"/>
  <c r="V64" i="17"/>
  <c r="V42" i="17" s="1"/>
  <c r="Q44" i="17"/>
  <c r="Q67" i="17" s="1"/>
  <c r="K65" i="17"/>
  <c r="J64" i="17"/>
  <c r="J42" i="17" s="1"/>
  <c r="S64" i="17"/>
  <c r="S42" i="17" s="1"/>
  <c r="R66" i="17"/>
  <c r="R44" i="17" s="1"/>
  <c r="H43" i="17"/>
  <c r="H66" i="17" s="1"/>
  <c r="F131" i="7"/>
  <c r="U130" i="7"/>
  <c r="G131" i="7"/>
  <c r="H131" i="7"/>
  <c r="K132" i="7"/>
  <c r="K133" i="7"/>
  <c r="S130" i="7"/>
  <c r="V131" i="7"/>
  <c r="Q129" i="7"/>
  <c r="P130" i="7"/>
  <c r="T131" i="7"/>
  <c r="N128" i="7"/>
  <c r="D130" i="7"/>
  <c r="B126" i="7"/>
  <c r="I132" i="7"/>
  <c r="R129" i="7"/>
  <c r="C131" i="7"/>
  <c r="J65" i="17" l="1"/>
  <c r="O65" i="17"/>
  <c r="E66" i="17"/>
  <c r="E44" i="17" s="1"/>
  <c r="K43" i="17"/>
  <c r="K66" i="17" s="1"/>
  <c r="L44" i="17"/>
  <c r="H44" i="17"/>
  <c r="R67" i="17"/>
  <c r="R45" i="17" s="1"/>
  <c r="U43" i="17"/>
  <c r="G45" i="17"/>
  <c r="Q45" i="17"/>
  <c r="C43" i="17"/>
  <c r="C66" i="17" s="1"/>
  <c r="N41" i="17"/>
  <c r="S65" i="17"/>
  <c r="V65" i="17"/>
  <c r="V43" i="17" s="1"/>
  <c r="M43" i="17"/>
  <c r="D64" i="17"/>
  <c r="D42" i="17" s="1"/>
  <c r="I44" i="17"/>
  <c r="I67" i="17" s="1"/>
  <c r="B43" i="17"/>
  <c r="P44" i="17"/>
  <c r="G132" i="7"/>
  <c r="H133" i="7"/>
  <c r="H132" i="7"/>
  <c r="M132" i="7"/>
  <c r="E131" i="7"/>
  <c r="U131" i="7"/>
  <c r="G133" i="7"/>
  <c r="M133" i="7"/>
  <c r="Q130" i="7"/>
  <c r="P131" i="7"/>
  <c r="O129" i="7"/>
  <c r="N129" i="7"/>
  <c r="I133" i="7"/>
  <c r="B127" i="7"/>
  <c r="D131" i="7"/>
  <c r="C132" i="7"/>
  <c r="J133" i="7"/>
  <c r="J132" i="7"/>
  <c r="L133" i="7"/>
  <c r="L132" i="7"/>
  <c r="P67" i="17" l="1"/>
  <c r="P45" i="17" s="1"/>
  <c r="J43" i="17"/>
  <c r="I45" i="17"/>
  <c r="C44" i="17"/>
  <c r="C67" i="17" s="1"/>
  <c r="M66" i="17"/>
  <c r="L67" i="17"/>
  <c r="L45" i="17" s="1"/>
  <c r="K44" i="17"/>
  <c r="H67" i="17"/>
  <c r="H45" i="17" s="1"/>
  <c r="D65" i="17"/>
  <c r="V66" i="17"/>
  <c r="S43" i="17"/>
  <c r="S66" i="17" s="1"/>
  <c r="O43" i="17"/>
  <c r="O66" i="17" s="1"/>
  <c r="B66" i="17"/>
  <c r="E67" i="17"/>
  <c r="E45" i="17" s="1"/>
  <c r="N64" i="17"/>
  <c r="U66" i="17"/>
  <c r="E133" i="7"/>
  <c r="F133" i="7"/>
  <c r="F132" i="7"/>
  <c r="V133" i="7"/>
  <c r="V132" i="7"/>
  <c r="O130" i="7"/>
  <c r="S131" i="7"/>
  <c r="T132" i="7"/>
  <c r="T133" i="7"/>
  <c r="C133" i="7"/>
  <c r="D132" i="7"/>
  <c r="B128" i="7"/>
  <c r="E132" i="7"/>
  <c r="R130" i="7"/>
  <c r="U44" i="17" l="1"/>
  <c r="V44" i="17"/>
  <c r="V67" i="17" s="1"/>
  <c r="O44" i="17"/>
  <c r="C45" i="17"/>
  <c r="N42" i="17"/>
  <c r="N65" i="17" s="1"/>
  <c r="M44" i="17"/>
  <c r="M67" i="17" s="1"/>
  <c r="J66" i="17"/>
  <c r="S44" i="17"/>
  <c r="B44" i="17"/>
  <c r="D43" i="17"/>
  <c r="K67" i="17"/>
  <c r="K45" i="17" s="1"/>
  <c r="U132" i="7"/>
  <c r="U133" i="7"/>
  <c r="S132" i="7"/>
  <c r="O131" i="7"/>
  <c r="P133" i="7"/>
  <c r="P132" i="7"/>
  <c r="Q131" i="7"/>
  <c r="S133" i="7"/>
  <c r="N130" i="7"/>
  <c r="D133" i="7"/>
  <c r="B129" i="7"/>
  <c r="R131" i="7"/>
  <c r="M45" i="17" l="1"/>
  <c r="D66" i="17"/>
  <c r="N43" i="17"/>
  <c r="N66" i="17" s="1"/>
  <c r="V45" i="17"/>
  <c r="U67" i="17"/>
  <c r="U45" i="17" s="1"/>
  <c r="B67" i="17"/>
  <c r="B45" i="17" s="1"/>
  <c r="J44" i="17"/>
  <c r="J67" i="17" s="1"/>
  <c r="O67" i="17"/>
  <c r="O45" i="17" s="1"/>
  <c r="S67" i="17"/>
  <c r="S45" i="17" s="1"/>
  <c r="O132" i="7"/>
  <c r="O133" i="7"/>
  <c r="N131" i="7"/>
  <c r="B130" i="7"/>
  <c r="R132" i="7"/>
  <c r="R133" i="7"/>
  <c r="J45" i="17" l="1"/>
  <c r="N44" i="17"/>
  <c r="D44" i="17"/>
  <c r="Q133" i="7"/>
  <c r="Q132" i="7"/>
  <c r="N132" i="7"/>
  <c r="N133" i="7"/>
  <c r="B131" i="7"/>
  <c r="N67" i="17" l="1"/>
  <c r="N45" i="17" s="1"/>
  <c r="D67" i="17"/>
  <c r="D45" i="17" s="1"/>
  <c r="B132" i="7"/>
  <c r="B133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0F9FF1-A312-44F8-8C5F-3830818B6E95}" sourceFile="D:\projects\ana\数值\result.xlsx" keepAlive="1" name="result" type="5" refreshedVersion="0" new="1" background="1">
    <dbPr connection="Provider=Microsoft.ACE.OLEDB.12.0;Password=&quot;&quot;;User ID=Admin;Data Source=D:\projects\ana\数值\result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<sst xmlns="http://schemas.openxmlformats.org/spreadsheetml/2006/main" count="530" uniqueCount="70">
  <si>
    <t>消耗强化石数量</t>
  </si>
  <si>
    <t>损坏开始等级推迟</t>
    <phoneticPr fontId="1" type="noConversion"/>
  </si>
  <si>
    <t>强化成功率加成</t>
    <phoneticPr fontId="1" type="noConversion"/>
  </si>
  <si>
    <t>vip1</t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</si>
  <si>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</si>
  <si>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</si>
  <si>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</si>
  <si>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</si>
  <si>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</si>
  <si>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</si>
  <si>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</si>
  <si>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</si>
  <si>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</si>
  <si>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</si>
  <si>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</si>
  <si>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</si>
  <si>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vip14</t>
  </si>
  <si>
    <t>vip15</t>
  </si>
  <si>
    <t>vip16</t>
  </si>
  <si>
    <t>vip17</t>
  </si>
  <si>
    <t>vip18</t>
  </si>
  <si>
    <t>vip19</t>
  </si>
  <si>
    <t>vip20</t>
  </si>
  <si>
    <t>vip0</t>
    <phoneticPr fontId="1" type="noConversion"/>
  </si>
  <si>
    <t>平均每次消耗</t>
    <phoneticPr fontId="1" type="noConversion"/>
  </si>
  <si>
    <t>天赋</t>
    <phoneticPr fontId="1" type="noConversion"/>
  </si>
  <si>
    <t>加成</t>
    <phoneticPr fontId="1" type="noConversion"/>
  </si>
  <si>
    <t>损坏推迟天赋</t>
    <phoneticPr fontId="1" type="noConversion"/>
  </si>
  <si>
    <t>成功率天赋等级</t>
    <phoneticPr fontId="1" type="noConversion"/>
  </si>
  <si>
    <t>到本级的累计操作</t>
    <phoneticPr fontId="1" type="noConversion"/>
  </si>
  <si>
    <t>距离上一级的操作</t>
    <phoneticPr fontId="1" type="noConversion"/>
  </si>
  <si>
    <t>概率天赋等级</t>
    <phoneticPr fontId="1" type="noConversion"/>
  </si>
  <si>
    <t>概率加成</t>
    <phoneticPr fontId="1" type="noConversion"/>
  </si>
  <si>
    <t>损毁推迟天赋等级</t>
    <phoneticPr fontId="1" type="noConversion"/>
  </si>
  <si>
    <t>损毁推迟</t>
    <phoneticPr fontId="1" type="noConversion"/>
  </si>
  <si>
    <t>人物等级</t>
    <phoneticPr fontId="1" type="noConversion"/>
  </si>
  <si>
    <t>失败概率</t>
    <phoneticPr fontId="1" type="noConversion"/>
  </si>
  <si>
    <t>失败时降级概率</t>
    <phoneticPr fontId="1" type="noConversion"/>
  </si>
  <si>
    <t>失败时损毁概率</t>
    <phoneticPr fontId="1" type="noConversion"/>
  </si>
  <si>
    <t>当前等级</t>
    <phoneticPr fontId="1" type="noConversion"/>
  </si>
  <si>
    <t>已操作次数</t>
    <phoneticPr fontId="1" type="noConversion"/>
  </si>
  <si>
    <t>需要次数</t>
    <phoneticPr fontId="1" type="noConversion"/>
  </si>
  <si>
    <t>下一等级</t>
    <phoneticPr fontId="1" type="noConversion"/>
  </si>
  <si>
    <t>成功概率</t>
    <phoneticPr fontId="1" type="noConversion"/>
  </si>
  <si>
    <t>实际回退概率</t>
    <phoneticPr fontId="1" type="noConversion"/>
  </si>
  <si>
    <t>开始损毁等级</t>
    <phoneticPr fontId="1" type="noConversion"/>
  </si>
  <si>
    <t>累计RMB
钻:强化石:RMB
=130:26:5</t>
    <phoneticPr fontId="1" type="noConversion"/>
  </si>
  <si>
    <t>带天赋的成功率</t>
    <phoneticPr fontId="1" type="noConversion"/>
  </si>
  <si>
    <t>天赋组合1</t>
    <phoneticPr fontId="1" type="noConversion"/>
  </si>
  <si>
    <t>实际损毁概率</t>
    <phoneticPr fontId="1" type="noConversion"/>
  </si>
  <si>
    <t>损毁开始等级</t>
    <phoneticPr fontId="1" type="noConversion"/>
  </si>
  <si>
    <t>到本级累计损毁</t>
    <phoneticPr fontId="1" type="noConversion"/>
  </si>
  <si>
    <t>到本级累计强化石</t>
    <phoneticPr fontId="1" type="noConversion"/>
  </si>
  <si>
    <t>天赋组合2</t>
    <phoneticPr fontId="1" type="noConversion"/>
  </si>
  <si>
    <t>配置降级概率</t>
    <phoneticPr fontId="1" type="noConversion"/>
  </si>
  <si>
    <t>配置回退概率</t>
  </si>
  <si>
    <t>配置损坏概率</t>
  </si>
  <si>
    <t>基础损坏概率</t>
  </si>
  <si>
    <t>基础回退概率</t>
  </si>
  <si>
    <t>成功概率</t>
  </si>
  <si>
    <t>当前强化</t>
  </si>
  <si>
    <t>基础成功率</t>
  </si>
  <si>
    <t>vip</t>
  </si>
  <si>
    <t>基础成功率加成</t>
  </si>
  <si>
    <t>基础提高损毁等级下限</t>
  </si>
  <si>
    <t>有天赋成功率加成</t>
  </si>
  <si>
    <t>有天赋基础提高损毁等级下限</t>
  </si>
  <si>
    <t>成功率天赋等级</t>
  </si>
  <si>
    <t>加成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</si>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</sst>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2">
    <cellStyle name="常规" xfId="0" builtinId="0"/>
    <cellStyle name="常规 2" xfId="1" xr:uid="{FED86F47-B775-4C61-BFA0-67E3795E63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  <cell r="B1">
            <v>1</v>
          </cell>
          <cell r="C1">
            <v>1</v>
          </cell>
          <cell r="D1">
            <v>1</v>
          </cell>
          <cell r="E1">
            <v>1</v>
          </cell>
          <cell r="F1">
            <v>1</v>
          </cell>
          <cell r="G1">
            <v>1</v>
          </cell>
          <cell r="H1">
            <v>1</v>
          </cell>
          <cell r="I1">
            <v>1</v>
          </cell>
          <cell r="J1">
            <v>1</v>
          </cell>
          <cell r="K1">
            <v>1</v>
          </cell>
          <cell r="L1">
            <v>1</v>
          </cell>
          <cell r="M1">
            <v>1</v>
          </cell>
          <cell r="N1">
            <v>1</v>
          </cell>
          <cell r="O1">
            <v>1</v>
          </cell>
          <cell r="P1">
            <v>1</v>
          </cell>
          <cell r="Q1">
            <v>1</v>
          </cell>
          <cell r="R1">
            <v>1</v>
          </cell>
          <cell r="S1">
            <v>1</v>
          </cell>
          <cell r="T1">
            <v>1</v>
          </cell>
          <cell r="U1">
            <v>1</v>
          </cell>
        </row>
        <row r="2">
          <cell r="A2">
            <v>2.1111111111111112</v>
          </cell>
          <cell r="B2">
            <v>2.1111111111111112</v>
          </cell>
          <cell r="C2">
            <v>2.1111111111111112</v>
          </cell>
          <cell r="D2">
            <v>2.1111111111111112</v>
          </cell>
          <cell r="E2">
            <v>2.1111111111111112</v>
          </cell>
          <cell r="F2">
            <v>2.1111111111111112</v>
          </cell>
          <cell r="G2">
            <v>2.1111111111111112</v>
          </cell>
          <cell r="H2">
            <v>2.1111111111111112</v>
          </cell>
          <cell r="I2">
            <v>2.0582010582010581</v>
          </cell>
          <cell r="J2">
            <v>2.0582010582010581</v>
          </cell>
          <cell r="K2">
            <v>2.0335917312661498</v>
          </cell>
          <cell r="L2">
            <v>2.0335917312661498</v>
          </cell>
          <cell r="M2">
            <v>2.0101010101010099</v>
          </cell>
          <cell r="N2">
            <v>2.0101010101010099</v>
          </cell>
          <cell r="O2">
            <v>2</v>
          </cell>
          <cell r="P2">
            <v>2</v>
          </cell>
          <cell r="Q2">
            <v>2</v>
          </cell>
          <cell r="R2">
            <v>2</v>
          </cell>
          <cell r="S2">
            <v>2</v>
          </cell>
          <cell r="T2">
            <v>2</v>
          </cell>
          <cell r="U2">
            <v>2</v>
          </cell>
        </row>
        <row r="3">
          <cell r="A3">
            <v>3.4305555555555554</v>
          </cell>
          <cell r="B3">
            <v>3.4305555555555554</v>
          </cell>
          <cell r="C3">
            <v>3.4305555555555554</v>
          </cell>
          <cell r="D3">
            <v>3.4305555555555554</v>
          </cell>
          <cell r="E3">
            <v>3.4305555555555554</v>
          </cell>
          <cell r="F3">
            <v>3.4305555555555554</v>
          </cell>
          <cell r="G3">
            <v>3.4305555555555554</v>
          </cell>
          <cell r="H3">
            <v>3.4305555555555554</v>
          </cell>
          <cell r="I3">
            <v>3.2990677752582509</v>
          </cell>
          <cell r="J3">
            <v>3.2990677752582509</v>
          </cell>
          <cell r="K3">
            <v>3.2384472087014</v>
          </cell>
          <cell r="L3">
            <v>3.2384472087014</v>
          </cell>
          <cell r="M3">
            <v>3.180899908172635</v>
          </cell>
          <cell r="N3">
            <v>3.180899908172635</v>
          </cell>
          <cell r="O3">
            <v>3.1388888888888888</v>
          </cell>
          <cell r="P3">
            <v>3.1388888888888888</v>
          </cell>
          <cell r="Q3">
            <v>3.1086956521739131</v>
          </cell>
          <cell r="R3">
            <v>3.1086956521739131</v>
          </cell>
          <cell r="S3">
            <v>3.0797872340425529</v>
          </cell>
          <cell r="T3">
            <v>3.0797872340425529</v>
          </cell>
          <cell r="U3">
            <v>3.0520833333333335</v>
          </cell>
        </row>
        <row r="4">
          <cell r="A4">
            <v>5.1418650793650791</v>
          </cell>
          <cell r="B4">
            <v>5.1418650793650791</v>
          </cell>
          <cell r="C4">
            <v>5.1418650793650791</v>
          </cell>
          <cell r="D4">
            <v>5.1418650793650791</v>
          </cell>
          <cell r="E4">
            <v>5.1418650793650791</v>
          </cell>
          <cell r="F4">
            <v>5.1418650793650791</v>
          </cell>
          <cell r="G4">
            <v>5.1418650793650791</v>
          </cell>
          <cell r="H4">
            <v>5.1418650793650791</v>
          </cell>
          <cell r="I4">
            <v>4.8833056528229832</v>
          </cell>
          <cell r="J4">
            <v>4.8833056528229832</v>
          </cell>
          <cell r="K4">
            <v>4.7654915480138413</v>
          </cell>
          <cell r="L4">
            <v>4.7654915480138413</v>
          </cell>
          <cell r="M4">
            <v>4.6544607825599549</v>
          </cell>
          <cell r="N4">
            <v>4.6544607825599549</v>
          </cell>
          <cell r="O4">
            <v>4.5623897707231045</v>
          </cell>
          <cell r="P4">
            <v>4.5623897707231045</v>
          </cell>
          <cell r="Q4">
            <v>4.4852146907912509</v>
          </cell>
          <cell r="R4">
            <v>4.4852146907912509</v>
          </cell>
          <cell r="S4">
            <v>4.4121047015456254</v>
          </cell>
          <cell r="T4">
            <v>4.4121047015456254</v>
          </cell>
          <cell r="U4">
            <v>4.3427579365079367</v>
          </cell>
        </row>
        <row r="5">
          <cell r="A5">
            <v>7.6071428571428568</v>
          </cell>
          <cell r="B5">
            <v>7.6071428571428568</v>
          </cell>
          <cell r="C5">
            <v>7.6071428571428568</v>
          </cell>
          <cell r="D5">
            <v>7.6071428571428568</v>
          </cell>
          <cell r="E5">
            <v>7.6071428571428568</v>
          </cell>
          <cell r="F5">
            <v>7.6071428571428568</v>
          </cell>
          <cell r="G5">
            <v>7.6071428571428568</v>
          </cell>
          <cell r="H5">
            <v>7.6071428571428568</v>
          </cell>
          <cell r="I5">
            <v>7.1219050342345165</v>
          </cell>
          <cell r="J5">
            <v>7.1219050342345165</v>
          </cell>
          <cell r="K5">
            <v>6.9042055299039831</v>
          </cell>
          <cell r="L5">
            <v>6.9042055299039831</v>
          </cell>
          <cell r="M5">
            <v>6.7009872796875047</v>
          </cell>
          <cell r="N5">
            <v>6.7009872796875047</v>
          </cell>
          <cell r="O5">
            <v>6.523643771637599</v>
          </cell>
          <cell r="P5">
            <v>6.523643771637599</v>
          </cell>
          <cell r="Q5">
            <v>6.3673953159796017</v>
          </cell>
          <cell r="R5">
            <v>6.3673953159796017</v>
          </cell>
          <cell r="S5">
            <v>6.2207905980553901</v>
          </cell>
          <cell r="T5">
            <v>6.2207905980553901</v>
          </cell>
          <cell r="U5">
            <v>6.0829971340388012</v>
          </cell>
        </row>
        <row r="6">
          <cell r="A6">
            <v>12.072420634920633</v>
          </cell>
          <cell r="B6">
            <v>12.072420634920633</v>
          </cell>
          <cell r="C6">
            <v>12.072420634920633</v>
          </cell>
          <cell r="D6">
            <v>12.072420634920633</v>
          </cell>
          <cell r="E6">
            <v>12.072420634920633</v>
          </cell>
          <cell r="F6">
            <v>12.072420634920633</v>
          </cell>
          <cell r="G6">
            <v>12.072420634920633</v>
          </cell>
          <cell r="H6">
            <v>12.072420634920633</v>
          </cell>
          <cell r="I6">
            <v>11.052066379321143</v>
          </cell>
          <cell r="J6">
            <v>11.052066379321143</v>
          </cell>
          <cell r="K6">
            <v>10.604959421297828</v>
          </cell>
          <cell r="L6">
            <v>10.604959421297828</v>
          </cell>
          <cell r="M6">
            <v>10.193599868246405</v>
          </cell>
          <cell r="N6">
            <v>10.193599868246405</v>
          </cell>
          <cell r="O6">
            <v>9.8268413279044289</v>
          </cell>
          <cell r="P6">
            <v>9.8268413279044289</v>
          </cell>
          <cell r="Q6">
            <v>9.4977027345970786</v>
          </cell>
          <cell r="R6">
            <v>9.4977027345970786</v>
          </cell>
          <cell r="S6">
            <v>9.1928466530516069</v>
          </cell>
          <cell r="T6">
            <v>9.1928466530516069</v>
          </cell>
          <cell r="U6">
            <v>8.9098232657260468</v>
          </cell>
        </row>
        <row r="7">
          <cell r="A7">
            <v>18.537698412698411</v>
          </cell>
          <cell r="B7">
            <v>18.537698412698411</v>
          </cell>
          <cell r="C7">
            <v>18.537698412698411</v>
          </cell>
          <cell r="D7">
            <v>18.537698412698411</v>
          </cell>
          <cell r="E7">
            <v>18.537698412698411</v>
          </cell>
          <cell r="F7">
            <v>18.537698412698411</v>
          </cell>
          <cell r="G7">
            <v>18.537698412698411</v>
          </cell>
          <cell r="H7">
            <v>18.537698412698411</v>
          </cell>
          <cell r="I7">
            <v>16.512688548685233</v>
          </cell>
          <cell r="J7">
            <v>16.512688548685233</v>
          </cell>
          <cell r="K7">
            <v>15.649794165055321</v>
          </cell>
          <cell r="L7">
            <v>15.649794165055321</v>
          </cell>
          <cell r="M7">
            <v>14.869373804340054</v>
          </cell>
          <cell r="N7">
            <v>14.869373804340054</v>
          </cell>
          <cell r="O7">
            <v>14.173772760556407</v>
          </cell>
          <cell r="P7">
            <v>14.173772760556407</v>
          </cell>
          <cell r="Q7">
            <v>13.550538652705647</v>
          </cell>
          <cell r="R7">
            <v>13.550538652705647</v>
          </cell>
          <cell r="S7">
            <v>12.981737074644697</v>
          </cell>
          <cell r="T7">
            <v>12.981737074644697</v>
          </cell>
          <cell r="U7">
            <v>12.461040686850877</v>
          </cell>
        </row>
        <row r="8">
          <cell r="A8">
            <v>27.00297619047619</v>
          </cell>
          <cell r="B8">
            <v>27.00297619047619</v>
          </cell>
          <cell r="C8">
            <v>27.00297619047619</v>
          </cell>
          <cell r="D8">
            <v>27.00297619047619</v>
          </cell>
          <cell r="E8">
            <v>27.00297619047619</v>
          </cell>
          <cell r="F8">
            <v>27.00297619047619</v>
          </cell>
          <cell r="G8">
            <v>27.00297619047619</v>
          </cell>
          <cell r="H8">
            <v>27.00297619047619</v>
          </cell>
          <cell r="I8">
            <v>23.358013368586072</v>
          </cell>
          <cell r="J8">
            <v>23.358013368586072</v>
          </cell>
          <cell r="K8">
            <v>21.851163595730377</v>
          </cell>
          <cell r="L8">
            <v>21.851163595730377</v>
          </cell>
          <cell r="M8">
            <v>20.513188842962123</v>
          </cell>
          <cell r="N8">
            <v>20.513188842962123</v>
          </cell>
          <cell r="O8">
            <v>19.332497208174612</v>
          </cell>
          <cell r="P8">
            <v>19.332497208174612</v>
          </cell>
          <cell r="Q8">
            <v>18.285243461742422</v>
          </cell>
          <cell r="R8">
            <v>18.285243461742422</v>
          </cell>
          <cell r="S8">
            <v>17.34414949831644</v>
          </cell>
          <cell r="T8">
            <v>17.34414949831644</v>
          </cell>
          <cell r="U8">
            <v>16.495185634267436</v>
          </cell>
        </row>
        <row r="9">
          <cell r="A9">
            <v>37.468253968253975</v>
          </cell>
          <cell r="B9">
            <v>37.468253968253975</v>
          </cell>
          <cell r="C9">
            <v>37.468253968253975</v>
          </cell>
          <cell r="D9">
            <v>37.468253968253975</v>
          </cell>
          <cell r="E9">
            <v>37.468253968253975</v>
          </cell>
          <cell r="F9">
            <v>37.468253968253975</v>
          </cell>
          <cell r="G9">
            <v>37.468253968253975</v>
          </cell>
          <cell r="H9">
            <v>37.468253968253975</v>
          </cell>
          <cell r="I9">
            <v>31.456164396115412</v>
          </cell>
          <cell r="J9">
            <v>31.456164396115412</v>
          </cell>
          <cell r="K9">
            <v>29.047690780264727</v>
          </cell>
          <cell r="L9">
            <v>29.047690780264727</v>
          </cell>
          <cell r="M9">
            <v>26.949037510925645</v>
          </cell>
          <cell r="N9">
            <v>26.949037510925645</v>
          </cell>
          <cell r="O9">
            <v>25.122616222988771</v>
          </cell>
          <cell r="P9">
            <v>25.122616222988771</v>
          </cell>
          <cell r="Q9">
            <v>23.523938320595686</v>
          </cell>
          <cell r="R9">
            <v>23.523938320595686</v>
          </cell>
          <cell r="S9">
            <v>22.109247583022128</v>
          </cell>
          <cell r="T9">
            <v>22.109247583022128</v>
          </cell>
          <cell r="U9">
            <v>20.851282265878478</v>
          </cell>
        </row>
        <row r="10">
          <cell r="A10">
            <v>49.93353174603174</v>
          </cell>
          <cell r="B10">
            <v>49.93353174603174</v>
          </cell>
          <cell r="C10">
            <v>49.93353174603174</v>
          </cell>
          <cell r="D10">
            <v>49.93353174603174</v>
          </cell>
          <cell r="E10">
            <v>49.93353174603174</v>
          </cell>
          <cell r="F10">
            <v>49.93353174603174</v>
          </cell>
          <cell r="G10">
            <v>49.93353174603174</v>
          </cell>
          <cell r="H10">
            <v>49.93353174603174</v>
          </cell>
          <cell r="I10">
            <v>40.687824849594321</v>
          </cell>
          <cell r="J10">
            <v>40.687824849594321</v>
          </cell>
          <cell r="K10">
            <v>37.100516497189624</v>
          </cell>
          <cell r="L10">
            <v>37.100516497189624</v>
          </cell>
          <cell r="M10">
            <v>34.032913693804879</v>
          </cell>
          <cell r="N10">
            <v>34.032913693804879</v>
          </cell>
          <cell r="O10">
            <v>31.40381990117757</v>
          </cell>
          <cell r="P10">
            <v>31.40381990117757</v>
          </cell>
          <cell r="Q10">
            <v>29.135147564095924</v>
          </cell>
          <cell r="R10">
            <v>29.135147564095924</v>
          </cell>
          <cell r="S10">
            <v>27.157082408453789</v>
          </cell>
          <cell r="T10">
            <v>27.157082408453789</v>
          </cell>
          <cell r="U10">
            <v>25.422013353619182</v>
          </cell>
        </row>
        <row r="11">
          <cell r="A11">
            <v>73.941567460317472</v>
          </cell>
          <cell r="B11">
            <v>73.941567460317472</v>
          </cell>
          <cell r="C11">
            <v>73.941567460317472</v>
          </cell>
          <cell r="D11">
            <v>73.941567460317472</v>
          </cell>
          <cell r="E11">
            <v>73.941567460317472</v>
          </cell>
          <cell r="F11">
            <v>73.941567460317472</v>
          </cell>
          <cell r="G11">
            <v>73.941567460317472</v>
          </cell>
          <cell r="H11">
            <v>73.941567460317472</v>
          </cell>
          <cell r="I11">
            <v>57.989233969844598</v>
          </cell>
          <cell r="J11">
            <v>57.989233969844598</v>
          </cell>
          <cell r="K11">
            <v>50.100773842880798</v>
          </cell>
          <cell r="L11">
            <v>50.100773842880798</v>
          </cell>
          <cell r="M11">
            <v>45.321483381105729</v>
          </cell>
          <cell r="N11">
            <v>45.321483381105729</v>
          </cell>
          <cell r="O11">
            <v>41.303068841186089</v>
          </cell>
          <cell r="P11">
            <v>41.303068841186089</v>
          </cell>
          <cell r="Q11">
            <v>37.896132328204899</v>
          </cell>
          <cell r="R11">
            <v>37.896132328204899</v>
          </cell>
          <cell r="S11">
            <v>34.976981254153301</v>
          </cell>
          <cell r="T11">
            <v>34.976981254153301</v>
          </cell>
          <cell r="U11">
            <v>32.456972032004941</v>
          </cell>
        </row>
        <row r="12">
          <cell r="A12">
            <v>116.19863591269841</v>
          </cell>
          <cell r="B12">
            <v>116.19863591269841</v>
          </cell>
          <cell r="C12">
            <v>116.19863591269841</v>
          </cell>
          <cell r="D12">
            <v>116.19863591269841</v>
          </cell>
          <cell r="E12">
            <v>116.19863591269841</v>
          </cell>
          <cell r="F12">
            <v>116.19863591269841</v>
          </cell>
          <cell r="G12">
            <v>116.19863591269841</v>
          </cell>
          <cell r="H12">
            <v>116.19863591269841</v>
          </cell>
          <cell r="I12">
            <v>87.0720058993289</v>
          </cell>
          <cell r="J12">
            <v>87.0720058993289</v>
          </cell>
          <cell r="K12">
            <v>72.118242231750216</v>
          </cell>
          <cell r="L12">
            <v>72.118242231750216</v>
          </cell>
          <cell r="M12">
            <v>64.127212036367098</v>
          </cell>
          <cell r="N12">
            <v>64.127212036367098</v>
          </cell>
          <cell r="O12">
            <v>57.543495428490679</v>
          </cell>
          <cell r="P12">
            <v>57.543495428490679</v>
          </cell>
          <cell r="Q12">
            <v>50.354679659985017</v>
          </cell>
          <cell r="R12">
            <v>50.354679659985017</v>
          </cell>
          <cell r="S12">
            <v>45.922824633346387</v>
          </cell>
          <cell r="T12">
            <v>45.922824633346387</v>
          </cell>
          <cell r="U12">
            <v>42.161510600256186</v>
          </cell>
        </row>
        <row r="13">
          <cell r="A13">
            <v>193.17547371031742</v>
          </cell>
          <cell r="B13">
            <v>193.17547371031742</v>
          </cell>
          <cell r="C13">
            <v>193.17547371031742</v>
          </cell>
          <cell r="D13">
            <v>193.17547371031742</v>
          </cell>
          <cell r="E13">
            <v>193.17547371031742</v>
          </cell>
          <cell r="F13">
            <v>193.17547371031742</v>
          </cell>
          <cell r="G13">
            <v>193.17547371031742</v>
          </cell>
          <cell r="H13">
            <v>193.17547371031742</v>
          </cell>
          <cell r="I13">
            <v>137.62291849302389</v>
          </cell>
          <cell r="J13">
            <v>137.62291849302389</v>
          </cell>
          <cell r="K13">
            <v>110.27103546593585</v>
          </cell>
          <cell r="L13">
            <v>110.27103546593585</v>
          </cell>
          <cell r="M13">
            <v>96.102691846113245</v>
          </cell>
          <cell r="N13">
            <v>96.102691846113245</v>
          </cell>
          <cell r="O13">
            <v>84.663280782452361</v>
          </cell>
          <cell r="P13">
            <v>84.663280782452361</v>
          </cell>
          <cell r="Q13">
            <v>71.602520322777039</v>
          </cell>
          <cell r="R13">
            <v>71.602520322777039</v>
          </cell>
          <cell r="S13">
            <v>64.337882074713377</v>
          </cell>
          <cell r="T13">
            <v>64.337882074713377</v>
          </cell>
          <cell r="U13">
            <v>58.274266019328913</v>
          </cell>
        </row>
        <row r="14">
          <cell r="A14">
            <v>328.57052579365052</v>
          </cell>
          <cell r="B14">
            <v>328.57052579365052</v>
          </cell>
          <cell r="C14">
            <v>328.57052579365052</v>
          </cell>
          <cell r="D14">
            <v>328.57052579365052</v>
          </cell>
          <cell r="E14">
            <v>328.57052579365052</v>
          </cell>
          <cell r="F14">
            <v>328.57052579365052</v>
          </cell>
          <cell r="G14">
            <v>328.57052579365052</v>
          </cell>
          <cell r="H14">
            <v>328.57052579365052</v>
          </cell>
          <cell r="I14">
            <v>221.83650336565307</v>
          </cell>
          <cell r="J14">
            <v>221.83650336565307</v>
          </cell>
          <cell r="K14">
            <v>172.73110976987914</v>
          </cell>
          <cell r="L14">
            <v>172.73110976987914</v>
          </cell>
          <cell r="M14">
            <v>147.23312949950954</v>
          </cell>
          <cell r="N14">
            <v>147.23312949950954</v>
          </cell>
          <cell r="O14">
            <v>127.06500121188783</v>
          </cell>
          <cell r="P14">
            <v>127.06500121188783</v>
          </cell>
          <cell r="Q14">
            <v>104.63075219135722</v>
          </cell>
          <cell r="R14">
            <v>104.63075219135722</v>
          </cell>
          <cell r="S14">
            <v>92.409988775759956</v>
          </cell>
          <cell r="T14">
            <v>92.409988775759956</v>
          </cell>
          <cell r="U14">
            <v>82.380581371685508</v>
          </cell>
        </row>
        <row r="15">
          <cell r="A15">
            <v>577.62758550347212</v>
          </cell>
          <cell r="B15">
            <v>577.62758550347212</v>
          </cell>
          <cell r="C15">
            <v>577.62758550347212</v>
          </cell>
          <cell r="D15">
            <v>577.62758550347212</v>
          </cell>
          <cell r="E15">
            <v>577.62758550347212</v>
          </cell>
          <cell r="F15">
            <v>577.62758550347212</v>
          </cell>
          <cell r="G15">
            <v>577.62758550347212</v>
          </cell>
          <cell r="H15">
            <v>577.62758550347212</v>
          </cell>
          <cell r="I15">
            <v>369.02001082998186</v>
          </cell>
          <cell r="J15">
            <v>369.02001082998186</v>
          </cell>
          <cell r="K15">
            <v>279.77858857356597</v>
          </cell>
          <cell r="L15">
            <v>279.77858857356597</v>
          </cell>
          <cell r="M15">
            <v>232.92783677445368</v>
          </cell>
          <cell r="N15">
            <v>232.92783677445368</v>
          </cell>
          <cell r="O15">
            <v>196.63314988020309</v>
          </cell>
          <cell r="P15">
            <v>196.63314988020309</v>
          </cell>
          <cell r="Q15">
            <v>158.18520731130994</v>
          </cell>
          <cell r="R15">
            <v>158.18520731130994</v>
          </cell>
          <cell r="S15">
            <v>137.07611255553547</v>
          </cell>
          <cell r="T15">
            <v>137.07611255553547</v>
          </cell>
          <cell r="U15">
            <v>120.04865789821272</v>
          </cell>
        </row>
        <row r="16">
          <cell r="A16">
            <v>1277.0937421874969</v>
          </cell>
          <cell r="B16">
            <v>1277.0937421874969</v>
          </cell>
          <cell r="C16">
            <v>1277.0937421874969</v>
          </cell>
          <cell r="D16">
            <v>1277.0937421874969</v>
          </cell>
          <cell r="E16">
            <v>1277.0937421874969</v>
          </cell>
          <cell r="F16">
            <v>1277.0937421874969</v>
          </cell>
          <cell r="G16">
            <v>1277.0937421874969</v>
          </cell>
          <cell r="H16">
            <v>1277.0937421874969</v>
          </cell>
          <cell r="I16">
            <v>764.62129125501986</v>
          </cell>
          <cell r="J16">
            <v>764.62129125501986</v>
          </cell>
          <cell r="K16">
            <v>562.19243638709315</v>
          </cell>
          <cell r="L16">
            <v>562.19243638709315</v>
          </cell>
          <cell r="M16">
            <v>454.78354401358428</v>
          </cell>
          <cell r="N16">
            <v>454.78354401358428</v>
          </cell>
          <cell r="O16">
            <v>373.56939577113758</v>
          </cell>
          <cell r="P16">
            <v>373.56939577113758</v>
          </cell>
          <cell r="Q16">
            <v>292.5566261703533</v>
          </cell>
          <cell r="R16">
            <v>292.5566261703533</v>
          </cell>
          <cell r="S16">
            <v>247.42117725695567</v>
          </cell>
          <cell r="T16">
            <v>247.42117725695567</v>
          </cell>
          <cell r="U16">
            <v>211.76006008893322</v>
          </cell>
        </row>
        <row r="17">
          <cell r="A17">
            <v>3182.0743143518371</v>
          </cell>
          <cell r="B17">
            <v>3182.0743143518371</v>
          </cell>
          <cell r="C17">
            <v>3182.0743143518371</v>
          </cell>
          <cell r="D17">
            <v>3182.0743143518371</v>
          </cell>
          <cell r="E17">
            <v>3182.0743143518371</v>
          </cell>
          <cell r="F17">
            <v>3182.0743143518371</v>
          </cell>
          <cell r="G17">
            <v>3182.0743143518371</v>
          </cell>
          <cell r="H17">
            <v>3182.0743143518371</v>
          </cell>
          <cell r="I17">
            <v>1788.5661121276057</v>
          </cell>
          <cell r="J17">
            <v>1788.5661121276057</v>
          </cell>
          <cell r="K17">
            <v>1276.1316011789881</v>
          </cell>
          <cell r="L17">
            <v>1276.1316011789881</v>
          </cell>
          <cell r="M17">
            <v>1002.830980310536</v>
          </cell>
          <cell r="N17">
            <v>1002.830980310536</v>
          </cell>
          <cell r="O17">
            <v>801.04837432483282</v>
          </cell>
          <cell r="P17">
            <v>801.04837432483282</v>
          </cell>
          <cell r="Q17">
            <v>610.63065953399268</v>
          </cell>
          <cell r="R17">
            <v>610.63065953399268</v>
          </cell>
          <cell r="S17">
            <v>503.30709490266668</v>
          </cell>
          <cell r="T17">
            <v>503.30709490266668</v>
          </cell>
          <cell r="U17">
            <v>420.26429790291297</v>
          </cell>
        </row>
        <row r="18">
          <cell r="A18">
            <v>8226.3393957560747</v>
          </cell>
          <cell r="B18">
            <v>8226.3393957560747</v>
          </cell>
          <cell r="C18">
            <v>8226.3393957560747</v>
          </cell>
          <cell r="D18">
            <v>8226.3393957560747</v>
          </cell>
          <cell r="E18">
            <v>8226.3393957560747</v>
          </cell>
          <cell r="F18">
            <v>8226.3393957560747</v>
          </cell>
          <cell r="G18">
            <v>8226.3393957560747</v>
          </cell>
          <cell r="H18">
            <v>8226.3393957560747</v>
          </cell>
          <cell r="I18">
            <v>4350.9639508568007</v>
          </cell>
          <cell r="J18">
            <v>4350.9639508568007</v>
          </cell>
          <cell r="K18">
            <v>3015.2660485494775</v>
          </cell>
          <cell r="L18">
            <v>3015.2660485494775</v>
          </cell>
          <cell r="M18">
            <v>2303.2333355128853</v>
          </cell>
          <cell r="N18">
            <v>2303.2333355128853</v>
          </cell>
          <cell r="O18">
            <v>1789.7973172329923</v>
          </cell>
          <cell r="P18">
            <v>1789.7973172329923</v>
          </cell>
          <cell r="Q18">
            <v>1328.4956157122606</v>
          </cell>
          <cell r="R18">
            <v>1328.4956157122606</v>
          </cell>
          <cell r="S18">
            <v>1067.0721278966553</v>
          </cell>
          <cell r="T18">
            <v>1067.0721278966553</v>
          </cell>
          <cell r="U18">
            <v>869.00874204828085</v>
          </cell>
        </row>
        <row r="19">
          <cell r="A19">
            <v>21855.83460240412</v>
          </cell>
          <cell r="B19">
            <v>21855.83460240412</v>
          </cell>
          <cell r="C19">
            <v>21855.83460240412</v>
          </cell>
          <cell r="D19">
            <v>21855.83460240412</v>
          </cell>
          <cell r="E19">
            <v>21855.83460240412</v>
          </cell>
          <cell r="F19">
            <v>21855.83460240412</v>
          </cell>
          <cell r="G19">
            <v>21855.83460240412</v>
          </cell>
          <cell r="H19">
            <v>21855.83460240412</v>
          </cell>
          <cell r="I19">
            <v>10898.692415084048</v>
          </cell>
          <cell r="J19">
            <v>10898.692415084048</v>
          </cell>
          <cell r="K19">
            <v>7342.1137324047495</v>
          </cell>
          <cell r="L19">
            <v>7342.1137324047495</v>
          </cell>
          <cell r="M19">
            <v>5455.4871754752221</v>
          </cell>
          <cell r="N19">
            <v>5455.4871754752221</v>
          </cell>
          <cell r="O19">
            <v>4126.7449073788775</v>
          </cell>
          <cell r="P19">
            <v>4126.7449073788775</v>
          </cell>
          <cell r="Q19">
            <v>2984.1255194672444</v>
          </cell>
          <cell r="R19">
            <v>2984.1255194672444</v>
          </cell>
          <cell r="S19">
            <v>2336.6060139988249</v>
          </cell>
          <cell r="T19">
            <v>2336.6060139988249</v>
          </cell>
          <cell r="U19">
            <v>1856.338552930255</v>
          </cell>
        </row>
        <row r="20">
          <cell r="A20">
            <v>58460.021398770928</v>
          </cell>
          <cell r="B20">
            <v>58460.021398770928</v>
          </cell>
          <cell r="C20">
            <v>58460.021398770928</v>
          </cell>
          <cell r="D20">
            <v>58460.021398770928</v>
          </cell>
          <cell r="E20">
            <v>58460.021398770928</v>
          </cell>
          <cell r="F20">
            <v>58460.021398770928</v>
          </cell>
          <cell r="G20">
            <v>58460.021398770928</v>
          </cell>
          <cell r="H20">
            <v>58460.021398770928</v>
          </cell>
          <cell r="I20">
            <v>27505.98312804088</v>
          </cell>
          <cell r="J20">
            <v>27505.98312804088</v>
          </cell>
          <cell r="K20">
            <v>18018.547818562281</v>
          </cell>
          <cell r="L20">
            <v>18018.547818562281</v>
          </cell>
          <cell r="M20">
            <v>13027.613407211817</v>
          </cell>
          <cell r="N20">
            <v>13027.613407211817</v>
          </cell>
          <cell r="O20">
            <v>9595.3758974189623</v>
          </cell>
          <cell r="P20">
            <v>9595.3758974189623</v>
          </cell>
          <cell r="Q20">
            <v>6760.8755021700217</v>
          </cell>
          <cell r="R20">
            <v>6760.8755021700217</v>
          </cell>
          <cell r="S20">
            <v>5161.4442890473701</v>
          </cell>
          <cell r="T20">
            <v>5161.4442890473701</v>
          </cell>
          <cell r="U20">
            <v>4000.5954354086725</v>
          </cell>
        </row>
        <row r="21">
          <cell r="A21">
            <v>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3.2222222222222223</v>
          </cell>
          <cell r="B22">
            <v>3.2222222222222223</v>
          </cell>
          <cell r="C22">
            <v>3.2222222222222223</v>
          </cell>
          <cell r="D22">
            <v>3.2222222222222223</v>
          </cell>
          <cell r="E22">
            <v>3.2222222222222223</v>
          </cell>
          <cell r="F22">
            <v>3.2222222222222223</v>
          </cell>
          <cell r="G22">
            <v>3.2222222222222223</v>
          </cell>
          <cell r="H22">
            <v>3.2222222222222223</v>
          </cell>
          <cell r="I22">
            <v>3.1164021164021163</v>
          </cell>
          <cell r="J22">
            <v>3.1164021164021163</v>
          </cell>
          <cell r="K22">
            <v>3.0671834625322996</v>
          </cell>
          <cell r="L22">
            <v>3.0671834625322996</v>
          </cell>
          <cell r="M22">
            <v>3.0202020202020199</v>
          </cell>
          <cell r="N22">
            <v>3.0202020202020199</v>
          </cell>
          <cell r="O22">
            <v>3</v>
          </cell>
          <cell r="P22">
            <v>3</v>
          </cell>
          <cell r="Q22">
            <v>3</v>
          </cell>
          <cell r="R22">
            <v>3</v>
          </cell>
          <cell r="S22">
            <v>3</v>
          </cell>
          <cell r="T22">
            <v>3</v>
          </cell>
          <cell r="U22">
            <v>3</v>
          </cell>
        </row>
        <row r="23">
          <cell r="A23">
            <v>7.1111111111111107</v>
          </cell>
          <cell r="B23">
            <v>7.1111111111111107</v>
          </cell>
          <cell r="C23">
            <v>7.1111111111111107</v>
          </cell>
          <cell r="D23">
            <v>7.1111111111111107</v>
          </cell>
          <cell r="E23">
            <v>7.1111111111111107</v>
          </cell>
          <cell r="F23">
            <v>7.1111111111111107</v>
          </cell>
          <cell r="G23">
            <v>7.1111111111111107</v>
          </cell>
          <cell r="H23">
            <v>7.1111111111111107</v>
          </cell>
          <cell r="I23">
            <v>6.7886117409926925</v>
          </cell>
          <cell r="J23">
            <v>6.7886117409926925</v>
          </cell>
          <cell r="K23">
            <v>6.6396851150772189</v>
          </cell>
          <cell r="L23">
            <v>6.6396851150772189</v>
          </cell>
          <cell r="M23">
            <v>6.4981634527089058</v>
          </cell>
          <cell r="N23">
            <v>6.4981634527089058</v>
          </cell>
          <cell r="O23">
            <v>6.3888888888888884</v>
          </cell>
          <cell r="P23">
            <v>6.3888888888888884</v>
          </cell>
          <cell r="Q23">
            <v>6.304347826086957</v>
          </cell>
          <cell r="R23">
            <v>6.304347826086957</v>
          </cell>
          <cell r="S23">
            <v>6.2234042553191484</v>
          </cell>
          <cell r="T23">
            <v>6.2234042553191484</v>
          </cell>
          <cell r="U23">
            <v>6.1458333333333339</v>
          </cell>
        </row>
        <row r="24">
          <cell r="A24">
            <v>13.658730158730158</v>
          </cell>
          <cell r="B24">
            <v>13.658730158730158</v>
          </cell>
          <cell r="C24">
            <v>13.658730158730158</v>
          </cell>
          <cell r="D24">
            <v>13.658730158730158</v>
          </cell>
          <cell r="E24">
            <v>13.658730158730158</v>
          </cell>
          <cell r="F24">
            <v>13.658730158730158</v>
          </cell>
          <cell r="G24">
            <v>13.658730158730158</v>
          </cell>
          <cell r="H24">
            <v>13.658730158730158</v>
          </cell>
          <cell r="I24">
            <v>12.892785584881473</v>
          </cell>
          <cell r="J24">
            <v>12.892785584881473</v>
          </cell>
          <cell r="K24">
            <v>12.542804157605369</v>
          </cell>
          <cell r="L24">
            <v>12.542804157605369</v>
          </cell>
          <cell r="M24">
            <v>12.212404445875519</v>
          </cell>
          <cell r="N24">
            <v>12.212404445875519</v>
          </cell>
          <cell r="O24">
            <v>11.925485008818342</v>
          </cell>
          <cell r="P24">
            <v>11.925485008818342</v>
          </cell>
          <cell r="Q24">
            <v>11.673507966513638</v>
          </cell>
          <cell r="R24">
            <v>11.673507966513638</v>
          </cell>
          <cell r="S24">
            <v>11.434440276789756</v>
          </cell>
          <cell r="T24">
            <v>11.434440276789756</v>
          </cell>
          <cell r="U24">
            <v>11.207341269841271</v>
          </cell>
        </row>
        <row r="25">
          <cell r="A25">
            <v>25.047619047619047</v>
          </cell>
          <cell r="B25">
            <v>25.047619047619047</v>
          </cell>
          <cell r="C25">
            <v>25.047619047619047</v>
          </cell>
          <cell r="D25">
            <v>25.047619047619047</v>
          </cell>
          <cell r="E25">
            <v>25.047619047619047</v>
          </cell>
          <cell r="F25">
            <v>25.047619047619047</v>
          </cell>
          <cell r="G25">
            <v>25.047619047619047</v>
          </cell>
          <cell r="H25">
            <v>25.047619047619047</v>
          </cell>
          <cell r="I25">
            <v>23.338787212765908</v>
          </cell>
          <cell r="J25">
            <v>23.338787212765908</v>
          </cell>
          <cell r="K25">
            <v>22.569044594920484</v>
          </cell>
          <cell r="L25">
            <v>22.569044594920484</v>
          </cell>
          <cell r="M25">
            <v>21.84875195553257</v>
          </cell>
          <cell r="N25">
            <v>21.84875195553257</v>
          </cell>
          <cell r="O25">
            <v>21.19893036775753</v>
          </cell>
          <cell r="P25">
            <v>21.19893036775753</v>
          </cell>
          <cell r="Q25">
            <v>20.608446735314491</v>
          </cell>
          <cell r="R25">
            <v>20.608446735314491</v>
          </cell>
          <cell r="S25">
            <v>20.052991962511289</v>
          </cell>
          <cell r="T25">
            <v>20.052991962511289</v>
          </cell>
          <cell r="U25">
            <v>19.529640652557326</v>
          </cell>
        </row>
        <row r="26">
          <cell r="A26">
            <v>48.436507936507937</v>
          </cell>
          <cell r="B26">
            <v>48.436507936507937</v>
          </cell>
          <cell r="C26">
            <v>48.436507936507937</v>
          </cell>
          <cell r="D26">
            <v>48.436507936507937</v>
          </cell>
          <cell r="E26">
            <v>48.436507936507937</v>
          </cell>
          <cell r="F26">
            <v>48.436507936507937</v>
          </cell>
          <cell r="G26">
            <v>48.436507936507937</v>
          </cell>
          <cell r="H26">
            <v>48.436507936507937</v>
          </cell>
          <cell r="I26">
            <v>44.218502971328022</v>
          </cell>
          <cell r="J26">
            <v>44.218502971328022</v>
          </cell>
          <cell r="K26">
            <v>42.35906543633115</v>
          </cell>
          <cell r="L26">
            <v>42.35906543633115</v>
          </cell>
          <cell r="M26">
            <v>40.642127190706518</v>
          </cell>
          <cell r="N26">
            <v>40.642127190706518</v>
          </cell>
          <cell r="O26">
            <v>39.078276758043565</v>
          </cell>
          <cell r="P26">
            <v>39.078276758043565</v>
          </cell>
          <cell r="Q26">
            <v>37.647314520949912</v>
          </cell>
          <cell r="R26">
            <v>37.647314520949912</v>
          </cell>
          <cell r="S26">
            <v>36.31708144397534</v>
          </cell>
          <cell r="T26">
            <v>36.31708144397534</v>
          </cell>
          <cell r="U26">
            <v>35.0778402410347</v>
          </cell>
        </row>
        <row r="27">
          <cell r="A27">
            <v>85.825396825396822</v>
          </cell>
          <cell r="B27">
            <v>85.825396825396822</v>
          </cell>
          <cell r="C27">
            <v>85.825396825396822</v>
          </cell>
          <cell r="D27">
            <v>85.825396825396822</v>
          </cell>
          <cell r="E27">
            <v>85.825396825396822</v>
          </cell>
          <cell r="F27">
            <v>85.825396825396822</v>
          </cell>
          <cell r="G27">
            <v>85.825396825396822</v>
          </cell>
          <cell r="H27">
            <v>85.825396825396822</v>
          </cell>
          <cell r="I27">
            <v>76.44300770526516</v>
          </cell>
          <cell r="J27">
            <v>76.44300770526516</v>
          </cell>
          <cell r="K27">
            <v>72.410943834754306</v>
          </cell>
          <cell r="L27">
            <v>72.410943834754306</v>
          </cell>
          <cell r="M27">
            <v>68.745797837667013</v>
          </cell>
          <cell r="N27">
            <v>68.745797837667013</v>
          </cell>
          <cell r="O27">
            <v>65.428879506043813</v>
          </cell>
          <cell r="P27">
            <v>65.428879506043813</v>
          </cell>
          <cell r="Q27">
            <v>62.415173319028263</v>
          </cell>
          <cell r="R27">
            <v>62.415173319028263</v>
          </cell>
          <cell r="S27">
            <v>59.651442143726698</v>
          </cell>
          <cell r="T27">
            <v>59.651442143726698</v>
          </cell>
          <cell r="U27">
            <v>57.109973300019639</v>
          </cell>
        </row>
        <row r="28">
          <cell r="A28">
            <v>139.21428571428569</v>
          </cell>
          <cell r="B28">
            <v>139.21428571428569</v>
          </cell>
          <cell r="C28">
            <v>139.21428571428569</v>
          </cell>
          <cell r="D28">
            <v>139.21428571428569</v>
          </cell>
          <cell r="E28">
            <v>139.21428571428569</v>
          </cell>
          <cell r="F28">
            <v>139.21428571428569</v>
          </cell>
          <cell r="G28">
            <v>139.21428571428569</v>
          </cell>
          <cell r="H28">
            <v>139.21428571428569</v>
          </cell>
          <cell r="I28">
            <v>120.83660722644635</v>
          </cell>
          <cell r="J28">
            <v>120.83660722644635</v>
          </cell>
          <cell r="K28">
            <v>113.1532578054905</v>
          </cell>
          <cell r="L28">
            <v>113.1532578054905</v>
          </cell>
          <cell r="M28">
            <v>106.28516473063469</v>
          </cell>
          <cell r="N28">
            <v>106.28516473063469</v>
          </cell>
          <cell r="O28">
            <v>100.14601497671067</v>
          </cell>
          <cell r="P28">
            <v>100.14601497671067</v>
          </cell>
          <cell r="Q28">
            <v>94.634895039347072</v>
          </cell>
          <cell r="R28">
            <v>94.634895039347072</v>
          </cell>
          <cell r="S28">
            <v>89.652163486105295</v>
          </cell>
          <cell r="T28">
            <v>89.652163486105295</v>
          </cell>
          <cell r="U28">
            <v>85.131395339342944</v>
          </cell>
        </row>
        <row r="29">
          <cell r="A29">
            <v>210.60317460317458</v>
          </cell>
          <cell r="B29">
            <v>210.60317460317458</v>
          </cell>
          <cell r="C29">
            <v>210.60317460317458</v>
          </cell>
          <cell r="D29">
            <v>210.60317460317458</v>
          </cell>
          <cell r="E29">
            <v>210.60317460317458</v>
          </cell>
          <cell r="F29">
            <v>210.60317460317458</v>
          </cell>
          <cell r="G29">
            <v>210.60317460317458</v>
          </cell>
          <cell r="H29">
            <v>210.60317460317458</v>
          </cell>
          <cell r="I29">
            <v>178.14510203132463</v>
          </cell>
          <cell r="J29">
            <v>178.14510203132463</v>
          </cell>
          <cell r="K29">
            <v>164.95478378031001</v>
          </cell>
          <cell r="L29">
            <v>164.95478378031001</v>
          </cell>
          <cell r="M29">
            <v>153.36282855215367</v>
          </cell>
          <cell r="N29">
            <v>153.36282855215367</v>
          </cell>
          <cell r="O29">
            <v>143.14823145389605</v>
          </cell>
          <cell r="P29">
            <v>143.14823145389605</v>
          </cell>
          <cell r="Q29">
            <v>134.10164587610441</v>
          </cell>
          <cell r="R29">
            <v>134.10164587610441</v>
          </cell>
          <cell r="S29">
            <v>126.03564868394561</v>
          </cell>
          <cell r="T29">
            <v>126.03564868394561</v>
          </cell>
          <cell r="U29">
            <v>118.81234336555848</v>
          </cell>
        </row>
        <row r="30">
          <cell r="A30">
            <v>301.99206349206349</v>
          </cell>
          <cell r="B30">
            <v>301.99206349206349</v>
          </cell>
          <cell r="C30">
            <v>301.99206349206349</v>
          </cell>
          <cell r="D30">
            <v>301.99206349206349</v>
          </cell>
          <cell r="E30">
            <v>301.99206349206349</v>
          </cell>
          <cell r="F30">
            <v>301.99206349206349</v>
          </cell>
          <cell r="G30">
            <v>301.99206349206349</v>
          </cell>
          <cell r="H30">
            <v>301.99206349206349</v>
          </cell>
          <cell r="I30">
            <v>249.04326399764309</v>
          </cell>
          <cell r="J30">
            <v>249.04326399764309</v>
          </cell>
          <cell r="K30">
            <v>228.13284101445711</v>
          </cell>
          <cell r="L30">
            <v>228.13284101445711</v>
          </cell>
          <cell r="M30">
            <v>210.0627353152147</v>
          </cell>
          <cell r="N30">
            <v>210.0627353152147</v>
          </cell>
          <cell r="O30">
            <v>194.37217760281794</v>
          </cell>
          <cell r="P30">
            <v>194.37217760281794</v>
          </cell>
          <cell r="Q30">
            <v>180.66402692935989</v>
          </cell>
          <cell r="R30">
            <v>180.66402692935989</v>
          </cell>
          <cell r="S30">
            <v>168.60277658881216</v>
          </cell>
          <cell r="T30">
            <v>168.60277658881216</v>
          </cell>
          <cell r="U30">
            <v>157.93297538303557</v>
          </cell>
        </row>
        <row r="31">
          <cell r="A31">
            <v>482.37063492063504</v>
          </cell>
          <cell r="B31">
            <v>482.37063492063504</v>
          </cell>
          <cell r="C31">
            <v>482.37063492063504</v>
          </cell>
          <cell r="D31">
            <v>482.37063492063504</v>
          </cell>
          <cell r="E31">
            <v>482.37063492063504</v>
          </cell>
          <cell r="F31">
            <v>482.37063492063504</v>
          </cell>
          <cell r="G31">
            <v>482.37063492063504</v>
          </cell>
          <cell r="H31">
            <v>482.37063492063504</v>
          </cell>
          <cell r="I31">
            <v>385.44122090091236</v>
          </cell>
          <cell r="J31">
            <v>385.44122090091236</v>
          </cell>
          <cell r="K31">
            <v>337.46189362716353</v>
          </cell>
          <cell r="L31">
            <v>337.46189362716353</v>
          </cell>
          <cell r="M31">
            <v>307.22625301365593</v>
          </cell>
          <cell r="N31">
            <v>307.22625301365593</v>
          </cell>
          <cell r="O31">
            <v>281.42366734038927</v>
          </cell>
          <cell r="P31">
            <v>281.42366734038927</v>
          </cell>
          <cell r="Q31">
            <v>259.23725686144235</v>
          </cell>
          <cell r="R31">
            <v>259.23725686144235</v>
          </cell>
          <cell r="S31">
            <v>240.00826124749148</v>
          </cell>
          <cell r="T31">
            <v>240.00826124749148</v>
          </cell>
          <cell r="U31">
            <v>223.23032673530241</v>
          </cell>
        </row>
        <row r="32">
          <cell r="A32">
            <v>805.58789682539668</v>
          </cell>
          <cell r="B32">
            <v>805.58789682539668</v>
          </cell>
          <cell r="C32">
            <v>805.58789682539668</v>
          </cell>
          <cell r="D32">
            <v>805.58789682539668</v>
          </cell>
          <cell r="E32">
            <v>805.58789682539668</v>
          </cell>
          <cell r="F32">
            <v>805.58789682539668</v>
          </cell>
          <cell r="G32">
            <v>805.58789682539668</v>
          </cell>
          <cell r="H32">
            <v>805.58789682539668</v>
          </cell>
          <cell r="I32">
            <v>619.56757723383555</v>
          </cell>
          <cell r="J32">
            <v>619.56757723383555</v>
          </cell>
          <cell r="K32">
            <v>525.41386097170948</v>
          </cell>
          <cell r="L32">
            <v>525.41386097170948</v>
          </cell>
          <cell r="M32">
            <v>471.52926778627671</v>
          </cell>
          <cell r="N32">
            <v>471.52926778627671</v>
          </cell>
          <cell r="O32">
            <v>426.36489898425964</v>
          </cell>
          <cell r="P32">
            <v>426.36489898425964</v>
          </cell>
          <cell r="Q32">
            <v>377.56235286866973</v>
          </cell>
          <cell r="R32">
            <v>377.56235286866973</v>
          </cell>
          <cell r="S32">
            <v>346.06125458600224</v>
          </cell>
          <cell r="T32">
            <v>346.06125458600224</v>
          </cell>
          <cell r="U32">
            <v>318.9691240335917</v>
          </cell>
        </row>
        <row r="33">
          <cell r="A33">
            <v>1395.2693849206341</v>
          </cell>
          <cell r="B33">
            <v>1395.2693849206341</v>
          </cell>
          <cell r="C33">
            <v>1395.2693849206341</v>
          </cell>
          <cell r="D33">
            <v>1395.2693849206341</v>
          </cell>
          <cell r="E33">
            <v>1395.2693849206341</v>
          </cell>
          <cell r="F33">
            <v>1395.2693849206341</v>
          </cell>
          <cell r="G33">
            <v>1395.2693849206341</v>
          </cell>
          <cell r="H33">
            <v>1395.2693849206341</v>
          </cell>
          <cell r="I33">
            <v>1027.0649045799037</v>
          </cell>
          <cell r="J33">
            <v>1027.0649045799037</v>
          </cell>
          <cell r="K33">
            <v>849.52537102552287</v>
          </cell>
          <cell r="L33">
            <v>849.52537102552287</v>
          </cell>
          <cell r="M33">
            <v>749.289173334986</v>
          </cell>
          <cell r="N33">
            <v>749.289173334986</v>
          </cell>
          <cell r="O33">
            <v>666.80040811281538</v>
          </cell>
          <cell r="P33">
            <v>666.80040811281538</v>
          </cell>
          <cell r="Q33">
            <v>575.15879572610618</v>
          </cell>
          <cell r="R33">
            <v>575.15879572610618</v>
          </cell>
          <cell r="S33">
            <v>520.37726376797684</v>
          </cell>
          <cell r="T33">
            <v>520.37726376797684</v>
          </cell>
          <cell r="U33">
            <v>473.95277316972931</v>
          </cell>
        </row>
        <row r="34">
          <cell r="A34">
            <v>2435.6298015872985</v>
          </cell>
          <cell r="B34">
            <v>2435.6298015872985</v>
          </cell>
          <cell r="C34">
            <v>2435.6298015872985</v>
          </cell>
          <cell r="D34">
            <v>2435.6298015872985</v>
          </cell>
          <cell r="E34">
            <v>2435.6298015872985</v>
          </cell>
          <cell r="F34">
            <v>2435.6298015872985</v>
          </cell>
          <cell r="G34">
            <v>2435.6298015872985</v>
          </cell>
          <cell r="H34">
            <v>2435.6298015872985</v>
          </cell>
          <cell r="I34">
            <v>1708.6919744377199</v>
          </cell>
          <cell r="J34">
            <v>1708.6919744377199</v>
          </cell>
          <cell r="K34">
            <v>1381.3675822024088</v>
          </cell>
          <cell r="L34">
            <v>1381.3675822024088</v>
          </cell>
          <cell r="M34">
            <v>1194.6327781152336</v>
          </cell>
          <cell r="N34">
            <v>1194.6327781152336</v>
          </cell>
          <cell r="O34">
            <v>1043.8884069235712</v>
          </cell>
          <cell r="P34">
            <v>1043.8884069235712</v>
          </cell>
          <cell r="Q34">
            <v>881.87715702594051</v>
          </cell>
          <cell r="R34">
            <v>881.87715702594051</v>
          </cell>
          <cell r="S34">
            <v>785.75754325628509</v>
          </cell>
          <cell r="T34">
            <v>785.75754325628509</v>
          </cell>
          <cell r="U34">
            <v>705.57338150418457</v>
          </cell>
        </row>
        <row r="35">
          <cell r="A35">
            <v>4347.606038194439</v>
          </cell>
          <cell r="B35">
            <v>4347.606038194439</v>
          </cell>
          <cell r="C35">
            <v>4347.606038194439</v>
          </cell>
          <cell r="D35">
            <v>4347.606038194439</v>
          </cell>
          <cell r="E35">
            <v>4347.606038194439</v>
          </cell>
          <cell r="F35">
            <v>4347.606038194439</v>
          </cell>
          <cell r="G35">
            <v>4347.606038194439</v>
          </cell>
          <cell r="H35">
            <v>4347.606038194439</v>
          </cell>
          <cell r="I35">
            <v>2898.4499439995898</v>
          </cell>
          <cell r="J35">
            <v>2898.4499439995898</v>
          </cell>
          <cell r="K35">
            <v>2290.1686975361513</v>
          </cell>
          <cell r="L35">
            <v>2290.1686975361513</v>
          </cell>
          <cell r="M35">
            <v>1938.5707536540453</v>
          </cell>
          <cell r="N35">
            <v>1938.5707536540453</v>
          </cell>
          <cell r="O35">
            <v>1660.3538136240677</v>
          </cell>
          <cell r="P35">
            <v>1660.3538136240677</v>
          </cell>
          <cell r="Q35">
            <v>1375.8244995383866</v>
          </cell>
          <cell r="R35">
            <v>1375.8244995383866</v>
          </cell>
          <cell r="S35">
            <v>1204.9523104868351</v>
          </cell>
          <cell r="T35">
            <v>1204.9523104868351</v>
          </cell>
          <cell r="U35">
            <v>1064.7630328399264</v>
          </cell>
        </row>
        <row r="36">
          <cell r="A36">
            <v>9714.6876874999762</v>
          </cell>
          <cell r="B36">
            <v>9714.6876874999762</v>
          </cell>
          <cell r="C36">
            <v>9714.6876874999762</v>
          </cell>
          <cell r="D36">
            <v>9714.6876874999762</v>
          </cell>
          <cell r="E36">
            <v>9714.6876874999762</v>
          </cell>
          <cell r="F36">
            <v>9714.6876874999762</v>
          </cell>
          <cell r="G36">
            <v>9714.6876874999762</v>
          </cell>
          <cell r="H36">
            <v>9714.6876874999762</v>
          </cell>
          <cell r="I36">
            <v>6093.8541012166243</v>
          </cell>
          <cell r="J36">
            <v>6093.8541012166243</v>
          </cell>
          <cell r="K36">
            <v>4684.2593523576579</v>
          </cell>
          <cell r="L36">
            <v>4684.2593523576579</v>
          </cell>
          <cell r="M36">
            <v>3861.2951106588471</v>
          </cell>
          <cell r="N36">
            <v>3861.2951106588471</v>
          </cell>
          <cell r="O36">
            <v>3225.2271243710616</v>
          </cell>
          <cell r="P36">
            <v>3225.2271243710616</v>
          </cell>
          <cell r="Q36">
            <v>2611.1286735194085</v>
          </cell>
          <cell r="R36">
            <v>2611.1286735194085</v>
          </cell>
          <cell r="S36">
            <v>2236.8539081337876</v>
          </cell>
          <cell r="T36">
            <v>2236.8539081337876</v>
          </cell>
          <cell r="U36">
            <v>1935.9197591712502</v>
          </cell>
        </row>
        <row r="37">
          <cell r="A37">
            <v>24323.427687036925</v>
          </cell>
          <cell r="B37">
            <v>24323.427687036925</v>
          </cell>
          <cell r="C37">
            <v>24323.427687036925</v>
          </cell>
          <cell r="D37">
            <v>24323.427687036925</v>
          </cell>
          <cell r="E37">
            <v>24323.427687036925</v>
          </cell>
          <cell r="F37">
            <v>24323.427687036925</v>
          </cell>
          <cell r="G37">
            <v>24323.427687036925</v>
          </cell>
          <cell r="H37">
            <v>24323.427687036925</v>
          </cell>
          <cell r="I37">
            <v>14357.154069539351</v>
          </cell>
          <cell r="J37">
            <v>14357.154069539351</v>
          </cell>
          <cell r="K37">
            <v>10728.644707885565</v>
          </cell>
          <cell r="L37">
            <v>10728.644707885565</v>
          </cell>
          <cell r="M37">
            <v>8603.7005657584032</v>
          </cell>
          <cell r="N37">
            <v>8603.7005657584032</v>
          </cell>
          <cell r="O37">
            <v>6999.2284537787118</v>
          </cell>
          <cell r="P37">
            <v>6999.2284537787118</v>
          </cell>
          <cell r="Q37">
            <v>5528.1061906124505</v>
          </cell>
          <cell r="R37">
            <v>5528.1061906124505</v>
          </cell>
          <cell r="S37">
            <v>4623.2301029833197</v>
          </cell>
          <cell r="T37">
            <v>4623.2301029833197</v>
          </cell>
          <cell r="U37">
            <v>3910.4474621033687</v>
          </cell>
        </row>
        <row r="38">
          <cell r="A38">
            <v>63004.008606789357</v>
          </cell>
          <cell r="B38">
            <v>63004.008606789357</v>
          </cell>
          <cell r="C38">
            <v>63004.008606789357</v>
          </cell>
          <cell r="D38">
            <v>63004.008606789357</v>
          </cell>
          <cell r="E38">
            <v>63004.008606789357</v>
          </cell>
          <cell r="F38">
            <v>63004.008606789357</v>
          </cell>
          <cell r="G38">
            <v>63004.008606789357</v>
          </cell>
          <cell r="H38">
            <v>63004.008606789357</v>
          </cell>
          <cell r="I38">
            <v>35034.0381653109</v>
          </cell>
          <cell r="J38">
            <v>35034.0381653109</v>
          </cell>
          <cell r="K38">
            <v>25450.468647776408</v>
          </cell>
          <cell r="L38">
            <v>25450.468647776408</v>
          </cell>
          <cell r="M38">
            <v>19854.686019531018</v>
          </cell>
          <cell r="N38">
            <v>19854.686019531018</v>
          </cell>
          <cell r="O38">
            <v>15726.986897369174</v>
          </cell>
          <cell r="P38">
            <v>15726.986897369174</v>
          </cell>
          <cell r="Q38">
            <v>12109.781929531315</v>
          </cell>
          <cell r="R38">
            <v>12109.781929531315</v>
          </cell>
          <cell r="S38">
            <v>9879.5454711208276</v>
          </cell>
          <cell r="T38">
            <v>9879.5454711208276</v>
          </cell>
          <cell r="U38">
            <v>8159.0459594658523</v>
          </cell>
        </row>
        <row r="39">
          <cell r="A39">
            <v>167510.69690364672</v>
          </cell>
          <cell r="B39">
            <v>167510.69690364672</v>
          </cell>
          <cell r="C39">
            <v>167510.69690364672</v>
          </cell>
          <cell r="D39">
            <v>167510.69690364672</v>
          </cell>
          <cell r="E39">
            <v>167510.69690364672</v>
          </cell>
          <cell r="F39">
            <v>167510.69690364672</v>
          </cell>
          <cell r="G39">
            <v>167510.69690364672</v>
          </cell>
          <cell r="H39">
            <v>167510.69690364672</v>
          </cell>
          <cell r="I39">
            <v>87863.651625672952</v>
          </cell>
          <cell r="J39">
            <v>87863.651625672952</v>
          </cell>
          <cell r="K39">
            <v>62071.243583203541</v>
          </cell>
          <cell r="L39">
            <v>62071.243583203541</v>
          </cell>
          <cell r="M39">
            <v>47122.201470415988</v>
          </cell>
          <cell r="N39">
            <v>47122.201470415988</v>
          </cell>
          <cell r="O39">
            <v>36350.35632414266</v>
          </cell>
          <cell r="P39">
            <v>36350.35632414266</v>
          </cell>
          <cell r="Q39">
            <v>27284.347140269751</v>
          </cell>
          <cell r="R39">
            <v>27284.347140269751</v>
          </cell>
          <cell r="S39">
            <v>21711.742843574189</v>
          </cell>
          <cell r="T39">
            <v>21711.742843574189</v>
          </cell>
          <cell r="U39">
            <v>17502.864382378673</v>
          </cell>
        </row>
        <row r="40">
          <cell r="A40">
            <v>448178.64128358464</v>
          </cell>
          <cell r="B40">
            <v>448178.64128358464</v>
          </cell>
          <cell r="C40">
            <v>448178.64128358464</v>
          </cell>
          <cell r="D40">
            <v>448178.64128358464</v>
          </cell>
          <cell r="E40">
            <v>448178.64128358464</v>
          </cell>
          <cell r="F40">
            <v>448178.64128358464</v>
          </cell>
          <cell r="G40">
            <v>448178.64128358464</v>
          </cell>
          <cell r="H40">
            <v>448178.64128358464</v>
          </cell>
          <cell r="I40">
            <v>221856.8714865286</v>
          </cell>
          <cell r="J40">
            <v>221856.8714865286</v>
          </cell>
          <cell r="K40">
            <v>152431.70295057009</v>
          </cell>
          <cell r="L40">
            <v>152431.70295057009</v>
          </cell>
          <cell r="M40">
            <v>112621.88407757824</v>
          </cell>
          <cell r="N40">
            <v>112621.88407757824</v>
          </cell>
          <cell r="O40">
            <v>84610.399139300178</v>
          </cell>
          <cell r="P40">
            <v>84610.399139300178</v>
          </cell>
          <cell r="Q40">
            <v>61899.758746052401</v>
          </cell>
          <cell r="R40">
            <v>61899.758746052401</v>
          </cell>
          <cell r="S40">
            <v>48039.683898334377</v>
          </cell>
          <cell r="T40">
            <v>48039.683898334377</v>
          </cell>
          <cell r="U40">
            <v>37795.895338431823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A51">
            <v>7.4999999999999997E-2</v>
          </cell>
          <cell r="B51">
            <v>7.4999999999999997E-2</v>
          </cell>
          <cell r="C51">
            <v>7.4999999999999997E-2</v>
          </cell>
          <cell r="D51">
            <v>7.4999999999999997E-2</v>
          </cell>
          <cell r="E51">
            <v>7.4999999999999997E-2</v>
          </cell>
          <cell r="F51">
            <v>7.4999999999999997E-2</v>
          </cell>
          <cell r="G51">
            <v>7.4999999999999997E-2</v>
          </cell>
          <cell r="H51">
            <v>7.4999999999999997E-2</v>
          </cell>
          <cell r="I51">
            <v>6.9047619047619024E-2</v>
          </cell>
          <cell r="J51">
            <v>6.9047619047619024E-2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>
            <v>0.2624999999999999</v>
          </cell>
          <cell r="B52">
            <v>0.2624999999999999</v>
          </cell>
          <cell r="C52">
            <v>0.2624999999999999</v>
          </cell>
          <cell r="D52">
            <v>0.2624999999999999</v>
          </cell>
          <cell r="E52">
            <v>0.2624999999999999</v>
          </cell>
          <cell r="F52">
            <v>0.2624999999999999</v>
          </cell>
          <cell r="G52">
            <v>0.2624999999999999</v>
          </cell>
          <cell r="H52">
            <v>0.2624999999999999</v>
          </cell>
          <cell r="I52">
            <v>0.23344671201814057</v>
          </cell>
          <cell r="J52">
            <v>0.23344671201814057</v>
          </cell>
          <cell r="K52">
            <v>6.627906976744187E-2</v>
          </cell>
          <cell r="L52">
            <v>6.627906976744187E-2</v>
          </cell>
          <cell r="M52">
            <v>6.3636363636363602E-2</v>
          </cell>
          <cell r="N52">
            <v>6.3636363636363602E-2</v>
          </cell>
          <cell r="O52">
            <v>6.1111111111111144E-2</v>
          </cell>
          <cell r="P52">
            <v>6.1111111111111144E-2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>
            <v>0.70499999999999974</v>
          </cell>
          <cell r="B53">
            <v>0.70499999999999974</v>
          </cell>
          <cell r="C53">
            <v>0.70499999999999974</v>
          </cell>
          <cell r="D53">
            <v>0.70499999999999974</v>
          </cell>
          <cell r="E53">
            <v>0.70499999999999974</v>
          </cell>
          <cell r="F53">
            <v>0.70499999999999974</v>
          </cell>
          <cell r="G53">
            <v>0.70499999999999974</v>
          </cell>
          <cell r="H53">
            <v>0.70499999999999974</v>
          </cell>
          <cell r="I53">
            <v>0.60810441636972279</v>
          </cell>
          <cell r="J53">
            <v>0.60810441636972279</v>
          </cell>
          <cell r="K53">
            <v>0.28669551108707447</v>
          </cell>
          <cell r="L53">
            <v>0.28669551108707447</v>
          </cell>
          <cell r="M53">
            <v>0.27190082644628089</v>
          </cell>
          <cell r="N53">
            <v>0.27190082644628089</v>
          </cell>
          <cell r="O53">
            <v>0.2580246913580248</v>
          </cell>
          <cell r="P53">
            <v>0.2580246913580248</v>
          </cell>
          <cell r="Q53">
            <v>0.11739130434782614</v>
          </cell>
          <cell r="R53">
            <v>0.11739130434782614</v>
          </cell>
          <cell r="S53">
            <v>0.11276595744680873</v>
          </cell>
          <cell r="T53">
            <v>0.11276595744680873</v>
          </cell>
          <cell r="U53">
            <v>0.10833333333333355</v>
          </cell>
        </row>
        <row r="54">
          <cell r="A54">
            <v>1.5581249999999982</v>
          </cell>
          <cell r="B54">
            <v>1.5581249999999982</v>
          </cell>
          <cell r="C54">
            <v>1.5581249999999982</v>
          </cell>
          <cell r="D54">
            <v>1.5581249999999982</v>
          </cell>
          <cell r="E54">
            <v>1.5581249999999982</v>
          </cell>
          <cell r="F54">
            <v>1.5581249999999982</v>
          </cell>
          <cell r="G54">
            <v>1.5581249999999982</v>
          </cell>
          <cell r="H54">
            <v>1.5581249999999982</v>
          </cell>
          <cell r="I54">
            <v>1.2958219826101287</v>
          </cell>
          <cell r="J54">
            <v>1.2958219826101287</v>
          </cell>
          <cell r="K54">
            <v>0.72021941464273742</v>
          </cell>
          <cell r="L54">
            <v>0.72021941464273742</v>
          </cell>
          <cell r="M54">
            <v>0.67233658903080395</v>
          </cell>
          <cell r="N54">
            <v>0.67233658903080395</v>
          </cell>
          <cell r="O54">
            <v>0.6283882030178336</v>
          </cell>
          <cell r="P54">
            <v>0.6283882030178336</v>
          </cell>
          <cell r="Q54">
            <v>0.37258979206049186</v>
          </cell>
          <cell r="R54">
            <v>0.37258979206049186</v>
          </cell>
          <cell r="S54">
            <v>0.35269352648257241</v>
          </cell>
          <cell r="T54">
            <v>0.35269352648257241</v>
          </cell>
          <cell r="U54">
            <v>0.33402777777777837</v>
          </cell>
        </row>
        <row r="55">
          <cell r="A55">
            <v>3.2214374999999964</v>
          </cell>
          <cell r="B55">
            <v>3.2214374999999964</v>
          </cell>
          <cell r="C55">
            <v>3.2214374999999964</v>
          </cell>
          <cell r="D55">
            <v>3.2214374999999964</v>
          </cell>
          <cell r="E55">
            <v>3.2214374999999964</v>
          </cell>
          <cell r="F55">
            <v>3.2214374999999964</v>
          </cell>
          <cell r="G55">
            <v>3.2214374999999964</v>
          </cell>
          <cell r="H55">
            <v>3.2214374999999964</v>
          </cell>
          <cell r="I55">
            <v>2.5786345365234684</v>
          </cell>
          <cell r="J55">
            <v>2.5786345365234684</v>
          </cell>
          <cell r="K55">
            <v>1.5507335802815152</v>
          </cell>
          <cell r="L55">
            <v>1.5507335802815152</v>
          </cell>
          <cell r="M55">
            <v>1.42479953555085</v>
          </cell>
          <cell r="N55">
            <v>1.42479953555085</v>
          </cell>
          <cell r="O55">
            <v>1.3116925773510162</v>
          </cell>
          <cell r="P55">
            <v>1.3116925773510162</v>
          </cell>
          <cell r="Q55">
            <v>0.86892865948878217</v>
          </cell>
          <cell r="R55">
            <v>0.86892865948878217</v>
          </cell>
          <cell r="S55">
            <v>0.81147332479316248</v>
          </cell>
          <cell r="T55">
            <v>0.81147332479316248</v>
          </cell>
          <cell r="U55">
            <v>0.75863425925926176</v>
          </cell>
        </row>
        <row r="56">
          <cell r="A56">
            <v>7.9978437499999782</v>
          </cell>
          <cell r="B56">
            <v>7.9978437499999782</v>
          </cell>
          <cell r="C56">
            <v>7.9978437499999782</v>
          </cell>
          <cell r="D56">
            <v>7.9978437499999782</v>
          </cell>
          <cell r="E56">
            <v>7.9978437499999782</v>
          </cell>
          <cell r="F56">
            <v>7.9978437499999782</v>
          </cell>
          <cell r="G56">
            <v>7.9978437499999782</v>
          </cell>
          <cell r="H56">
            <v>7.9978437499999782</v>
          </cell>
          <cell r="I56">
            <v>6.1171180544404109</v>
          </cell>
          <cell r="J56">
            <v>6.1171180544404109</v>
          </cell>
          <cell r="K56">
            <v>3.8375262786794853</v>
          </cell>
          <cell r="L56">
            <v>3.8375262786794853</v>
          </cell>
          <cell r="M56">
            <v>3.4618298427206251</v>
          </cell>
          <cell r="N56">
            <v>3.4618298427206251</v>
          </cell>
          <cell r="O56">
            <v>3.1324636163751109</v>
          </cell>
          <cell r="P56">
            <v>3.1324636163751109</v>
          </cell>
          <cell r="Q56">
            <v>2.2021428775626211</v>
          </cell>
          <cell r="R56">
            <v>2.2021428775626211</v>
          </cell>
          <cell r="S56">
            <v>2.0269067380292762</v>
          </cell>
          <cell r="T56">
            <v>2.0269067380292762</v>
          </cell>
          <cell r="U56">
            <v>1.8692309670781972</v>
          </cell>
        </row>
        <row r="57">
          <cell r="A57">
            <v>21.112795833333237</v>
          </cell>
          <cell r="B57">
            <v>21.112795833333237</v>
          </cell>
          <cell r="C57">
            <v>21.112795833333237</v>
          </cell>
          <cell r="D57">
            <v>21.112795833333237</v>
          </cell>
          <cell r="E57">
            <v>21.112795833333237</v>
          </cell>
          <cell r="F57">
            <v>21.112795833333237</v>
          </cell>
          <cell r="G57">
            <v>21.112795833333237</v>
          </cell>
          <cell r="H57">
            <v>21.112795833333237</v>
          </cell>
          <cell r="I57">
            <v>15.368337550557476</v>
          </cell>
          <cell r="J57">
            <v>15.368337550557476</v>
          </cell>
          <cell r="K57">
            <v>9.7132672191222689</v>
          </cell>
          <cell r="L57">
            <v>9.7132672191222689</v>
          </cell>
          <cell r="M57">
            <v>8.582234217167775</v>
          </cell>
          <cell r="N57">
            <v>8.582234217167775</v>
          </cell>
          <cell r="O57">
            <v>7.6141231122343287</v>
          </cell>
          <cell r="P57">
            <v>7.6141231122343287</v>
          </cell>
          <cell r="Q57">
            <v>5.4429688695376912</v>
          </cell>
          <cell r="R57">
            <v>5.4429688695376912</v>
          </cell>
          <cell r="S57">
            <v>4.9250029951388266</v>
          </cell>
          <cell r="T57">
            <v>4.9250029951388266</v>
          </cell>
          <cell r="U57">
            <v>4.4689172953818366</v>
          </cell>
        </row>
        <row r="58">
          <cell r="A58">
            <v>55.91334444444373</v>
          </cell>
          <cell r="B58">
            <v>55.91334444444373</v>
          </cell>
          <cell r="C58">
            <v>55.91334444444373</v>
          </cell>
          <cell r="D58">
            <v>55.91334444444373</v>
          </cell>
          <cell r="E58">
            <v>55.91334444444373</v>
          </cell>
          <cell r="F58">
            <v>55.91334444444373</v>
          </cell>
          <cell r="G58">
            <v>55.91334444444373</v>
          </cell>
          <cell r="H58">
            <v>55.91334444444373</v>
          </cell>
          <cell r="I58">
            <v>38.581450338807798</v>
          </cell>
          <cell r="J58">
            <v>38.581450338807798</v>
          </cell>
          <cell r="K58">
            <v>24.089389073110585</v>
          </cell>
          <cell r="L58">
            <v>24.089389073110585</v>
          </cell>
          <cell r="M58">
            <v>20.789980065059058</v>
          </cell>
          <cell r="N58">
            <v>20.789980065059058</v>
          </cell>
          <cell r="O58">
            <v>18.033829320164653</v>
          </cell>
          <cell r="P58">
            <v>18.033829320164653</v>
          </cell>
          <cell r="Q58">
            <v>12.81172754114465</v>
          </cell>
          <cell r="R58">
            <v>12.81172754114465</v>
          </cell>
          <cell r="S58">
            <v>11.360468949899994</v>
          </cell>
          <cell r="T58">
            <v>11.360468949899994</v>
          </cell>
          <cell r="U58">
            <v>10.110752889549504</v>
          </cell>
        </row>
        <row r="59">
          <cell r="A59">
            <v>150.01375543980976</v>
          </cell>
          <cell r="B59">
            <v>150.01375543980976</v>
          </cell>
          <cell r="C59">
            <v>150.01375543980976</v>
          </cell>
          <cell r="D59">
            <v>150.01375543980976</v>
          </cell>
          <cell r="E59">
            <v>150.01375543980976</v>
          </cell>
          <cell r="F59">
            <v>150.01375543980976</v>
          </cell>
          <cell r="G59">
            <v>150.01375543980976</v>
          </cell>
          <cell r="H59">
            <v>150.01375543980976</v>
          </cell>
          <cell r="I59">
            <v>97.959418800670022</v>
          </cell>
          <cell r="J59">
            <v>97.959418800670022</v>
          </cell>
          <cell r="K59">
            <v>59.916930751612924</v>
          </cell>
          <cell r="L59">
            <v>59.916930751612924</v>
          </cell>
          <cell r="M59">
            <v>50.439113245248791</v>
          </cell>
          <cell r="N59">
            <v>50.439113245248791</v>
          </cell>
          <cell r="O59">
            <v>42.71462784821793</v>
          </cell>
          <cell r="P59">
            <v>42.71462784821793</v>
          </cell>
          <cell r="Q59">
            <v>29.85976546082431</v>
          </cell>
          <cell r="R59">
            <v>29.85976546082431</v>
          </cell>
          <cell r="S59">
            <v>25.902523036556396</v>
          </cell>
          <cell r="T59">
            <v>25.902523036556396</v>
          </cell>
          <cell r="U59">
            <v>22.571312743795389</v>
          </cell>
        </row>
        <row r="60">
          <cell r="A60">
            <v>402.78083202156893</v>
          </cell>
          <cell r="B60">
            <v>402.78083202156893</v>
          </cell>
          <cell r="C60">
            <v>402.78083202156893</v>
          </cell>
          <cell r="D60">
            <v>402.78083202156893</v>
          </cell>
          <cell r="E60">
            <v>402.78083202156893</v>
          </cell>
          <cell r="F60">
            <v>402.78083202156893</v>
          </cell>
          <cell r="G60">
            <v>402.78083202156893</v>
          </cell>
          <cell r="H60">
            <v>402.78083202156893</v>
          </cell>
          <cell r="I60">
            <v>248.6014244099085</v>
          </cell>
          <cell r="J60">
            <v>248.6014244099085</v>
          </cell>
          <cell r="K60">
            <v>148.35933311269804</v>
          </cell>
          <cell r="L60">
            <v>148.35933311269804</v>
          </cell>
          <cell r="M60">
            <v>121.69590382592617</v>
          </cell>
          <cell r="N60">
            <v>121.69590382592617</v>
          </cell>
          <cell r="O60">
            <v>100.50279675485284</v>
          </cell>
          <cell r="P60">
            <v>100.50279675485284</v>
          </cell>
          <cell r="Q60">
            <v>68.781896539819328</v>
          </cell>
          <cell r="R60">
            <v>68.781896539819328</v>
          </cell>
          <cell r="S60">
            <v>58.290695894364163</v>
          </cell>
          <cell r="T60">
            <v>58.290695894364163</v>
          </cell>
          <cell r="U60">
            <v>49.661531546700438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8F05-F9EE-4804-B6C5-9703F6DF97BE}">
  <dimension ref="A1:BP135"/>
  <sheetViews>
    <sheetView tabSelected="1" zoomScale="85" zoomScaleNormal="85" workbookViewId="0">
      <selection activeCell="D4" sqref="D4"/>
    </sheetView>
  </sheetViews>
  <sheetFormatPr defaultRowHeight="14.25" x14ac:dyDescent="0.2"/>
  <cols>
    <col min="1" max="1" width="17.25" style="4" bestFit="1" customWidth="1"/>
    <col min="2" max="2" width="15.125" style="7" bestFit="1" customWidth="1"/>
    <col min="3" max="3" width="11" style="7" bestFit="1" customWidth="1"/>
    <col min="4" max="5" width="19.25" style="7" bestFit="1" customWidth="1"/>
    <col min="6" max="7" width="13" style="4" bestFit="1" customWidth="1"/>
    <col min="8" max="8" width="8.5" style="7" bestFit="1" customWidth="1"/>
    <col min="9" max="9" width="15.125" style="7" bestFit="1" customWidth="1"/>
    <col min="10" max="10" width="21.375" style="7" bestFit="1" customWidth="1"/>
    <col min="11" max="11" width="17.25" style="7" bestFit="1" customWidth="1"/>
    <col min="12" max="12" width="27.625" style="17" bestFit="1" customWidth="1"/>
    <col min="13" max="13" width="15.125" style="17" bestFit="1" customWidth="1"/>
    <col min="14" max="14" width="17.25" style="17" bestFit="1" customWidth="1"/>
    <col min="15" max="15" width="15.125" style="17" bestFit="1" customWidth="1"/>
    <col min="16" max="16" width="7.5" style="17" bestFit="1" customWidth="1"/>
    <col min="17" max="17" width="15.125" style="4" bestFit="1" customWidth="1"/>
    <col min="18" max="19" width="10.5" style="4" bestFit="1" customWidth="1"/>
    <col min="20" max="22" width="9.5" style="4" bestFit="1" customWidth="1"/>
    <col min="23" max="23" width="9" style="4"/>
    <col min="24" max="24" width="17.25" style="6" bestFit="1" customWidth="1"/>
    <col min="25" max="25" width="15.125" style="6" bestFit="1" customWidth="1"/>
    <col min="26" max="26" width="8.5" style="6" bestFit="1" customWidth="1"/>
    <col min="27" max="27" width="17.25" style="4" bestFit="1" customWidth="1"/>
    <col min="28" max="32" width="8.5" style="4" bestFit="1" customWidth="1"/>
    <col min="33" max="34" width="10.5" style="4" bestFit="1" customWidth="1"/>
    <col min="35" max="36" width="9.5" style="4" bestFit="1" customWidth="1"/>
    <col min="37" max="38" width="10.5" style="4" bestFit="1" customWidth="1"/>
    <col min="39" max="40" width="7.5" style="4" bestFit="1" customWidth="1"/>
    <col min="41" max="42" width="10.5" style="4" bestFit="1" customWidth="1"/>
    <col min="43" max="45" width="9.5" style="4" bestFit="1" customWidth="1"/>
    <col min="46" max="46" width="9" style="4"/>
    <col min="47" max="47" width="17.25" style="6" bestFit="1" customWidth="1"/>
    <col min="48" max="48" width="15.125" style="6" bestFit="1" customWidth="1"/>
    <col min="49" max="49" width="8.5" style="6" bestFit="1" customWidth="1"/>
    <col min="50" max="50" width="17.25" style="4" bestFit="1" customWidth="1"/>
    <col min="51" max="55" width="8.5" style="4" bestFit="1" customWidth="1"/>
    <col min="56" max="57" width="10.5" style="4" bestFit="1" customWidth="1"/>
    <col min="58" max="59" width="9.5" style="4" bestFit="1" customWidth="1"/>
    <col min="60" max="61" width="10.5" style="4" bestFit="1" customWidth="1"/>
    <col min="62" max="63" width="7.5" style="4" bestFit="1" customWidth="1"/>
    <col min="64" max="65" width="10.5" style="4" bestFit="1" customWidth="1"/>
    <col min="66" max="68" width="9.5" style="4" bestFit="1" customWidth="1"/>
    <col min="69" max="16384" width="9" style="4"/>
  </cols>
  <sheetData>
    <row r="1" spans="1:19" x14ac:dyDescent="0.2">
      <c r="A1" s="1" t="str">
        <f>IF(data!A1="","",data!A1)</f>
        <v>当前强化</v>
      </c>
      <c r="B1" s="5" t="str">
        <f>IF(data!B1="","",data!B1)</f>
        <v>消耗强化石数量</v>
      </c>
      <c r="C1" s="5" t="str">
        <f>IF(data!C1="","",data!C1)</f>
        <v>基础成功率</v>
      </c>
      <c r="D1" s="5" t="str">
        <f>IF(data!D1="","",data!D1)</f>
        <v>配置回退概率</v>
      </c>
      <c r="E1" s="5" t="str">
        <f>IF(data!E1="","",data!E1)</f>
        <v>配置损坏概率</v>
      </c>
      <c r="F1" s="4" t="str">
        <f>IF(data!F1="","",data!F1)</f>
        <v>基础回退概率</v>
      </c>
      <c r="G1" s="4" t="str">
        <f>IF(data!G1="","",data!G1)</f>
        <v>基础损坏概率</v>
      </c>
      <c r="H1" s="5" t="str">
        <f>IF(data!H1="","",data!H1)</f>
        <v>vip</v>
      </c>
      <c r="I1" s="5" t="str">
        <f>IF(data!I1="","",data!I1)</f>
        <v>基础成功率加成</v>
      </c>
      <c r="J1" s="5" t="str">
        <f>IF(data!J1="","",data!J1)</f>
        <v>基础提高损毁等级下限</v>
      </c>
      <c r="K1" s="5" t="str">
        <f>IF(data!K1="","",data!K1)</f>
        <v>有天赋成功率加成</v>
      </c>
      <c r="L1" s="5" t="str">
        <f>IF(data!L1="","",data!L1)</f>
        <v>有天赋基础提高损毁等级下限</v>
      </c>
      <c r="M1" s="21" t="str">
        <f>IF(data!M1="","",data!M1)</f>
        <v>天赋</v>
      </c>
      <c r="N1" s="21" t="str">
        <f>IF(data!N1="","",data!N1)</f>
        <v/>
      </c>
      <c r="O1" s="5" t="str">
        <f>IF(data!O1="","",data!O1)</f>
        <v>成功率天赋等级</v>
      </c>
      <c r="P1" s="5" t="str">
        <f>IF(data!P1="","",data!P1)</f>
        <v>加成</v>
      </c>
      <c r="Q1" s="5" t="str">
        <f>IF(data!Q1="","",data!Q1)</f>
        <v>成功率天赋等级</v>
      </c>
      <c r="R1" s="5" t="str">
        <f>IF(data!R1="","",data!R1)</f>
        <v>加成</v>
      </c>
      <c r="S1" s="6"/>
    </row>
    <row r="2" spans="1:19" x14ac:dyDescent="0.2">
      <c r="A2" s="2">
        <f>IF(data!A2="","",data!A2)</f>
        <v>0</v>
      </c>
      <c r="B2" s="5">
        <f>IF(data!B2="","",data!B2)</f>
        <v>1</v>
      </c>
      <c r="C2" s="5">
        <f>IF(data!C2="","",data!C2)</f>
        <v>1</v>
      </c>
      <c r="D2" s="5">
        <f>IF(data!D2="","",data!D2)</f>
        <v>0</v>
      </c>
      <c r="E2" s="5">
        <v>0</v>
      </c>
      <c r="F2" s="4">
        <f>IF(data!F2="","",data!F2)</f>
        <v>0</v>
      </c>
      <c r="G2" s="4">
        <f>IF(data!G2="","",data!G2)</f>
        <v>0</v>
      </c>
      <c r="H2" s="5">
        <f>IF(data!H2="","",data!H2)</f>
        <v>0</v>
      </c>
      <c r="I2" s="5">
        <f>IF(data!I2="","",data!I2)</f>
        <v>0</v>
      </c>
      <c r="J2" s="5">
        <f>IF(data!J2="","",data!J2)</f>
        <v>0</v>
      </c>
      <c r="K2" s="5">
        <f>IF(data!K2="","",data!K2)</f>
        <v>0</v>
      </c>
      <c r="L2" s="5">
        <f>IF(data!L2="","",data!L2)</f>
        <v>0</v>
      </c>
      <c r="M2" s="20" t="s">
        <v>28</v>
      </c>
      <c r="N2" s="20" t="s">
        <v>28</v>
      </c>
      <c r="O2" s="5">
        <f>IF(data!O2="","",data!O2)</f>
        <v>0</v>
      </c>
      <c r="P2" s="5">
        <f>IF(data!P2="","",data!P2)</f>
        <v>0</v>
      </c>
      <c r="Q2" s="5">
        <f>IF(data!Q2="","",data!Q2)</f>
        <v>21</v>
      </c>
      <c r="R2" s="5">
        <f>IF(data!R2="","",data!R2)</f>
        <v>0.31</v>
      </c>
      <c r="S2" s="6"/>
    </row>
    <row r="3" spans="1:19" x14ac:dyDescent="0.2">
      <c r="A3" s="2">
        <f>IF(data!A3="","",data!A3)</f>
        <v>1</v>
      </c>
      <c r="B3" s="5">
        <f>IF(data!B3="","",data!B3)</f>
        <v>2</v>
      </c>
      <c r="C3" s="5">
        <f>IF(data!C3="","",data!C3)</f>
        <v>0.9</v>
      </c>
      <c r="D3" s="5">
        <f>IF(data!D3="","",data!D3)</f>
        <v>0</v>
      </c>
      <c r="E3" s="5">
        <f>IF(data!E3="","",data!E3)</f>
        <v>0</v>
      </c>
      <c r="F3" s="4">
        <f>IF(data!F3="","",data!F3)</f>
        <v>0</v>
      </c>
      <c r="G3" s="4">
        <f>IF(data!G3="","",data!G3)</f>
        <v>0</v>
      </c>
      <c r="H3" s="5">
        <f>IF(data!H3="","",data!H3)</f>
        <v>1</v>
      </c>
      <c r="I3" s="5">
        <f>IF(data!I3="","",data!I3)</f>
        <v>0</v>
      </c>
      <c r="J3" s="5">
        <f>IF(data!J3="","",data!J3)</f>
        <v>0</v>
      </c>
      <c r="K3" s="5">
        <f>IF(data!K3="","",data!K3)</f>
        <v>0</v>
      </c>
      <c r="L3" s="5">
        <f>IF(data!L3="","",data!L3)</f>
        <v>0</v>
      </c>
      <c r="M3" s="20">
        <v>10</v>
      </c>
      <c r="N3" s="20">
        <v>0</v>
      </c>
      <c r="O3" s="5">
        <f>IF(data!O3="","",data!O3)</f>
        <v>1</v>
      </c>
      <c r="P3" s="5">
        <f>IF(data!P3="","",data!P3)</f>
        <v>1.4999999999999999E-2</v>
      </c>
      <c r="Q3" s="5">
        <f>IF(data!Q3="","",data!Q3)</f>
        <v>22</v>
      </c>
      <c r="R3" s="5">
        <f>IF(data!R3="","",data!R3)</f>
        <v>0.31999999999999995</v>
      </c>
      <c r="S3" s="6"/>
    </row>
    <row r="4" spans="1:19" x14ac:dyDescent="0.2">
      <c r="A4" s="2">
        <f>IF(data!A4="","",data!A4)</f>
        <v>2</v>
      </c>
      <c r="B4" s="5">
        <f>IF(data!B4="","",data!B4)</f>
        <v>3</v>
      </c>
      <c r="C4" s="5">
        <f>IF(data!C4="","",data!C4)</f>
        <v>0.8</v>
      </c>
      <c r="D4" s="5">
        <f>IF(data!D4="","",data!D4)</f>
        <v>0.25</v>
      </c>
      <c r="E4" s="5">
        <f>IF(data!E4="","",data!E4)</f>
        <v>0</v>
      </c>
      <c r="F4" s="4">
        <f>IF(data!F4="","",data!F4)</f>
        <v>4.9999999999999989E-2</v>
      </c>
      <c r="G4" s="4">
        <f>IF(data!G4="","",data!G4)</f>
        <v>0</v>
      </c>
      <c r="H4" s="5">
        <f>IF(data!H4="","",data!H4)</f>
        <v>2</v>
      </c>
      <c r="I4" s="5">
        <f>IF(data!I4="","",data!I4)</f>
        <v>0</v>
      </c>
      <c r="J4" s="5">
        <f>IF(data!J4="","",data!J4)</f>
        <v>0</v>
      </c>
      <c r="K4" s="5">
        <f>IF(data!K4="","",data!K4)</f>
        <v>0</v>
      </c>
      <c r="L4" s="5">
        <f>IF(data!L4="","",data!L4)</f>
        <v>0</v>
      </c>
      <c r="M4" s="14" t="s">
        <v>2</v>
      </c>
      <c r="N4" s="14" t="s">
        <v>1</v>
      </c>
      <c r="O4" s="5">
        <f>IF(data!O4="","",data!O4)</f>
        <v>2</v>
      </c>
      <c r="P4" s="5">
        <f>IF(data!P4="","",data!P4)</f>
        <v>0.03</v>
      </c>
      <c r="Q4" s="5">
        <f>IF(data!Q4="","",data!Q4)</f>
        <v>23</v>
      </c>
      <c r="R4" s="5">
        <f>IF(data!R4="","",data!R4)</f>
        <v>0.32999999999999996</v>
      </c>
      <c r="S4" s="6"/>
    </row>
    <row r="5" spans="1:19" x14ac:dyDescent="0.2">
      <c r="A5" s="2">
        <f>IF(data!A5="","",data!A5)</f>
        <v>3</v>
      </c>
      <c r="B5" s="5">
        <f>IF(data!B5="","",data!B5)</f>
        <v>4</v>
      </c>
      <c r="C5" s="5">
        <f>IF(data!C5="","",data!C5)</f>
        <v>0.7</v>
      </c>
      <c r="D5" s="5">
        <f>IF(data!D5="","",data!D5)</f>
        <v>0.5</v>
      </c>
      <c r="E5" s="5">
        <f>IF(data!E5="","",data!E5)</f>
        <v>0</v>
      </c>
      <c r="F5" s="4">
        <f>IF(data!F5="","",data!F5)</f>
        <v>0.15000000000000002</v>
      </c>
      <c r="G5" s="4">
        <f>IF(data!G5="","",data!G5)</f>
        <v>0</v>
      </c>
      <c r="H5" s="5">
        <f>IF(data!H5="","",data!H5)</f>
        <v>3</v>
      </c>
      <c r="I5" s="5">
        <f>IF(data!I5="","",data!I5)</f>
        <v>0</v>
      </c>
      <c r="J5" s="5">
        <f>IF(data!J5="","",data!J5)</f>
        <v>0</v>
      </c>
      <c r="K5" s="5">
        <f>IF(data!K5="","",data!K5)</f>
        <v>0</v>
      </c>
      <c r="L5" s="5">
        <f>IF(data!L5="","",data!L5)</f>
        <v>0</v>
      </c>
      <c r="M5" s="14">
        <f>IFERROR(VLOOKUP(M3,O2:P22,2,FALSE),VLOOKUP(M3,Q2:R22,2,FALSE))</f>
        <v>0.15</v>
      </c>
      <c r="N5" s="14">
        <f>VLOOKUP(N3,M10:N12,2,FALSE)</f>
        <v>0</v>
      </c>
      <c r="O5" s="5">
        <f>IF(data!O5="","",data!O5)</f>
        <v>3</v>
      </c>
      <c r="P5" s="5">
        <f>IF(data!P5="","",data!P5)</f>
        <v>4.4999999999999998E-2</v>
      </c>
      <c r="Q5" s="5">
        <f>IF(data!Q5="","",data!Q5)</f>
        <v>24</v>
      </c>
      <c r="R5" s="5">
        <f>IF(data!R5="","",data!R5)</f>
        <v>0.33999999999999997</v>
      </c>
      <c r="S5" s="6"/>
    </row>
    <row r="6" spans="1:19" x14ac:dyDescent="0.2">
      <c r="A6" s="2">
        <f>IF(data!A6="","",data!A6)</f>
        <v>4</v>
      </c>
      <c r="B6" s="5">
        <f>IF(data!B6="","",data!B6)</f>
        <v>5</v>
      </c>
      <c r="C6" s="5">
        <f>IF(data!C6="","",data!C6)</f>
        <v>0.6</v>
      </c>
      <c r="D6" s="5">
        <f>IF(data!D6="","",data!D6)</f>
        <v>0.7</v>
      </c>
      <c r="E6" s="5">
        <f>IF(data!E6="","",data!E6)</f>
        <v>0</v>
      </c>
      <c r="F6" s="4">
        <f>IF(data!F6="","",data!F6)</f>
        <v>0.27999999999999997</v>
      </c>
      <c r="G6" s="4">
        <f>IF(data!G6="","",data!G6)</f>
        <v>0</v>
      </c>
      <c r="H6" s="5">
        <f>IF(data!H6="","",data!H6)</f>
        <v>4</v>
      </c>
      <c r="I6" s="5">
        <f>IF(data!I6="","",data!I6)</f>
        <v>0</v>
      </c>
      <c r="J6" s="5">
        <f>IF(data!J6="","",data!J6)</f>
        <v>0</v>
      </c>
      <c r="K6" s="5">
        <f>IF(data!K6="","",data!K6)</f>
        <v>0</v>
      </c>
      <c r="L6" s="5">
        <f>IF(data!L6="","",data!L6)</f>
        <v>0</v>
      </c>
      <c r="M6" s="20" t="str">
        <f>IF(data!M6="","",data!M6)</f>
        <v/>
      </c>
      <c r="N6" s="20" t="str">
        <f>IF(data!N6="","",data!N6)</f>
        <v/>
      </c>
      <c r="O6" s="5">
        <f>IF(data!O6="","",data!O6)</f>
        <v>4</v>
      </c>
      <c r="P6" s="5">
        <f>IF(data!P6="","",data!P6)</f>
        <v>0.06</v>
      </c>
      <c r="Q6" s="5">
        <f>IF(data!Q6="","",data!Q6)</f>
        <v>25</v>
      </c>
      <c r="R6" s="5">
        <f>IF(data!R6="","",data!R6)</f>
        <v>0.35</v>
      </c>
      <c r="S6" s="6"/>
    </row>
    <row r="7" spans="1:19" x14ac:dyDescent="0.2">
      <c r="A7" s="2">
        <f>IF(data!A7="","",data!A7)</f>
        <v>5</v>
      </c>
      <c r="B7" s="5">
        <f>IF(data!B7="","",data!B7)</f>
        <v>6</v>
      </c>
      <c r="C7" s="5">
        <f>IF(data!C7="","",data!C7)</f>
        <v>0.5</v>
      </c>
      <c r="D7" s="5">
        <f>IF(data!D7="","",data!D7)</f>
        <v>1</v>
      </c>
      <c r="E7" s="5">
        <f>IF(data!E7="","",data!E7)</f>
        <v>0</v>
      </c>
      <c r="F7" s="4">
        <f>IF(data!F7="","",data!F7)</f>
        <v>0.5</v>
      </c>
      <c r="G7" s="4">
        <f>IF(data!G7="","",data!G7)</f>
        <v>0</v>
      </c>
      <c r="H7" s="5">
        <f>IF(data!H7="","",data!H7)</f>
        <v>5</v>
      </c>
      <c r="I7" s="5">
        <f>IF(data!I7="","",data!I7)</f>
        <v>0</v>
      </c>
      <c r="J7" s="5">
        <f>IF(data!J7="","",data!J7)</f>
        <v>0</v>
      </c>
      <c r="K7" s="5">
        <f>IF(data!K7="","",data!K7)</f>
        <v>0</v>
      </c>
      <c r="L7" s="5">
        <f>IF(data!L7="","",data!L7)</f>
        <v>0</v>
      </c>
      <c r="M7" s="20" t="str">
        <f>IF(data!M7="","",data!M7)</f>
        <v/>
      </c>
      <c r="N7" s="20" t="str">
        <f>IF(data!N7="","",data!N7)</f>
        <v/>
      </c>
      <c r="O7" s="5">
        <f>IF(data!O7="","",data!O7)</f>
        <v>5</v>
      </c>
      <c r="P7" s="5">
        <f>IF(data!P7="","",data!P7)</f>
        <v>7.4999999999999997E-2</v>
      </c>
      <c r="Q7" s="5">
        <f>IF(data!Q7="","",data!Q7)</f>
        <v>26</v>
      </c>
      <c r="R7" s="5">
        <f>IF(data!R7="","",data!R7)</f>
        <v>0.36</v>
      </c>
      <c r="S7" s="6"/>
    </row>
    <row r="8" spans="1:19" x14ac:dyDescent="0.2">
      <c r="A8" s="2">
        <f>IF(data!A8="","",data!A8)</f>
        <v>6</v>
      </c>
      <c r="B8" s="5">
        <f>IF(data!B8="","",data!B8)</f>
        <v>7</v>
      </c>
      <c r="C8" s="5">
        <f>IF(data!C8="","",data!C8)</f>
        <v>0.5</v>
      </c>
      <c r="D8" s="5">
        <f>IF(data!D8="","",data!D8)</f>
        <v>1</v>
      </c>
      <c r="E8" s="5">
        <f>IF(data!E8="","",data!E8)</f>
        <v>0</v>
      </c>
      <c r="F8" s="4">
        <f>IF(data!F8="","",data!F8)</f>
        <v>0.5</v>
      </c>
      <c r="G8" s="4">
        <f>IF(data!G8="","",data!G8)</f>
        <v>0</v>
      </c>
      <c r="H8" s="5">
        <f>IF(data!H8="","",data!H8)</f>
        <v>6</v>
      </c>
      <c r="I8" s="5">
        <f>IF(data!I8="","",data!I8)</f>
        <v>0</v>
      </c>
      <c r="J8" s="5">
        <f>IF(data!J8="","",data!J8)</f>
        <v>0</v>
      </c>
      <c r="K8" s="5">
        <f>IF(data!K8="","",data!K8)</f>
        <v>0</v>
      </c>
      <c r="L8" s="5">
        <f>IF(data!L8="","",data!L8)</f>
        <v>0</v>
      </c>
      <c r="M8" s="20" t="str">
        <f>IF(data!M8="","",data!M8)</f>
        <v/>
      </c>
      <c r="N8" s="20" t="str">
        <f>IF(data!N8="","",data!N8)</f>
        <v/>
      </c>
      <c r="O8" s="5">
        <f>IF(data!O8="","",data!O8)</f>
        <v>6</v>
      </c>
      <c r="P8" s="5">
        <f>IF(data!P8="","",data!P8)</f>
        <v>0.09</v>
      </c>
      <c r="Q8" s="5">
        <f>IF(data!Q8="","",data!Q8)</f>
        <v>27</v>
      </c>
      <c r="R8" s="5">
        <f>IF(data!R8="","",data!R8)</f>
        <v>0.37</v>
      </c>
      <c r="S8" s="6"/>
    </row>
    <row r="9" spans="1:19" x14ac:dyDescent="0.2">
      <c r="A9" s="2">
        <f>IF(data!A9="","",data!A9)</f>
        <v>7</v>
      </c>
      <c r="B9" s="5">
        <f>IF(data!B9="","",data!B9)</f>
        <v>8</v>
      </c>
      <c r="C9" s="5">
        <f>IF(data!C9="","",data!C9)</f>
        <v>0.5</v>
      </c>
      <c r="D9" s="5">
        <f>IF(data!D9="","",data!D9)</f>
        <v>1</v>
      </c>
      <c r="E9" s="5">
        <f>IF(data!E9="","",data!E9)</f>
        <v>0</v>
      </c>
      <c r="F9" s="4">
        <f>IF(data!F9="","",data!F9)</f>
        <v>0.5</v>
      </c>
      <c r="G9" s="4">
        <f>IF(data!G9="","",data!G9)</f>
        <v>0</v>
      </c>
      <c r="H9" s="5">
        <f>IF(data!H9="","",data!H9)</f>
        <v>7</v>
      </c>
      <c r="I9" s="5">
        <f>IF(data!I9="","",data!I9)</f>
        <v>0</v>
      </c>
      <c r="J9" s="5">
        <f>IF(data!J9="","",data!J9)</f>
        <v>0</v>
      </c>
      <c r="K9" s="5">
        <f>IF(data!K9="","",data!K9)</f>
        <v>0</v>
      </c>
      <c r="L9" s="5">
        <f>IF(data!L9="","",data!L9)</f>
        <v>0</v>
      </c>
      <c r="M9" s="5" t="str">
        <f>IF(data!M9="","",data!M9)</f>
        <v>损坏推迟天赋</v>
      </c>
      <c r="N9" s="5" t="str">
        <f>IF(data!N9="","",data!N9)</f>
        <v>加成</v>
      </c>
      <c r="O9" s="5">
        <f>IF(data!O9="","",data!O9)</f>
        <v>7</v>
      </c>
      <c r="P9" s="5">
        <f>IF(data!P9="","",data!P9)</f>
        <v>0.105</v>
      </c>
      <c r="Q9" s="5">
        <f>IF(data!Q9="","",data!Q9)</f>
        <v>28</v>
      </c>
      <c r="R9" s="5">
        <f>IF(data!R9="","",data!R9)</f>
        <v>0.38</v>
      </c>
      <c r="S9" s="6"/>
    </row>
    <row r="10" spans="1:19" s="10" customFormat="1" x14ac:dyDescent="0.2">
      <c r="A10" s="12">
        <f>IF(data!A10="","",data!A10)</f>
        <v>8</v>
      </c>
      <c r="B10" s="5">
        <f>IF(data!B10="","",data!B10)</f>
        <v>9</v>
      </c>
      <c r="C10" s="5">
        <f>IF(data!C10="","",data!C10)</f>
        <v>0.5</v>
      </c>
      <c r="D10" s="5">
        <f>IF(data!D10="","",data!D10)</f>
        <v>1</v>
      </c>
      <c r="E10" s="5">
        <f>IF(data!E10="","",data!E10)</f>
        <v>0</v>
      </c>
      <c r="F10" s="4">
        <f>IF(data!F10="","",data!F10)</f>
        <v>0.5</v>
      </c>
      <c r="G10" s="4">
        <f>IF(data!G10="","",data!G10)</f>
        <v>0</v>
      </c>
      <c r="H10" s="5">
        <f>IF(data!H10="","",data!H10)</f>
        <v>8</v>
      </c>
      <c r="I10" s="5">
        <f>IF(data!I10="","",data!I10)</f>
        <v>0.05</v>
      </c>
      <c r="J10" s="5">
        <f>IF(data!J10="","",data!J10)</f>
        <v>0</v>
      </c>
      <c r="K10" s="5">
        <f>IF(data!K10="","",data!K10)</f>
        <v>0.05</v>
      </c>
      <c r="L10" s="5">
        <f>IF(data!L10="","",data!L10)</f>
        <v>0</v>
      </c>
      <c r="M10" s="5">
        <f>IF(data!M10="","",data!M10)</f>
        <v>0</v>
      </c>
      <c r="N10" s="5">
        <f>IF(data!N10="","",data!N10)</f>
        <v>0</v>
      </c>
      <c r="O10" s="5">
        <f>IF(data!O10="","",data!O10)</f>
        <v>8</v>
      </c>
      <c r="P10" s="5">
        <f>IF(data!P10="","",data!P10)</f>
        <v>0.12</v>
      </c>
      <c r="Q10" s="5">
        <f>IF(data!Q10="","",data!Q10)</f>
        <v>29</v>
      </c>
      <c r="R10" s="5">
        <f>IF(data!R10="","",data!R10)</f>
        <v>0.39</v>
      </c>
      <c r="S10" s="6"/>
    </row>
    <row r="11" spans="1:19" s="10" customFormat="1" x14ac:dyDescent="0.2">
      <c r="A11" s="12">
        <f>IF(data!A11="","",data!A11)</f>
        <v>9</v>
      </c>
      <c r="B11" s="5">
        <f>IF(data!B11="","",data!B11)</f>
        <v>10</v>
      </c>
      <c r="C11" s="5">
        <f>IF(data!C11="","",data!C11)</f>
        <v>0.5</v>
      </c>
      <c r="D11" s="5">
        <f>IF(data!D11="","",data!D11)</f>
        <v>1</v>
      </c>
      <c r="E11" s="5">
        <f>IF(data!E11="","",data!E11)</f>
        <v>0</v>
      </c>
      <c r="F11" s="4">
        <f>IF(data!F11="","",data!F11)</f>
        <v>0.5</v>
      </c>
      <c r="G11" s="4">
        <f>IF(data!G11="","",data!G11)</f>
        <v>0</v>
      </c>
      <c r="H11" s="5">
        <f>IF(data!H11="","",data!H11)</f>
        <v>9</v>
      </c>
      <c r="I11" s="5">
        <f>IF(data!I11="","",data!I11)</f>
        <v>0.05</v>
      </c>
      <c r="J11" s="5">
        <f>IF(data!J11="","",data!J11)</f>
        <v>0</v>
      </c>
      <c r="K11" s="5">
        <f>IF(data!K11="","",data!K11)</f>
        <v>0.05</v>
      </c>
      <c r="L11" s="5">
        <f>IF(data!L11="","",data!L11)</f>
        <v>0</v>
      </c>
      <c r="M11" s="5">
        <f>IF(data!M11="","",data!M11)</f>
        <v>1</v>
      </c>
      <c r="N11" s="5">
        <f>IF(data!N11="","",data!N11)</f>
        <v>1</v>
      </c>
      <c r="O11" s="5">
        <f>IF(data!O11="","",data!O11)</f>
        <v>9</v>
      </c>
      <c r="P11" s="5">
        <f>IF(data!P11="","",data!P11)</f>
        <v>0.13500000000000001</v>
      </c>
      <c r="Q11" s="5">
        <f>IF(data!Q11="","",data!Q11)</f>
        <v>30</v>
      </c>
      <c r="R11" s="5">
        <f>IF(data!R11="","",data!R11)</f>
        <v>0.39999999999999997</v>
      </c>
      <c r="S11" s="6"/>
    </row>
    <row r="12" spans="1:19" x14ac:dyDescent="0.2">
      <c r="A12" s="2">
        <f>IF(data!A12="","",data!A12)</f>
        <v>10</v>
      </c>
      <c r="B12" s="5">
        <f>IF(data!B12="","",data!B12)</f>
        <v>11</v>
      </c>
      <c r="C12" s="5">
        <v>0.4</v>
      </c>
      <c r="D12" s="5">
        <f>IF(data!D12="","",data!D12)</f>
        <v>1</v>
      </c>
      <c r="E12" s="5">
        <f>IF(data!E12="","",data!E12)</f>
        <v>0.05</v>
      </c>
      <c r="F12" s="4">
        <f>IF(data!F12="","",data!F12)</f>
        <v>0.52250000000000008</v>
      </c>
      <c r="G12" s="4">
        <f>IF(data!G12="","",data!G12)</f>
        <v>2.7500000000000004E-2</v>
      </c>
      <c r="H12" s="5">
        <f>IF(data!H12="","",data!H12)</f>
        <v>10</v>
      </c>
      <c r="I12" s="5">
        <f>IF(data!I12="","",data!I12)</f>
        <v>7.4999999999999997E-2</v>
      </c>
      <c r="J12" s="5">
        <f>IF(data!J12="","",data!J12)</f>
        <v>1</v>
      </c>
      <c r="K12" s="5">
        <f>IF(data!K12="","",data!K12)</f>
        <v>7.4999999999999997E-2</v>
      </c>
      <c r="L12" s="5">
        <f>IF(data!L12="","",data!L12)</f>
        <v>1</v>
      </c>
      <c r="M12" s="5">
        <f>IF(data!M12="","",data!M12)</f>
        <v>2</v>
      </c>
      <c r="N12" s="5">
        <f>IF(data!N12="","",data!N12)</f>
        <v>2</v>
      </c>
      <c r="O12" s="5">
        <f>IF(data!O12="","",data!O12)</f>
        <v>10</v>
      </c>
      <c r="P12" s="5">
        <f>IF(data!P12="","",data!P12)</f>
        <v>0.15</v>
      </c>
      <c r="Q12" s="5">
        <f>IF(data!Q12="","",data!Q12)</f>
        <v>31</v>
      </c>
      <c r="R12" s="5">
        <f>IF(data!R12="","",data!R12)</f>
        <v>0.41</v>
      </c>
      <c r="S12" s="6"/>
    </row>
    <row r="13" spans="1:19" x14ac:dyDescent="0.2">
      <c r="A13" s="3">
        <f>IF(data!A13="","",data!A13)</f>
        <v>11</v>
      </c>
      <c r="B13" s="5">
        <f>IF(data!B13="","",data!B13)</f>
        <v>12</v>
      </c>
      <c r="C13" s="5">
        <v>0.4</v>
      </c>
      <c r="D13" s="5">
        <f>IF(data!D13="","",data!D13)</f>
        <v>1</v>
      </c>
      <c r="E13" s="5">
        <f>IF(data!E13="","",data!E13)</f>
        <v>0.05</v>
      </c>
      <c r="F13" s="4">
        <f>IF(data!F13="","",data!F13)</f>
        <v>0.52250000000000008</v>
      </c>
      <c r="G13" s="4">
        <f>IF(data!G13="","",data!G13)</f>
        <v>2.7500000000000004E-2</v>
      </c>
      <c r="H13" s="5">
        <f>IF(data!H13="","",data!H13)</f>
        <v>11</v>
      </c>
      <c r="I13" s="5">
        <f>IF(data!I13="","",data!I13)</f>
        <v>7.4999999999999997E-2</v>
      </c>
      <c r="J13" s="5">
        <f>IF(data!J13="","",data!J13)</f>
        <v>1</v>
      </c>
      <c r="K13" s="5">
        <f>IF(data!K13="","",data!K13)</f>
        <v>7.4999999999999997E-2</v>
      </c>
      <c r="L13" s="5">
        <f>IF(data!L13="","",data!L13)</f>
        <v>1</v>
      </c>
      <c r="M13" s="2" t="str">
        <f>IF(data!M13="","",data!M13)</f>
        <v/>
      </c>
      <c r="N13" s="2" t="str">
        <f>IF(data!N13="","",data!N13)</f>
        <v/>
      </c>
      <c r="O13" s="5">
        <f>IF(data!O13="","",data!O13)</f>
        <v>11</v>
      </c>
      <c r="P13" s="5">
        <f>IF(data!P13="","",data!P13)</f>
        <v>0.16499999999999998</v>
      </c>
      <c r="Q13" s="5">
        <f>IF(data!Q13="","",data!Q13)</f>
        <v>32</v>
      </c>
      <c r="R13" s="5">
        <f>IF(data!R13="","",data!R13)</f>
        <v>0.42</v>
      </c>
      <c r="S13" s="6"/>
    </row>
    <row r="14" spans="1:19" x14ac:dyDescent="0.2">
      <c r="A14" s="2">
        <f>IF(data!A14="","",data!A14)</f>
        <v>12</v>
      </c>
      <c r="B14" s="5">
        <f>IF(data!B14="","",data!B14)</f>
        <v>13</v>
      </c>
      <c r="C14" s="5">
        <v>0.4</v>
      </c>
      <c r="D14" s="5">
        <f>IF(data!D14="","",data!D14)</f>
        <v>1</v>
      </c>
      <c r="E14" s="5">
        <f>IF(data!E14="","",data!E14)</f>
        <v>0.1</v>
      </c>
      <c r="F14" s="4">
        <f>IF(data!F14="","",data!F14)</f>
        <v>0.49500000000000005</v>
      </c>
      <c r="G14" s="4">
        <f>IF(data!G14="","",data!G14)</f>
        <v>5.5000000000000007E-2</v>
      </c>
      <c r="H14" s="5">
        <f>IF(data!H14="","",data!H14)</f>
        <v>12</v>
      </c>
      <c r="I14" s="5">
        <f>IF(data!I14="","",data!I14)</f>
        <v>0.1</v>
      </c>
      <c r="J14" s="5">
        <f>IF(data!J14="","",data!J14)</f>
        <v>1</v>
      </c>
      <c r="K14" s="5">
        <f>IF(data!K14="","",data!K14)</f>
        <v>0.1</v>
      </c>
      <c r="L14" s="5">
        <f>IF(data!L14="","",data!L14)</f>
        <v>1</v>
      </c>
      <c r="M14" s="2" t="str">
        <f>IF(data!M14="","",data!M14)</f>
        <v/>
      </c>
      <c r="N14" s="2" t="str">
        <f>IF(data!N14="","",data!N14)</f>
        <v/>
      </c>
      <c r="O14" s="5">
        <f>IF(data!O14="","",data!O14)</f>
        <v>12</v>
      </c>
      <c r="P14" s="5">
        <f>IF(data!P14="","",data!P14)</f>
        <v>0.18</v>
      </c>
      <c r="Q14" s="5">
        <f>IF(data!Q14="","",data!Q14)</f>
        <v>33</v>
      </c>
      <c r="R14" s="5">
        <f>IF(data!R14="","",data!R14)</f>
        <v>0.43</v>
      </c>
      <c r="S14" s="6"/>
    </row>
    <row r="15" spans="1:19" x14ac:dyDescent="0.2">
      <c r="A15" s="2">
        <f>IF(data!A15="","",data!A15)</f>
        <v>13</v>
      </c>
      <c r="B15" s="5">
        <f>IF(data!B15="","",data!B15)</f>
        <v>14</v>
      </c>
      <c r="C15" s="5">
        <v>0.4</v>
      </c>
      <c r="D15" s="5">
        <f>IF(data!D15="","",data!D15)</f>
        <v>1</v>
      </c>
      <c r="E15" s="5">
        <f>IF(data!E15="","",data!E15)</f>
        <v>0.1</v>
      </c>
      <c r="F15" s="4">
        <f>IF(data!F15="","",data!F15)</f>
        <v>0.49500000000000005</v>
      </c>
      <c r="G15" s="4">
        <f>IF(data!G15="","",data!G15)</f>
        <v>5.5000000000000007E-2</v>
      </c>
      <c r="H15" s="5">
        <f>IF(data!H15="","",data!H15)</f>
        <v>13</v>
      </c>
      <c r="I15" s="5">
        <f>IF(data!I15="","",data!I15)</f>
        <v>0.1</v>
      </c>
      <c r="J15" s="5">
        <f>IF(data!J15="","",data!J15)</f>
        <v>1</v>
      </c>
      <c r="K15" s="5">
        <f>IF(data!K15="","",data!K15)</f>
        <v>0.1</v>
      </c>
      <c r="L15" s="5">
        <f>IF(data!L15="","",data!L15)</f>
        <v>1</v>
      </c>
      <c r="M15" s="2" t="str">
        <f>IF(data!M15="","",data!M15)</f>
        <v>损毁开始等级</v>
      </c>
      <c r="N15" s="2">
        <f>IF(data!N15="","",data!N15)</f>
        <v>10</v>
      </c>
      <c r="O15" s="5">
        <f>IF(data!O15="","",data!O15)</f>
        <v>13</v>
      </c>
      <c r="P15" s="5">
        <f>IF(data!P15="","",data!P15)</f>
        <v>0.19500000000000001</v>
      </c>
      <c r="Q15" s="5">
        <f>IF(data!Q15="","",data!Q15)</f>
        <v>34</v>
      </c>
      <c r="R15" s="5">
        <f>IF(data!R15="","",data!R15)</f>
        <v>0.44</v>
      </c>
      <c r="S15" s="6"/>
    </row>
    <row r="16" spans="1:19" x14ac:dyDescent="0.2">
      <c r="A16" s="2">
        <f>IF(data!A16="","",data!A16)</f>
        <v>14</v>
      </c>
      <c r="B16" s="5">
        <f>IF(data!B16="","",data!B16)</f>
        <v>15</v>
      </c>
      <c r="C16" s="5">
        <v>0.4</v>
      </c>
      <c r="D16" s="5">
        <f>IF(data!D16="","",data!D16)</f>
        <v>1</v>
      </c>
      <c r="E16" s="5">
        <f>IF(data!E16="","",data!E16)</f>
        <v>0.15</v>
      </c>
      <c r="F16" s="4">
        <f>IF(data!F16="","",data!F16)</f>
        <v>0.46750000000000003</v>
      </c>
      <c r="G16" s="4">
        <f>IF(data!G16="","",data!G16)</f>
        <v>8.2500000000000004E-2</v>
      </c>
      <c r="H16" s="5">
        <f>IF(data!H16="","",data!H16)</f>
        <v>14</v>
      </c>
      <c r="I16" s="5">
        <f>IF(data!I16="","",data!I16)</f>
        <v>0.125</v>
      </c>
      <c r="J16" s="5">
        <v>1</v>
      </c>
      <c r="K16" s="5">
        <f>IF(data!K16="","",data!K16)</f>
        <v>0.125</v>
      </c>
      <c r="L16" s="5">
        <v>1</v>
      </c>
      <c r="M16" s="2" t="str">
        <f>IF(data!M16="","",data!M16)</f>
        <v/>
      </c>
      <c r="N16" s="2" t="str">
        <f>IF(data!N16="","",data!N16)</f>
        <v/>
      </c>
      <c r="O16" s="5">
        <f>IF(data!O16="","",data!O16)</f>
        <v>14</v>
      </c>
      <c r="P16" s="5">
        <f>IF(data!P16="","",data!P16)</f>
        <v>0.21</v>
      </c>
      <c r="Q16" s="5">
        <f>IF(data!Q16="","",data!Q16)</f>
        <v>35</v>
      </c>
      <c r="R16" s="5">
        <f>IF(data!R16="","",data!R16)</f>
        <v>0.45</v>
      </c>
      <c r="S16" s="6"/>
    </row>
    <row r="17" spans="1:68" x14ac:dyDescent="0.2">
      <c r="A17" s="2">
        <f>IF(data!A17="","",data!A17)</f>
        <v>15</v>
      </c>
      <c r="B17" s="5">
        <f>IF(data!B17="","",data!B17)</f>
        <v>16</v>
      </c>
      <c r="C17" s="5">
        <v>0.3</v>
      </c>
      <c r="D17" s="5">
        <f>IF(data!D17="","",data!D17)</f>
        <v>1</v>
      </c>
      <c r="E17" s="5">
        <f>IF(data!E17="","",data!E17)</f>
        <v>0.15</v>
      </c>
      <c r="F17" s="4">
        <f>IF(data!F17="","",data!F17)</f>
        <v>0.51</v>
      </c>
      <c r="G17" s="4">
        <f>IF(data!G17="","",data!G17)</f>
        <v>0.09</v>
      </c>
      <c r="H17" s="5">
        <f>IF(data!H17="","",data!H17)</f>
        <v>15</v>
      </c>
      <c r="I17" s="5">
        <f>IF(data!I17="","",data!I17)</f>
        <v>0.125</v>
      </c>
      <c r="J17" s="5">
        <v>2</v>
      </c>
      <c r="K17" s="5">
        <f>IF(data!K17="","",data!K17)</f>
        <v>0.125</v>
      </c>
      <c r="L17" s="5">
        <v>1</v>
      </c>
      <c r="M17" s="2" t="str">
        <f>IF(data!M17="","",data!M17)</f>
        <v/>
      </c>
      <c r="N17" s="2" t="str">
        <f>IF(data!N17="","",data!N17)</f>
        <v/>
      </c>
      <c r="O17" s="5">
        <f>IF(data!O17="","",data!O17)</f>
        <v>15</v>
      </c>
      <c r="P17" s="5">
        <f>IF(data!P17="","",data!P17)</f>
        <v>0.22499999999999998</v>
      </c>
      <c r="Q17" s="5">
        <f>IF(data!Q17="","",data!Q17)</f>
        <v>36</v>
      </c>
      <c r="R17" s="5">
        <f>IF(data!R17="","",data!R17)</f>
        <v>0.46</v>
      </c>
      <c r="S17" s="6"/>
    </row>
    <row r="18" spans="1:68" x14ac:dyDescent="0.2">
      <c r="A18" s="2">
        <f>IF(data!A18="","",data!A18)</f>
        <v>16</v>
      </c>
      <c r="B18" s="5">
        <f>IF(data!B18="","",data!B18)</f>
        <v>17</v>
      </c>
      <c r="C18" s="5">
        <v>0.3</v>
      </c>
      <c r="D18" s="5">
        <f>IF(data!D18="","",data!D18)</f>
        <v>1</v>
      </c>
      <c r="E18" s="5">
        <f>IF(data!E18="","",data!E18)</f>
        <v>0.2</v>
      </c>
      <c r="F18" s="4">
        <f>IF(data!F18="","",data!F18)</f>
        <v>0.48</v>
      </c>
      <c r="G18" s="4">
        <f>IF(data!G18="","",data!G18)</f>
        <v>0.12</v>
      </c>
      <c r="H18" s="5">
        <f>IF(data!H18="","",data!H18)</f>
        <v>16</v>
      </c>
      <c r="I18" s="5">
        <f>IF(data!I18="","",data!I18)</f>
        <v>0.15</v>
      </c>
      <c r="J18" s="5">
        <v>2</v>
      </c>
      <c r="K18" s="5">
        <f>IF(data!K18="","",data!K18)</f>
        <v>0.15</v>
      </c>
      <c r="L18" s="5">
        <v>2</v>
      </c>
      <c r="M18" s="2" t="str">
        <f>IF(data!M18="","",data!M18)</f>
        <v/>
      </c>
      <c r="N18" s="2" t="str">
        <f>IF(data!N18="","",data!N18)</f>
        <v/>
      </c>
      <c r="O18" s="5">
        <f>IF(data!O18="","",data!O18)</f>
        <v>16</v>
      </c>
      <c r="P18" s="5">
        <f>IF(data!P18="","",data!P18)</f>
        <v>0.24</v>
      </c>
      <c r="Q18" s="5">
        <f>IF(data!Q18="","",data!Q18)</f>
        <v>37</v>
      </c>
      <c r="R18" s="5">
        <f>IF(data!R18="","",data!R18)</f>
        <v>0.46999999999999992</v>
      </c>
      <c r="S18" s="6"/>
    </row>
    <row r="19" spans="1:68" x14ac:dyDescent="0.2">
      <c r="A19" s="2">
        <f>IF(data!A19="","",data!A19)</f>
        <v>17</v>
      </c>
      <c r="B19" s="5">
        <f>IF(data!B19="","",data!B19)</f>
        <v>18</v>
      </c>
      <c r="C19" s="5">
        <v>0.3</v>
      </c>
      <c r="D19" s="5">
        <f>IF(data!D19="","",data!D19)</f>
        <v>1</v>
      </c>
      <c r="E19" s="5">
        <f>IF(data!E19="","",data!E19)</f>
        <v>0.2</v>
      </c>
      <c r="F19" s="4">
        <f>IF(data!F19="","",data!F19)</f>
        <v>0.48</v>
      </c>
      <c r="G19" s="4">
        <f>IF(data!G19="","",data!G19)</f>
        <v>0.12</v>
      </c>
      <c r="H19" s="5">
        <f>IF(data!H19="","",data!H19)</f>
        <v>17</v>
      </c>
      <c r="I19" s="5">
        <f>IF(data!I19="","",data!I19)</f>
        <v>0.15</v>
      </c>
      <c r="J19" s="5">
        <v>2</v>
      </c>
      <c r="K19" s="5">
        <f>IF(data!K19="","",data!K19)</f>
        <v>0.15</v>
      </c>
      <c r="L19" s="5">
        <v>2</v>
      </c>
      <c r="M19" s="2" t="str">
        <f>IF(data!M19="","",data!M19)</f>
        <v/>
      </c>
      <c r="N19" s="2" t="str">
        <f>IF(data!N19="","",data!N19)</f>
        <v/>
      </c>
      <c r="O19" s="5">
        <f>IF(data!O19="","",data!O19)</f>
        <v>17</v>
      </c>
      <c r="P19" s="5">
        <f>IF(data!P19="","",data!P19)</f>
        <v>0.255</v>
      </c>
      <c r="Q19" s="5">
        <f>IF(data!Q19="","",data!Q19)</f>
        <v>38</v>
      </c>
      <c r="R19" s="5">
        <f>IF(data!R19="","",data!R19)</f>
        <v>0.48</v>
      </c>
      <c r="S19" s="6"/>
    </row>
    <row r="20" spans="1:68" x14ac:dyDescent="0.2">
      <c r="A20" s="2">
        <f>IF(data!A20="","",data!A20)</f>
        <v>18</v>
      </c>
      <c r="B20" s="5">
        <f>IF(data!B20="","",data!B20)</f>
        <v>19</v>
      </c>
      <c r="C20" s="5">
        <v>0.3</v>
      </c>
      <c r="D20" s="5">
        <f>IF(data!D20="","",data!D20)</f>
        <v>1</v>
      </c>
      <c r="E20" s="5">
        <f>IF(data!E20="","",data!E20)</f>
        <v>0.25</v>
      </c>
      <c r="F20" s="4">
        <f>IF(data!F20="","",data!F20)</f>
        <v>0.44999999999999996</v>
      </c>
      <c r="G20" s="4">
        <f>IF(data!G20="","",data!G20)</f>
        <v>0.15</v>
      </c>
      <c r="H20" s="5">
        <f>IF(data!H20="","",data!H20)</f>
        <v>18</v>
      </c>
      <c r="I20" s="5">
        <f>IF(data!I20="","",data!I20)</f>
        <v>0.17499999999999999</v>
      </c>
      <c r="J20" s="5">
        <v>2</v>
      </c>
      <c r="K20" s="5">
        <f>IF(data!K20="","",data!K20)</f>
        <v>0.17499999999999999</v>
      </c>
      <c r="L20" s="5">
        <v>2</v>
      </c>
      <c r="M20" s="2" t="str">
        <f>IF(data!M20="","",data!M20)</f>
        <v/>
      </c>
      <c r="N20" s="2" t="str">
        <f>IF(data!N20="","",data!N20)</f>
        <v/>
      </c>
      <c r="O20" s="5">
        <f>IF(data!O20="","",data!O20)</f>
        <v>18</v>
      </c>
      <c r="P20" s="5">
        <f>IF(data!P20="","",data!P20)</f>
        <v>0.27</v>
      </c>
      <c r="Q20" s="5">
        <f>IF(data!Q20="","",data!Q20)</f>
        <v>39</v>
      </c>
      <c r="R20" s="5">
        <f>IF(data!R20="","",data!R20)</f>
        <v>0.49</v>
      </c>
      <c r="S20" s="6"/>
    </row>
    <row r="21" spans="1:68" x14ac:dyDescent="0.2">
      <c r="A21" s="2">
        <f>IF(data!A21="","",data!A21)</f>
        <v>19</v>
      </c>
      <c r="B21" s="5">
        <f>IF(data!B21="","",data!B21)</f>
        <v>20</v>
      </c>
      <c r="C21" s="5">
        <v>0.3</v>
      </c>
      <c r="D21" s="5">
        <f>IF(data!D21="","",data!D21)</f>
        <v>1</v>
      </c>
      <c r="E21" s="5">
        <f>IF(data!E21="","",data!E21)</f>
        <v>0.25</v>
      </c>
      <c r="F21" s="4">
        <f>IF(data!F21="","",data!F21)</f>
        <v>0.44999999999999996</v>
      </c>
      <c r="G21" s="4">
        <f>IF(data!G21="","",data!G21)</f>
        <v>0.15</v>
      </c>
      <c r="H21" s="5">
        <f>IF(data!H21="","",data!H21)</f>
        <v>19</v>
      </c>
      <c r="I21" s="5">
        <f>IF(data!I21="","",data!I21)</f>
        <v>0.17499999999999999</v>
      </c>
      <c r="J21" s="5">
        <v>2</v>
      </c>
      <c r="K21" s="5">
        <f>IF(data!K21="","",data!K21)</f>
        <v>0.17499999999999999</v>
      </c>
      <c r="L21" s="5">
        <v>2</v>
      </c>
      <c r="M21" s="2" t="str">
        <f>IF(data!M21="","",data!M21)</f>
        <v/>
      </c>
      <c r="N21" s="2" t="str">
        <f>IF(data!N21="","",data!N21)</f>
        <v/>
      </c>
      <c r="O21" s="5">
        <f>IF(data!O21="","",data!O21)</f>
        <v>19</v>
      </c>
      <c r="P21" s="5">
        <f>IF(data!P21="","",data!P21)</f>
        <v>0.28499999999999998</v>
      </c>
      <c r="Q21" s="5">
        <f>IF(data!Q21="","",data!Q21)</f>
        <v>40</v>
      </c>
      <c r="R21" s="5">
        <f>IF(data!R21="","",data!R21)</f>
        <v>0.5</v>
      </c>
      <c r="S21" s="6"/>
    </row>
    <row r="22" spans="1:68" x14ac:dyDescent="0.2">
      <c r="A22" s="4" t="str">
        <f>IF(data!A22="","",data!A22)</f>
        <v/>
      </c>
      <c r="B22" s="7" t="str">
        <f>IF(data!B22="","",data!B22)</f>
        <v/>
      </c>
      <c r="C22" s="7" t="str">
        <f>IF(data!C22="","",data!C22)</f>
        <v/>
      </c>
      <c r="D22" s="7" t="str">
        <f>IF(data!D22="","",data!D22)</f>
        <v/>
      </c>
      <c r="E22" s="7" t="str">
        <f>IF(data!E22="","",data!E22)</f>
        <v/>
      </c>
      <c r="F22" s="4" t="str">
        <f>IF(data!F22="","",data!F22)</f>
        <v/>
      </c>
      <c r="G22" s="4" t="str">
        <f>IF(data!G22="","",data!G22)</f>
        <v/>
      </c>
      <c r="H22" s="5">
        <f>IF(data!H22="","",data!H22)</f>
        <v>20</v>
      </c>
      <c r="I22" s="5">
        <f>IF(data!I22="","",data!I22)</f>
        <v>0.2</v>
      </c>
      <c r="J22" s="5">
        <v>2</v>
      </c>
      <c r="K22" s="5">
        <f>IF(data!K22="","",data!K22)</f>
        <v>0.2</v>
      </c>
      <c r="L22" s="5">
        <v>2</v>
      </c>
      <c r="M22" s="7" t="str">
        <f>IF(data!M22="","",data!M22)</f>
        <v/>
      </c>
      <c r="N22" s="7" t="str">
        <f>IF(data!N22="","",data!N22)</f>
        <v/>
      </c>
      <c r="O22" s="5">
        <f>IF(data!O22="","",data!O22)</f>
        <v>20</v>
      </c>
      <c r="P22" s="5">
        <f>IF(data!P22="","",data!P22)</f>
        <v>0.3</v>
      </c>
      <c r="Q22" s="5" t="str">
        <f>IF(data!Q22="","",data!Q22)</f>
        <v/>
      </c>
      <c r="R22" s="5" t="str">
        <f>IF(data!R22="","",data!R22)</f>
        <v/>
      </c>
      <c r="S22" s="6"/>
    </row>
    <row r="23" spans="1:68" x14ac:dyDescent="0.2">
      <c r="A23" s="4" t="s">
        <v>48</v>
      </c>
      <c r="B23" s="17" t="s">
        <v>28</v>
      </c>
      <c r="C23" s="17">
        <v>0</v>
      </c>
      <c r="D23" s="17" t="s">
        <v>28</v>
      </c>
      <c r="E23" s="17">
        <v>0</v>
      </c>
      <c r="J23" s="2"/>
      <c r="K23" s="2"/>
      <c r="L23" s="7"/>
      <c r="M23" s="7"/>
      <c r="N23" s="7"/>
      <c r="O23" s="7"/>
      <c r="P23" s="7"/>
      <c r="X23" s="4" t="s">
        <v>48</v>
      </c>
      <c r="Y23" s="17" t="s">
        <v>28</v>
      </c>
      <c r="Z23" s="17">
        <v>5</v>
      </c>
      <c r="AA23" s="17" t="s">
        <v>28</v>
      </c>
      <c r="AB23" s="17">
        <v>1</v>
      </c>
      <c r="AU23" s="4" t="s">
        <v>53</v>
      </c>
      <c r="AV23" s="20" t="s">
        <v>28</v>
      </c>
      <c r="AW23" s="20">
        <v>10</v>
      </c>
      <c r="AX23" s="20" t="s">
        <v>28</v>
      </c>
      <c r="AY23" s="20">
        <v>2</v>
      </c>
    </row>
    <row r="24" spans="1:68" x14ac:dyDescent="0.2">
      <c r="B24" s="14" t="s">
        <v>2</v>
      </c>
      <c r="C24" s="14">
        <f>IFERROR(VLOOKUP(C23,$O$2:$P$22,2,FALSE),VLOOKUP(C23,$Q$2:$R$22,2,FALSE))</f>
        <v>0</v>
      </c>
      <c r="D24" s="14" t="s">
        <v>1</v>
      </c>
      <c r="E24" s="14">
        <f>VLOOKUP(E23,$M$10:$N$12,2,FALSE)</f>
        <v>0</v>
      </c>
      <c r="J24" s="2"/>
      <c r="K24" s="2"/>
      <c r="L24" s="7"/>
      <c r="M24" s="7"/>
      <c r="N24" s="7"/>
      <c r="O24" s="7"/>
      <c r="P24" s="7"/>
      <c r="X24" s="4"/>
      <c r="Y24" s="14" t="s">
        <v>2</v>
      </c>
      <c r="Z24" s="14">
        <f>IFERROR(VLOOKUP(Z23,$O$2:$P$22,2,FALSE),VLOOKUP(Z23,$Q$2:$R$22,2,FALSE))</f>
        <v>7.4999999999999997E-2</v>
      </c>
      <c r="AA24" s="14" t="s">
        <v>1</v>
      </c>
      <c r="AB24" s="14">
        <f>VLOOKUP(AB23,$M$10:$N$12,2,FALSE)</f>
        <v>1</v>
      </c>
      <c r="AU24" s="4"/>
      <c r="AV24" s="14" t="s">
        <v>2</v>
      </c>
      <c r="AW24" s="14">
        <f>IFERROR(VLOOKUP(AW23,$O$2:$P$22,2,FALSE),VLOOKUP(AW23,$Q$2:$R$22,2,FALSE))</f>
        <v>0.15</v>
      </c>
      <c r="AX24" s="14" t="s">
        <v>1</v>
      </c>
      <c r="AY24" s="14">
        <f>VLOOKUP(AY23,$M$10:$N$12,2,FALSE)</f>
        <v>2</v>
      </c>
    </row>
    <row r="25" spans="1:68" x14ac:dyDescent="0.2">
      <c r="A25" s="4" t="s">
        <v>29</v>
      </c>
      <c r="B25" s="7" t="s">
        <v>23</v>
      </c>
      <c r="C25" s="7" t="s">
        <v>3</v>
      </c>
      <c r="D25" s="7" t="s">
        <v>4</v>
      </c>
      <c r="E25" s="7" t="s">
        <v>5</v>
      </c>
      <c r="F25" s="4" t="s">
        <v>6</v>
      </c>
      <c r="G25" s="4" t="s">
        <v>7</v>
      </c>
      <c r="H25" s="7" t="s">
        <v>8</v>
      </c>
      <c r="I25" s="7" t="s">
        <v>9</v>
      </c>
      <c r="J25" s="7" t="s">
        <v>10</v>
      </c>
      <c r="K25" s="7" t="s">
        <v>11</v>
      </c>
      <c r="L25" s="7" t="s">
        <v>12</v>
      </c>
      <c r="M25" s="7" t="s">
        <v>13</v>
      </c>
      <c r="N25" s="7" t="s">
        <v>14</v>
      </c>
      <c r="O25" s="7" t="s">
        <v>15</v>
      </c>
      <c r="P25" s="7" t="s">
        <v>16</v>
      </c>
      <c r="Q25" s="4" t="s">
        <v>17</v>
      </c>
      <c r="R25" s="4" t="s">
        <v>18</v>
      </c>
      <c r="S25" s="4" t="s">
        <v>19</v>
      </c>
      <c r="T25" s="4" t="s">
        <v>20</v>
      </c>
      <c r="U25" s="4" t="s">
        <v>21</v>
      </c>
      <c r="V25" s="4" t="s">
        <v>22</v>
      </c>
      <c r="X25" s="4" t="s">
        <v>29</v>
      </c>
      <c r="Y25" s="7" t="s">
        <v>23</v>
      </c>
      <c r="Z25" s="7" t="s">
        <v>3</v>
      </c>
      <c r="AA25" s="7" t="s">
        <v>4</v>
      </c>
      <c r="AB25" s="7" t="s">
        <v>5</v>
      </c>
      <c r="AC25" s="4" t="s">
        <v>6</v>
      </c>
      <c r="AD25" s="4" t="s">
        <v>7</v>
      </c>
      <c r="AE25" s="7" t="s">
        <v>8</v>
      </c>
      <c r="AF25" s="7" t="s">
        <v>9</v>
      </c>
      <c r="AG25" s="7" t="s">
        <v>10</v>
      </c>
      <c r="AH25" s="7" t="s">
        <v>11</v>
      </c>
      <c r="AI25" s="7" t="s">
        <v>12</v>
      </c>
      <c r="AJ25" s="7" t="s">
        <v>13</v>
      </c>
      <c r="AK25" s="7" t="s">
        <v>14</v>
      </c>
      <c r="AL25" s="7" t="s">
        <v>15</v>
      </c>
      <c r="AM25" s="7" t="s">
        <v>16</v>
      </c>
      <c r="AN25" s="4" t="s">
        <v>17</v>
      </c>
      <c r="AO25" s="4" t="s">
        <v>18</v>
      </c>
      <c r="AP25" s="4" t="s">
        <v>19</v>
      </c>
      <c r="AQ25" s="4" t="s">
        <v>20</v>
      </c>
      <c r="AR25" s="4" t="s">
        <v>21</v>
      </c>
      <c r="AS25" s="4" t="s">
        <v>22</v>
      </c>
      <c r="AU25" s="4" t="s">
        <v>29</v>
      </c>
      <c r="AV25" s="7" t="s">
        <v>23</v>
      </c>
      <c r="AW25" s="7" t="s">
        <v>3</v>
      </c>
      <c r="AX25" s="7" t="s">
        <v>4</v>
      </c>
      <c r="AY25" s="7" t="s">
        <v>5</v>
      </c>
      <c r="AZ25" s="4" t="s">
        <v>6</v>
      </c>
      <c r="BA25" s="4" t="s">
        <v>7</v>
      </c>
      <c r="BB25" s="7" t="s">
        <v>8</v>
      </c>
      <c r="BC25" s="7" t="s">
        <v>9</v>
      </c>
      <c r="BD25" s="7" t="s">
        <v>10</v>
      </c>
      <c r="BE25" s="7" t="s">
        <v>11</v>
      </c>
      <c r="BF25" s="7" t="s">
        <v>12</v>
      </c>
      <c r="BG25" s="7" t="s">
        <v>13</v>
      </c>
      <c r="BH25" s="7" t="s">
        <v>14</v>
      </c>
      <c r="BI25" s="7" t="s">
        <v>15</v>
      </c>
      <c r="BJ25" s="7" t="s">
        <v>16</v>
      </c>
      <c r="BK25" s="4" t="s">
        <v>17</v>
      </c>
      <c r="BL25" s="4" t="s">
        <v>18</v>
      </c>
      <c r="BM25" s="4" t="s">
        <v>19</v>
      </c>
      <c r="BN25" s="4" t="s">
        <v>20</v>
      </c>
      <c r="BO25" s="4" t="s">
        <v>21</v>
      </c>
      <c r="BP25" s="4" t="s">
        <v>22</v>
      </c>
    </row>
    <row r="26" spans="1:68" x14ac:dyDescent="0.2">
      <c r="A26" s="4">
        <v>1</v>
      </c>
      <c r="B26" s="17">
        <v>1</v>
      </c>
      <c r="C26" s="17">
        <v>1</v>
      </c>
      <c r="D26" s="17">
        <v>1</v>
      </c>
      <c r="E26" s="17">
        <v>1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17">
        <v>1</v>
      </c>
      <c r="M26" s="17">
        <v>1</v>
      </c>
      <c r="N26" s="17">
        <v>1</v>
      </c>
      <c r="O26" s="17">
        <v>1</v>
      </c>
      <c r="P26" s="17">
        <v>1</v>
      </c>
      <c r="Q26" s="17">
        <v>1</v>
      </c>
      <c r="R26" s="17">
        <v>1</v>
      </c>
      <c r="S26" s="17">
        <v>1</v>
      </c>
      <c r="T26" s="17">
        <v>1</v>
      </c>
      <c r="U26" s="17">
        <v>1</v>
      </c>
      <c r="V26" s="17">
        <v>1</v>
      </c>
      <c r="X26" s="4">
        <v>1</v>
      </c>
      <c r="Y26" s="17">
        <v>1</v>
      </c>
      <c r="Z26" s="17">
        <v>1</v>
      </c>
      <c r="AA26" s="17">
        <v>1</v>
      </c>
      <c r="AB26" s="17">
        <v>1</v>
      </c>
      <c r="AC26" s="17">
        <v>1</v>
      </c>
      <c r="AD26" s="17">
        <v>1</v>
      </c>
      <c r="AE26" s="17">
        <v>1</v>
      </c>
      <c r="AF26" s="17">
        <v>1</v>
      </c>
      <c r="AG26" s="17">
        <v>1</v>
      </c>
      <c r="AH26" s="17">
        <v>1</v>
      </c>
      <c r="AI26" s="17">
        <v>1</v>
      </c>
      <c r="AJ26" s="17">
        <v>1</v>
      </c>
      <c r="AK26" s="17">
        <v>1</v>
      </c>
      <c r="AL26" s="17">
        <v>1</v>
      </c>
      <c r="AM26" s="17">
        <v>1</v>
      </c>
      <c r="AN26" s="17">
        <v>1</v>
      </c>
      <c r="AO26" s="17">
        <v>1</v>
      </c>
      <c r="AP26" s="17">
        <v>1</v>
      </c>
      <c r="AQ26" s="17">
        <v>1</v>
      </c>
      <c r="AR26" s="17">
        <v>1</v>
      </c>
      <c r="AS26" s="17">
        <v>1</v>
      </c>
      <c r="AU26" s="4">
        <v>1</v>
      </c>
      <c r="AV26" s="20">
        <v>1</v>
      </c>
      <c r="AW26" s="20">
        <v>1</v>
      </c>
      <c r="AX26" s="20">
        <v>1</v>
      </c>
      <c r="AY26" s="20">
        <v>1</v>
      </c>
      <c r="AZ26" s="20">
        <v>1</v>
      </c>
      <c r="BA26" s="20">
        <v>1</v>
      </c>
      <c r="BB26" s="20">
        <v>1</v>
      </c>
      <c r="BC26" s="20">
        <v>1</v>
      </c>
      <c r="BD26" s="20">
        <v>1</v>
      </c>
      <c r="BE26" s="20">
        <v>1</v>
      </c>
      <c r="BF26" s="20">
        <v>1</v>
      </c>
      <c r="BG26" s="20">
        <v>1</v>
      </c>
      <c r="BH26" s="20">
        <v>1</v>
      </c>
      <c r="BI26" s="20">
        <v>1</v>
      </c>
      <c r="BJ26" s="20">
        <v>1</v>
      </c>
      <c r="BK26" s="20">
        <v>1</v>
      </c>
      <c r="BL26" s="20">
        <v>1</v>
      </c>
      <c r="BM26" s="20">
        <v>1</v>
      </c>
      <c r="BN26" s="20">
        <v>1</v>
      </c>
      <c r="BO26" s="20">
        <v>1</v>
      </c>
      <c r="BP26" s="20">
        <v>1</v>
      </c>
    </row>
    <row r="27" spans="1:68" x14ac:dyDescent="0.2">
      <c r="A27" s="4">
        <v>2</v>
      </c>
      <c r="B27" s="17">
        <f>B26+B49</f>
        <v>2.1111111111111112</v>
      </c>
      <c r="C27" s="17">
        <f t="shared" ref="C27:V39" si="0">C26+C49</f>
        <v>2.1111111111111112</v>
      </c>
      <c r="D27" s="17">
        <f t="shared" si="0"/>
        <v>2.1111111111111112</v>
      </c>
      <c r="E27" s="17">
        <f t="shared" si="0"/>
        <v>2.1111111111111112</v>
      </c>
      <c r="F27" s="17">
        <f t="shared" si="0"/>
        <v>2.1111111111111112</v>
      </c>
      <c r="G27" s="17">
        <f t="shared" si="0"/>
        <v>2.1111111111111112</v>
      </c>
      <c r="H27" s="17">
        <f t="shared" si="0"/>
        <v>2.1111111111111112</v>
      </c>
      <c r="I27" s="17">
        <f t="shared" si="0"/>
        <v>2.1111111111111112</v>
      </c>
      <c r="J27" s="17">
        <f t="shared" si="0"/>
        <v>2.0582010582010581</v>
      </c>
      <c r="K27" s="17">
        <f t="shared" si="0"/>
        <v>2.0582010582010581</v>
      </c>
      <c r="L27" s="17">
        <f t="shared" si="0"/>
        <v>2.0335917312661498</v>
      </c>
      <c r="M27" s="17">
        <f t="shared" si="0"/>
        <v>2.0335917312661498</v>
      </c>
      <c r="N27" s="17">
        <f t="shared" si="0"/>
        <v>2.0101010101010099</v>
      </c>
      <c r="O27" s="17">
        <f t="shared" si="0"/>
        <v>2.0101010101010099</v>
      </c>
      <c r="P27" s="17">
        <f t="shared" si="0"/>
        <v>2</v>
      </c>
      <c r="Q27" s="17">
        <f t="shared" si="0"/>
        <v>2</v>
      </c>
      <c r="R27" s="17">
        <f t="shared" si="0"/>
        <v>2</v>
      </c>
      <c r="S27" s="17">
        <f t="shared" si="0"/>
        <v>2</v>
      </c>
      <c r="T27" s="17">
        <f t="shared" si="0"/>
        <v>2</v>
      </c>
      <c r="U27" s="17">
        <f t="shared" si="0"/>
        <v>2</v>
      </c>
      <c r="V27" s="17">
        <f t="shared" si="0"/>
        <v>2</v>
      </c>
      <c r="X27" s="4">
        <v>2</v>
      </c>
      <c r="Y27" s="17">
        <f>Y26+Y49</f>
        <v>2.0335917312661498</v>
      </c>
      <c r="Z27" s="17">
        <f t="shared" ref="Z27:AS39" si="1">Z26+Z49</f>
        <v>2.0335917312661498</v>
      </c>
      <c r="AA27" s="17">
        <f t="shared" si="1"/>
        <v>2.0335917312661498</v>
      </c>
      <c r="AB27" s="17">
        <f t="shared" si="1"/>
        <v>2.0335917312661498</v>
      </c>
      <c r="AC27" s="17">
        <f t="shared" si="1"/>
        <v>2.0335917312661498</v>
      </c>
      <c r="AD27" s="17">
        <f t="shared" si="1"/>
        <v>2.0335917312661498</v>
      </c>
      <c r="AE27" s="17">
        <f t="shared" si="1"/>
        <v>2.0335917312661498</v>
      </c>
      <c r="AF27" s="17">
        <f t="shared" si="1"/>
        <v>2.0335917312661498</v>
      </c>
      <c r="AG27" s="17">
        <f t="shared" si="1"/>
        <v>2</v>
      </c>
      <c r="AH27" s="17">
        <f t="shared" si="1"/>
        <v>2</v>
      </c>
      <c r="AI27" s="17">
        <f t="shared" si="1"/>
        <v>2</v>
      </c>
      <c r="AJ27" s="17">
        <f t="shared" si="1"/>
        <v>2</v>
      </c>
      <c r="AK27" s="17">
        <f t="shared" si="1"/>
        <v>2</v>
      </c>
      <c r="AL27" s="17">
        <f t="shared" si="1"/>
        <v>2</v>
      </c>
      <c r="AM27" s="17">
        <f t="shared" si="1"/>
        <v>2</v>
      </c>
      <c r="AN27" s="17">
        <f t="shared" si="1"/>
        <v>2</v>
      </c>
      <c r="AO27" s="17">
        <f t="shared" si="1"/>
        <v>2</v>
      </c>
      <c r="AP27" s="17">
        <f t="shared" si="1"/>
        <v>2</v>
      </c>
      <c r="AQ27" s="17">
        <f t="shared" si="1"/>
        <v>2</v>
      </c>
      <c r="AR27" s="17">
        <f t="shared" si="1"/>
        <v>2</v>
      </c>
      <c r="AS27" s="17">
        <f t="shared" si="1"/>
        <v>2</v>
      </c>
      <c r="AU27" s="4">
        <v>2</v>
      </c>
      <c r="AV27" s="20">
        <f>AV26+AV49</f>
        <v>2</v>
      </c>
      <c r="AW27" s="20">
        <f t="shared" ref="AW27:BP39" si="2">AW26+AW49</f>
        <v>2</v>
      </c>
      <c r="AX27" s="20">
        <f t="shared" si="2"/>
        <v>2</v>
      </c>
      <c r="AY27" s="20">
        <f t="shared" si="2"/>
        <v>2</v>
      </c>
      <c r="AZ27" s="20">
        <f t="shared" si="2"/>
        <v>2</v>
      </c>
      <c r="BA27" s="20">
        <f t="shared" si="2"/>
        <v>2</v>
      </c>
      <c r="BB27" s="20">
        <f t="shared" si="2"/>
        <v>2</v>
      </c>
      <c r="BC27" s="20">
        <f t="shared" si="2"/>
        <v>2</v>
      </c>
      <c r="BD27" s="20">
        <f t="shared" si="2"/>
        <v>2</v>
      </c>
      <c r="BE27" s="20">
        <f t="shared" si="2"/>
        <v>2</v>
      </c>
      <c r="BF27" s="20">
        <f t="shared" si="2"/>
        <v>2</v>
      </c>
      <c r="BG27" s="20">
        <f t="shared" si="2"/>
        <v>2</v>
      </c>
      <c r="BH27" s="20">
        <f t="shared" si="2"/>
        <v>2</v>
      </c>
      <c r="BI27" s="20">
        <f t="shared" si="2"/>
        <v>2</v>
      </c>
      <c r="BJ27" s="20">
        <f t="shared" si="2"/>
        <v>2</v>
      </c>
      <c r="BK27" s="20">
        <f t="shared" si="2"/>
        <v>2</v>
      </c>
      <c r="BL27" s="20">
        <f t="shared" si="2"/>
        <v>2</v>
      </c>
      <c r="BM27" s="20">
        <f t="shared" si="2"/>
        <v>2</v>
      </c>
      <c r="BN27" s="20">
        <f t="shared" si="2"/>
        <v>2</v>
      </c>
      <c r="BO27" s="20">
        <f t="shared" si="2"/>
        <v>2</v>
      </c>
      <c r="BP27" s="20">
        <f t="shared" si="2"/>
        <v>2</v>
      </c>
    </row>
    <row r="28" spans="1:68" x14ac:dyDescent="0.2">
      <c r="A28" s="4">
        <v>3</v>
      </c>
      <c r="B28" s="17">
        <f t="shared" ref="B28:Q43" si="3">B27+B50</f>
        <v>3.4305555555555554</v>
      </c>
      <c r="C28" s="17">
        <f t="shared" si="0"/>
        <v>3.4305555555555554</v>
      </c>
      <c r="D28" s="17">
        <f t="shared" si="0"/>
        <v>3.4305555555555554</v>
      </c>
      <c r="E28" s="17">
        <f t="shared" si="0"/>
        <v>3.4305555555555554</v>
      </c>
      <c r="F28" s="17">
        <f t="shared" si="0"/>
        <v>3.4305555555555554</v>
      </c>
      <c r="G28" s="17">
        <f t="shared" si="0"/>
        <v>3.4305555555555554</v>
      </c>
      <c r="H28" s="17">
        <f t="shared" si="0"/>
        <v>3.4305555555555554</v>
      </c>
      <c r="I28" s="17">
        <f t="shared" si="0"/>
        <v>3.4305555555555554</v>
      </c>
      <c r="J28" s="17">
        <f t="shared" si="0"/>
        <v>3.2990677752582513</v>
      </c>
      <c r="K28" s="17">
        <f t="shared" si="0"/>
        <v>3.2990677752582513</v>
      </c>
      <c r="L28" s="17">
        <f t="shared" si="0"/>
        <v>3.2384472087014</v>
      </c>
      <c r="M28" s="17">
        <f t="shared" si="0"/>
        <v>3.2384472087014</v>
      </c>
      <c r="N28" s="17">
        <f t="shared" si="0"/>
        <v>3.180899908172635</v>
      </c>
      <c r="O28" s="17">
        <f t="shared" si="0"/>
        <v>3.180899908172635</v>
      </c>
      <c r="P28" s="17">
        <f t="shared" si="0"/>
        <v>3.1388888888888888</v>
      </c>
      <c r="Q28" s="17">
        <f t="shared" si="0"/>
        <v>3.1388888888888888</v>
      </c>
      <c r="R28" s="17">
        <f t="shared" si="0"/>
        <v>3.1086956521739131</v>
      </c>
      <c r="S28" s="17">
        <f t="shared" si="0"/>
        <v>3.1086956521739131</v>
      </c>
      <c r="T28" s="17">
        <f t="shared" si="0"/>
        <v>3.0797872340425529</v>
      </c>
      <c r="U28" s="17">
        <f t="shared" si="0"/>
        <v>3.0797872340425529</v>
      </c>
      <c r="V28" s="17">
        <f t="shared" si="0"/>
        <v>3.0520833333333335</v>
      </c>
      <c r="X28" s="4">
        <v>3</v>
      </c>
      <c r="Y28" s="17">
        <f t="shared" ref="Y28:Y45" si="4">Y27+Y50</f>
        <v>3.2384472087014</v>
      </c>
      <c r="Z28" s="17">
        <f t="shared" si="1"/>
        <v>3.2384472087014</v>
      </c>
      <c r="AA28" s="17">
        <f t="shared" si="1"/>
        <v>3.2384472087014</v>
      </c>
      <c r="AB28" s="17">
        <f t="shared" si="1"/>
        <v>3.2384472087014</v>
      </c>
      <c r="AC28" s="17">
        <f t="shared" si="1"/>
        <v>3.2384472087014</v>
      </c>
      <c r="AD28" s="17">
        <f t="shared" si="1"/>
        <v>3.2384472087014</v>
      </c>
      <c r="AE28" s="17">
        <f t="shared" si="1"/>
        <v>3.2384472087014</v>
      </c>
      <c r="AF28" s="17">
        <f t="shared" si="1"/>
        <v>3.2384472087014</v>
      </c>
      <c r="AG28" s="17">
        <f t="shared" si="1"/>
        <v>3.1388888888888888</v>
      </c>
      <c r="AH28" s="17">
        <f t="shared" si="1"/>
        <v>3.1388888888888888</v>
      </c>
      <c r="AI28" s="17">
        <f t="shared" si="1"/>
        <v>3.1086956521739131</v>
      </c>
      <c r="AJ28" s="17">
        <f t="shared" si="1"/>
        <v>3.1086956521739131</v>
      </c>
      <c r="AK28" s="17">
        <f t="shared" si="1"/>
        <v>3.0797872340425529</v>
      </c>
      <c r="AL28" s="17">
        <f t="shared" si="1"/>
        <v>3.0797872340425529</v>
      </c>
      <c r="AM28" s="17">
        <f t="shared" si="1"/>
        <v>3.0520833333333335</v>
      </c>
      <c r="AN28" s="17">
        <f t="shared" si="1"/>
        <v>3.0520833333333335</v>
      </c>
      <c r="AO28" s="17">
        <f t="shared" si="1"/>
        <v>3.0255102040816326</v>
      </c>
      <c r="AP28" s="17">
        <f t="shared" si="1"/>
        <v>3.0255102040816326</v>
      </c>
      <c r="AQ28" s="17">
        <f t="shared" si="1"/>
        <v>3</v>
      </c>
      <c r="AR28" s="17">
        <f t="shared" si="1"/>
        <v>3</v>
      </c>
      <c r="AS28" s="17">
        <f t="shared" si="1"/>
        <v>3</v>
      </c>
      <c r="AU28" s="4">
        <v>3</v>
      </c>
      <c r="AV28" s="20">
        <f t="shared" ref="AV28:BK43" si="5">AV27+AV50</f>
        <v>3.1086956521739131</v>
      </c>
      <c r="AW28" s="20">
        <f t="shared" si="2"/>
        <v>3.1086956521739131</v>
      </c>
      <c r="AX28" s="20">
        <f t="shared" si="2"/>
        <v>3.1086956521739131</v>
      </c>
      <c r="AY28" s="20">
        <f t="shared" si="2"/>
        <v>3.1086956521739131</v>
      </c>
      <c r="AZ28" s="20">
        <f t="shared" si="2"/>
        <v>3.1086956521739131</v>
      </c>
      <c r="BA28" s="20">
        <f t="shared" si="2"/>
        <v>3.1086956521739131</v>
      </c>
      <c r="BB28" s="20">
        <f t="shared" si="2"/>
        <v>3.1086956521739131</v>
      </c>
      <c r="BC28" s="20">
        <f t="shared" si="2"/>
        <v>3.1086956521739131</v>
      </c>
      <c r="BD28" s="20">
        <f t="shared" si="2"/>
        <v>3.0520833333333335</v>
      </c>
      <c r="BE28" s="20">
        <f t="shared" si="2"/>
        <v>3.0520833333333335</v>
      </c>
      <c r="BF28" s="20">
        <f t="shared" si="2"/>
        <v>3.0255102040816326</v>
      </c>
      <c r="BG28" s="20">
        <f t="shared" si="2"/>
        <v>3.0255102040816326</v>
      </c>
      <c r="BH28" s="20">
        <f t="shared" si="2"/>
        <v>3</v>
      </c>
      <c r="BI28" s="20">
        <f t="shared" si="2"/>
        <v>3</v>
      </c>
      <c r="BJ28" s="20">
        <f t="shared" si="2"/>
        <v>3</v>
      </c>
      <c r="BK28" s="20">
        <f t="shared" si="2"/>
        <v>3</v>
      </c>
      <c r="BL28" s="20">
        <f t="shared" si="2"/>
        <v>3</v>
      </c>
      <c r="BM28" s="20">
        <f t="shared" si="2"/>
        <v>3</v>
      </c>
      <c r="BN28" s="20">
        <f t="shared" si="2"/>
        <v>3</v>
      </c>
      <c r="BO28" s="20">
        <f t="shared" si="2"/>
        <v>3</v>
      </c>
      <c r="BP28" s="20">
        <f t="shared" si="2"/>
        <v>3</v>
      </c>
    </row>
    <row r="29" spans="1:68" x14ac:dyDescent="0.2">
      <c r="A29" s="4">
        <v>4</v>
      </c>
      <c r="B29" s="17">
        <f t="shared" si="3"/>
        <v>5.1418650793650791</v>
      </c>
      <c r="C29" s="17">
        <f t="shared" si="0"/>
        <v>5.1418650793650791</v>
      </c>
      <c r="D29" s="17">
        <f t="shared" si="0"/>
        <v>5.1418650793650791</v>
      </c>
      <c r="E29" s="17">
        <f t="shared" si="0"/>
        <v>5.1418650793650791</v>
      </c>
      <c r="F29" s="17">
        <f t="shared" si="0"/>
        <v>5.1418650793650791</v>
      </c>
      <c r="G29" s="17">
        <f t="shared" si="0"/>
        <v>5.1418650793650791</v>
      </c>
      <c r="H29" s="17">
        <f t="shared" si="0"/>
        <v>5.1418650793650791</v>
      </c>
      <c r="I29" s="17">
        <f t="shared" si="0"/>
        <v>5.1418650793650791</v>
      </c>
      <c r="J29" s="17">
        <f t="shared" si="0"/>
        <v>4.8833056528229832</v>
      </c>
      <c r="K29" s="17">
        <f t="shared" si="0"/>
        <v>4.8833056528229832</v>
      </c>
      <c r="L29" s="17">
        <f t="shared" si="0"/>
        <v>4.7654915480138413</v>
      </c>
      <c r="M29" s="17">
        <f t="shared" si="0"/>
        <v>4.7654915480138413</v>
      </c>
      <c r="N29" s="17">
        <f t="shared" si="0"/>
        <v>4.6544607825599558</v>
      </c>
      <c r="O29" s="17">
        <f t="shared" si="0"/>
        <v>4.6544607825599558</v>
      </c>
      <c r="P29" s="17">
        <f t="shared" si="0"/>
        <v>4.5623897707231045</v>
      </c>
      <c r="Q29" s="17">
        <f t="shared" si="0"/>
        <v>4.5623897707231045</v>
      </c>
      <c r="R29" s="17">
        <f t="shared" si="0"/>
        <v>4.4852146907912509</v>
      </c>
      <c r="S29" s="17">
        <f t="shared" si="0"/>
        <v>4.4852146907912509</v>
      </c>
      <c r="T29" s="17">
        <f t="shared" si="0"/>
        <v>4.4121047015456245</v>
      </c>
      <c r="U29" s="17">
        <f t="shared" si="0"/>
        <v>4.4121047015456245</v>
      </c>
      <c r="V29" s="17">
        <f t="shared" si="0"/>
        <v>4.3427579365079367</v>
      </c>
      <c r="X29" s="4">
        <v>4</v>
      </c>
      <c r="Y29" s="17">
        <f t="shared" si="4"/>
        <v>4.7654915480138413</v>
      </c>
      <c r="Z29" s="17">
        <f t="shared" si="1"/>
        <v>4.7654915480138413</v>
      </c>
      <c r="AA29" s="17">
        <f t="shared" si="1"/>
        <v>4.7654915480138413</v>
      </c>
      <c r="AB29" s="17">
        <f t="shared" si="1"/>
        <v>4.7654915480138413</v>
      </c>
      <c r="AC29" s="17">
        <f t="shared" si="1"/>
        <v>4.7654915480138413</v>
      </c>
      <c r="AD29" s="17">
        <f t="shared" si="1"/>
        <v>4.7654915480138413</v>
      </c>
      <c r="AE29" s="17">
        <f t="shared" si="1"/>
        <v>4.7654915480138413</v>
      </c>
      <c r="AF29" s="17">
        <f t="shared" si="1"/>
        <v>4.7654915480138413</v>
      </c>
      <c r="AG29" s="17">
        <f t="shared" si="1"/>
        <v>4.5623897707231045</v>
      </c>
      <c r="AH29" s="17">
        <f t="shared" si="1"/>
        <v>4.5623897707231045</v>
      </c>
      <c r="AI29" s="17">
        <f t="shared" si="1"/>
        <v>4.4852146907912509</v>
      </c>
      <c r="AJ29" s="17">
        <f t="shared" si="1"/>
        <v>4.4852146907912509</v>
      </c>
      <c r="AK29" s="17">
        <f t="shared" si="1"/>
        <v>4.4121047015456245</v>
      </c>
      <c r="AL29" s="17">
        <f t="shared" si="1"/>
        <v>4.4121047015456245</v>
      </c>
      <c r="AM29" s="17">
        <f t="shared" si="1"/>
        <v>4.3427579365079367</v>
      </c>
      <c r="AN29" s="17">
        <f t="shared" si="1"/>
        <v>4.3427579365079367</v>
      </c>
      <c r="AO29" s="17">
        <f t="shared" si="1"/>
        <v>4.2769009936336051</v>
      </c>
      <c r="AP29" s="17">
        <f t="shared" si="1"/>
        <v>4.2769009936336051</v>
      </c>
      <c r="AQ29" s="17">
        <f t="shared" si="1"/>
        <v>4.2142857142857144</v>
      </c>
      <c r="AR29" s="17">
        <f t="shared" si="1"/>
        <v>4.2142857142857144</v>
      </c>
      <c r="AS29" s="17">
        <f t="shared" si="1"/>
        <v>4.1806722689075633</v>
      </c>
      <c r="AU29" s="4">
        <v>4</v>
      </c>
      <c r="AV29" s="20">
        <f t="shared" si="5"/>
        <v>4.4852146907912509</v>
      </c>
      <c r="AW29" s="20">
        <f t="shared" si="2"/>
        <v>4.4852146907912509</v>
      </c>
      <c r="AX29" s="20">
        <f t="shared" si="2"/>
        <v>4.4852146907912509</v>
      </c>
      <c r="AY29" s="20">
        <f t="shared" si="2"/>
        <v>4.4852146907912509</v>
      </c>
      <c r="AZ29" s="20">
        <f t="shared" si="2"/>
        <v>4.4852146907912509</v>
      </c>
      <c r="BA29" s="20">
        <f t="shared" si="2"/>
        <v>4.4852146907912509</v>
      </c>
      <c r="BB29" s="20">
        <f t="shared" si="2"/>
        <v>4.4852146907912509</v>
      </c>
      <c r="BC29" s="20">
        <f t="shared" si="2"/>
        <v>4.4852146907912509</v>
      </c>
      <c r="BD29" s="20">
        <f t="shared" si="2"/>
        <v>4.3427579365079367</v>
      </c>
      <c r="BE29" s="20">
        <f t="shared" si="2"/>
        <v>4.3427579365079367</v>
      </c>
      <c r="BF29" s="20">
        <f t="shared" si="2"/>
        <v>4.2769009936336051</v>
      </c>
      <c r="BG29" s="20">
        <f t="shared" si="2"/>
        <v>4.2769009936336051</v>
      </c>
      <c r="BH29" s="20">
        <f t="shared" si="2"/>
        <v>4.2142857142857144</v>
      </c>
      <c r="BI29" s="20">
        <f t="shared" si="2"/>
        <v>4.2142857142857144</v>
      </c>
      <c r="BJ29" s="20">
        <f t="shared" si="2"/>
        <v>4.1806722689075633</v>
      </c>
      <c r="BK29" s="20">
        <f t="shared" si="2"/>
        <v>4.1806722689075633</v>
      </c>
      <c r="BL29" s="20">
        <f t="shared" si="2"/>
        <v>4.1483516483516487</v>
      </c>
      <c r="BM29" s="20">
        <f t="shared" si="2"/>
        <v>4.1483516483516487</v>
      </c>
      <c r="BN29" s="20">
        <f t="shared" si="2"/>
        <v>4.1172506738544481</v>
      </c>
      <c r="BO29" s="20">
        <f t="shared" si="2"/>
        <v>4.1172506738544481</v>
      </c>
      <c r="BP29" s="20">
        <f t="shared" si="2"/>
        <v>4.0873015873015879</v>
      </c>
    </row>
    <row r="30" spans="1:68" x14ac:dyDescent="0.2">
      <c r="A30" s="4">
        <v>5</v>
      </c>
      <c r="B30" s="17">
        <f t="shared" si="3"/>
        <v>7.6071428571428568</v>
      </c>
      <c r="C30" s="17">
        <f t="shared" si="0"/>
        <v>7.6071428571428568</v>
      </c>
      <c r="D30" s="17">
        <f t="shared" si="0"/>
        <v>7.6071428571428568</v>
      </c>
      <c r="E30" s="17">
        <f t="shared" si="0"/>
        <v>7.6071428571428568</v>
      </c>
      <c r="F30" s="17">
        <f t="shared" si="0"/>
        <v>7.6071428571428568</v>
      </c>
      <c r="G30" s="17">
        <f t="shared" si="0"/>
        <v>7.6071428571428568</v>
      </c>
      <c r="H30" s="17">
        <f t="shared" si="0"/>
        <v>7.6071428571428568</v>
      </c>
      <c r="I30" s="17">
        <f t="shared" si="0"/>
        <v>7.6071428571428568</v>
      </c>
      <c r="J30" s="17">
        <f t="shared" si="0"/>
        <v>7.1219050342345156</v>
      </c>
      <c r="K30" s="17">
        <f t="shared" si="0"/>
        <v>7.1219050342345156</v>
      </c>
      <c r="L30" s="17">
        <f t="shared" si="0"/>
        <v>6.904205529903984</v>
      </c>
      <c r="M30" s="17">
        <f t="shared" si="0"/>
        <v>6.904205529903984</v>
      </c>
      <c r="N30" s="17">
        <f t="shared" si="0"/>
        <v>6.7009872796875047</v>
      </c>
      <c r="O30" s="17">
        <f t="shared" si="0"/>
        <v>6.7009872796875047</v>
      </c>
      <c r="P30" s="17">
        <f t="shared" si="0"/>
        <v>6.5236437716375999</v>
      </c>
      <c r="Q30" s="17">
        <f t="shared" si="0"/>
        <v>6.5236437716375999</v>
      </c>
      <c r="R30" s="17">
        <f t="shared" si="0"/>
        <v>6.3673953159796017</v>
      </c>
      <c r="S30" s="17">
        <f t="shared" si="0"/>
        <v>6.3673953159796017</v>
      </c>
      <c r="T30" s="17">
        <f t="shared" si="0"/>
        <v>6.2207905980553893</v>
      </c>
      <c r="U30" s="17">
        <f t="shared" si="0"/>
        <v>6.2207905980553893</v>
      </c>
      <c r="V30" s="17">
        <f t="shared" si="0"/>
        <v>6.0829971340388012</v>
      </c>
      <c r="X30" s="4">
        <v>5</v>
      </c>
      <c r="Y30" s="17">
        <f t="shared" si="4"/>
        <v>6.904205529903984</v>
      </c>
      <c r="Z30" s="17">
        <f t="shared" si="1"/>
        <v>6.904205529903984</v>
      </c>
      <c r="AA30" s="17">
        <f t="shared" si="1"/>
        <v>6.904205529903984</v>
      </c>
      <c r="AB30" s="17">
        <f t="shared" si="1"/>
        <v>6.904205529903984</v>
      </c>
      <c r="AC30" s="17">
        <f t="shared" si="1"/>
        <v>6.904205529903984</v>
      </c>
      <c r="AD30" s="17">
        <f t="shared" si="1"/>
        <v>6.904205529903984</v>
      </c>
      <c r="AE30" s="17">
        <f t="shared" si="1"/>
        <v>6.904205529903984</v>
      </c>
      <c r="AF30" s="17">
        <f t="shared" si="1"/>
        <v>6.904205529903984</v>
      </c>
      <c r="AG30" s="17">
        <f t="shared" si="1"/>
        <v>6.5236437716375999</v>
      </c>
      <c r="AH30" s="17">
        <f t="shared" si="1"/>
        <v>6.5236437716375999</v>
      </c>
      <c r="AI30" s="17">
        <f t="shared" si="1"/>
        <v>6.3673953159796017</v>
      </c>
      <c r="AJ30" s="17">
        <f t="shared" si="1"/>
        <v>6.3673953159796017</v>
      </c>
      <c r="AK30" s="17">
        <f t="shared" si="1"/>
        <v>6.2207905980553893</v>
      </c>
      <c r="AL30" s="17">
        <f t="shared" si="1"/>
        <v>6.2207905980553893</v>
      </c>
      <c r="AM30" s="17">
        <f t="shared" si="1"/>
        <v>6.0829971340388012</v>
      </c>
      <c r="AN30" s="17">
        <f t="shared" si="1"/>
        <v>6.0829971340388012</v>
      </c>
      <c r="AO30" s="17">
        <f t="shared" si="1"/>
        <v>5.9532724105885588</v>
      </c>
      <c r="AP30" s="17">
        <f t="shared" si="1"/>
        <v>5.9532724105885588</v>
      </c>
      <c r="AQ30" s="17">
        <f t="shared" si="1"/>
        <v>5.8309523809523807</v>
      </c>
      <c r="AR30" s="17">
        <f t="shared" si="1"/>
        <v>5.8309523809523807</v>
      </c>
      <c r="AS30" s="17">
        <f t="shared" si="1"/>
        <v>5.7417449332674249</v>
      </c>
      <c r="AU30" s="4">
        <v>5</v>
      </c>
      <c r="AV30" s="20">
        <f t="shared" si="5"/>
        <v>6.3673953159796017</v>
      </c>
      <c r="AW30" s="20">
        <f t="shared" si="2"/>
        <v>6.3673953159796017</v>
      </c>
      <c r="AX30" s="20">
        <f t="shared" si="2"/>
        <v>6.3673953159796017</v>
      </c>
      <c r="AY30" s="20">
        <f t="shared" si="2"/>
        <v>6.3673953159796017</v>
      </c>
      <c r="AZ30" s="20">
        <f t="shared" si="2"/>
        <v>6.3673953159796017</v>
      </c>
      <c r="BA30" s="20">
        <f t="shared" si="2"/>
        <v>6.3673953159796017</v>
      </c>
      <c r="BB30" s="20">
        <f t="shared" si="2"/>
        <v>6.3673953159796017</v>
      </c>
      <c r="BC30" s="20">
        <f t="shared" si="2"/>
        <v>6.3673953159796017</v>
      </c>
      <c r="BD30" s="20">
        <f t="shared" si="2"/>
        <v>6.0829971340388012</v>
      </c>
      <c r="BE30" s="20">
        <f t="shared" si="2"/>
        <v>6.0829971340388012</v>
      </c>
      <c r="BF30" s="20">
        <f t="shared" si="2"/>
        <v>5.9532724105885588</v>
      </c>
      <c r="BG30" s="20">
        <f t="shared" si="2"/>
        <v>5.9532724105885588</v>
      </c>
      <c r="BH30" s="20">
        <f t="shared" si="2"/>
        <v>5.8309523809523807</v>
      </c>
      <c r="BI30" s="20">
        <f t="shared" si="2"/>
        <v>5.8309523809523807</v>
      </c>
      <c r="BJ30" s="20">
        <f t="shared" si="2"/>
        <v>5.7417449332674249</v>
      </c>
      <c r="BK30" s="20">
        <f t="shared" si="2"/>
        <v>5.7417449332674249</v>
      </c>
      <c r="BL30" s="20">
        <f t="shared" si="2"/>
        <v>5.6571287686672305</v>
      </c>
      <c r="BM30" s="20">
        <f t="shared" si="2"/>
        <v>5.6571287686672305</v>
      </c>
      <c r="BN30" s="20">
        <f t="shared" si="2"/>
        <v>5.5767795690722011</v>
      </c>
      <c r="BO30" s="20">
        <f t="shared" si="2"/>
        <v>5.5767795690722011</v>
      </c>
      <c r="BP30" s="20">
        <f t="shared" si="2"/>
        <v>5.5004017244757994</v>
      </c>
    </row>
    <row r="31" spans="1:68" x14ac:dyDescent="0.2">
      <c r="A31" s="4">
        <v>6</v>
      </c>
      <c r="B31" s="17">
        <f t="shared" si="3"/>
        <v>12.072420634920634</v>
      </c>
      <c r="C31" s="17">
        <f t="shared" si="0"/>
        <v>12.072420634920634</v>
      </c>
      <c r="D31" s="17">
        <f t="shared" si="0"/>
        <v>12.072420634920634</v>
      </c>
      <c r="E31" s="17">
        <f t="shared" si="0"/>
        <v>12.072420634920634</v>
      </c>
      <c r="F31" s="17">
        <f t="shared" si="0"/>
        <v>12.072420634920634</v>
      </c>
      <c r="G31" s="17">
        <f t="shared" si="0"/>
        <v>12.072420634920634</v>
      </c>
      <c r="H31" s="17">
        <f t="shared" si="0"/>
        <v>12.072420634920634</v>
      </c>
      <c r="I31" s="17">
        <f t="shared" si="0"/>
        <v>12.072420634920634</v>
      </c>
      <c r="J31" s="17">
        <f t="shared" si="0"/>
        <v>11.05206637932114</v>
      </c>
      <c r="K31" s="17">
        <f t="shared" si="0"/>
        <v>11.05206637932114</v>
      </c>
      <c r="L31" s="17">
        <f t="shared" si="0"/>
        <v>10.604959421297828</v>
      </c>
      <c r="M31" s="17">
        <f t="shared" si="0"/>
        <v>10.604959421297828</v>
      </c>
      <c r="N31" s="17">
        <f t="shared" si="0"/>
        <v>10.193599868246409</v>
      </c>
      <c r="O31" s="17">
        <f t="shared" si="0"/>
        <v>10.193599868246409</v>
      </c>
      <c r="P31" s="17">
        <f t="shared" si="0"/>
        <v>9.8268413279044289</v>
      </c>
      <c r="Q31" s="17">
        <f t="shared" si="0"/>
        <v>9.8268413279044289</v>
      </c>
      <c r="R31" s="17">
        <f t="shared" si="0"/>
        <v>9.4977027345970786</v>
      </c>
      <c r="S31" s="17">
        <f t="shared" si="0"/>
        <v>9.4977027345970786</v>
      </c>
      <c r="T31" s="17">
        <f t="shared" si="0"/>
        <v>9.1928466530516069</v>
      </c>
      <c r="U31" s="17">
        <f t="shared" si="0"/>
        <v>9.1928466530516069</v>
      </c>
      <c r="V31" s="17">
        <f t="shared" si="0"/>
        <v>8.9098232657260432</v>
      </c>
      <c r="X31" s="4">
        <v>6</v>
      </c>
      <c r="Y31" s="17">
        <f t="shared" si="4"/>
        <v>10.604959421297828</v>
      </c>
      <c r="Z31" s="17">
        <f t="shared" si="1"/>
        <v>10.604959421297828</v>
      </c>
      <c r="AA31" s="17">
        <f t="shared" si="1"/>
        <v>10.604959421297828</v>
      </c>
      <c r="AB31" s="17">
        <f t="shared" si="1"/>
        <v>10.604959421297828</v>
      </c>
      <c r="AC31" s="17">
        <f t="shared" si="1"/>
        <v>10.604959421297828</v>
      </c>
      <c r="AD31" s="17">
        <f t="shared" si="1"/>
        <v>10.604959421297828</v>
      </c>
      <c r="AE31" s="17">
        <f t="shared" si="1"/>
        <v>10.604959421297828</v>
      </c>
      <c r="AF31" s="17">
        <f t="shared" si="1"/>
        <v>10.604959421297828</v>
      </c>
      <c r="AG31" s="17">
        <f t="shared" si="1"/>
        <v>9.8268413279044289</v>
      </c>
      <c r="AH31" s="17">
        <f t="shared" si="1"/>
        <v>9.8268413279044289</v>
      </c>
      <c r="AI31" s="17">
        <f t="shared" si="1"/>
        <v>9.4977027345970786</v>
      </c>
      <c r="AJ31" s="17">
        <f t="shared" si="1"/>
        <v>9.4977027345970786</v>
      </c>
      <c r="AK31" s="17">
        <f t="shared" si="1"/>
        <v>9.1928466530516069</v>
      </c>
      <c r="AL31" s="17">
        <f t="shared" si="1"/>
        <v>9.1928466530516069</v>
      </c>
      <c r="AM31" s="17">
        <f t="shared" si="1"/>
        <v>8.9098232657260432</v>
      </c>
      <c r="AN31" s="17">
        <f t="shared" si="1"/>
        <v>8.9098232657260432</v>
      </c>
      <c r="AO31" s="17">
        <f t="shared" si="1"/>
        <v>8.6464869804988354</v>
      </c>
      <c r="AP31" s="17">
        <f t="shared" si="1"/>
        <v>8.6464869804988354</v>
      </c>
      <c r="AQ31" s="17">
        <f t="shared" si="1"/>
        <v>8.4009523809523809</v>
      </c>
      <c r="AR31" s="17">
        <f t="shared" si="1"/>
        <v>8.4009523809523809</v>
      </c>
      <c r="AS31" s="17">
        <f t="shared" si="1"/>
        <v>8.1980411541779343</v>
      </c>
      <c r="AU31" s="4">
        <v>6</v>
      </c>
      <c r="AV31" s="20">
        <f t="shared" si="5"/>
        <v>9.4977027345970786</v>
      </c>
      <c r="AW31" s="20">
        <f t="shared" si="2"/>
        <v>9.4977027345970786</v>
      </c>
      <c r="AX31" s="20">
        <f t="shared" si="2"/>
        <v>9.4977027345970786</v>
      </c>
      <c r="AY31" s="20">
        <f t="shared" si="2"/>
        <v>9.4977027345970786</v>
      </c>
      <c r="AZ31" s="20">
        <f t="shared" si="2"/>
        <v>9.4977027345970786</v>
      </c>
      <c r="BA31" s="20">
        <f t="shared" si="2"/>
        <v>9.4977027345970786</v>
      </c>
      <c r="BB31" s="20">
        <f t="shared" si="2"/>
        <v>9.4977027345970786</v>
      </c>
      <c r="BC31" s="20">
        <f t="shared" si="2"/>
        <v>9.4977027345970786</v>
      </c>
      <c r="BD31" s="20">
        <f t="shared" si="2"/>
        <v>8.9098232657260432</v>
      </c>
      <c r="BE31" s="20">
        <f t="shared" si="2"/>
        <v>8.9098232657260432</v>
      </c>
      <c r="BF31" s="20">
        <f t="shared" si="2"/>
        <v>8.6464869804988354</v>
      </c>
      <c r="BG31" s="20">
        <f t="shared" si="2"/>
        <v>8.6464869804988354</v>
      </c>
      <c r="BH31" s="20">
        <f t="shared" si="2"/>
        <v>8.4009523809523809</v>
      </c>
      <c r="BI31" s="20">
        <f t="shared" si="2"/>
        <v>8.4009523809523809</v>
      </c>
      <c r="BJ31" s="20">
        <f t="shared" si="2"/>
        <v>8.1980411541779343</v>
      </c>
      <c r="BK31" s="20">
        <f t="shared" si="2"/>
        <v>8.1980411541779343</v>
      </c>
      <c r="BL31" s="20">
        <f t="shared" si="2"/>
        <v>8.0080087565294669</v>
      </c>
      <c r="BM31" s="20">
        <f t="shared" si="2"/>
        <v>8.0080087565294669</v>
      </c>
      <c r="BN31" s="20">
        <f t="shared" si="2"/>
        <v>7.8297471194661501</v>
      </c>
      <c r="BO31" s="20">
        <f t="shared" si="2"/>
        <v>7.8297471194661501</v>
      </c>
      <c r="BP31" s="20">
        <f t="shared" si="2"/>
        <v>7.662264753485605</v>
      </c>
    </row>
    <row r="32" spans="1:68" x14ac:dyDescent="0.2">
      <c r="A32" s="4">
        <v>7</v>
      </c>
      <c r="B32" s="17">
        <f t="shared" si="3"/>
        <v>18.537698412698411</v>
      </c>
      <c r="C32" s="17">
        <f t="shared" si="0"/>
        <v>18.537698412698411</v>
      </c>
      <c r="D32" s="17">
        <f t="shared" si="0"/>
        <v>18.537698412698411</v>
      </c>
      <c r="E32" s="17">
        <f t="shared" si="0"/>
        <v>18.537698412698411</v>
      </c>
      <c r="F32" s="17">
        <f t="shared" si="0"/>
        <v>18.537698412698411</v>
      </c>
      <c r="G32" s="17">
        <f t="shared" si="0"/>
        <v>18.537698412698411</v>
      </c>
      <c r="H32" s="17">
        <f t="shared" si="0"/>
        <v>18.537698412698411</v>
      </c>
      <c r="I32" s="17">
        <f t="shared" si="0"/>
        <v>18.537698412698411</v>
      </c>
      <c r="J32" s="17">
        <f t="shared" si="0"/>
        <v>16.512688548685226</v>
      </c>
      <c r="K32" s="17">
        <f t="shared" si="0"/>
        <v>16.512688548685226</v>
      </c>
      <c r="L32" s="17">
        <f t="shared" si="0"/>
        <v>15.649794165055322</v>
      </c>
      <c r="M32" s="17">
        <f t="shared" si="0"/>
        <v>15.649794165055322</v>
      </c>
      <c r="N32" s="17">
        <f t="shared" si="0"/>
        <v>14.869373804340057</v>
      </c>
      <c r="O32" s="17">
        <f t="shared" si="0"/>
        <v>14.869373804340057</v>
      </c>
      <c r="P32" s="17">
        <f t="shared" si="0"/>
        <v>14.173772760556407</v>
      </c>
      <c r="Q32" s="17">
        <f t="shared" si="0"/>
        <v>14.173772760556407</v>
      </c>
      <c r="R32" s="17">
        <f t="shared" si="0"/>
        <v>13.550538652705649</v>
      </c>
      <c r="S32" s="17">
        <f t="shared" si="0"/>
        <v>13.550538652705649</v>
      </c>
      <c r="T32" s="17">
        <f t="shared" si="0"/>
        <v>12.981737074644695</v>
      </c>
      <c r="U32" s="17">
        <f t="shared" si="0"/>
        <v>12.981737074644695</v>
      </c>
      <c r="V32" s="17">
        <f t="shared" si="0"/>
        <v>12.461040686850872</v>
      </c>
      <c r="X32" s="4">
        <v>7</v>
      </c>
      <c r="Y32" s="17">
        <f t="shared" si="4"/>
        <v>15.649794165055322</v>
      </c>
      <c r="Z32" s="17">
        <f t="shared" si="1"/>
        <v>15.649794165055322</v>
      </c>
      <c r="AA32" s="17">
        <f t="shared" si="1"/>
        <v>15.649794165055322</v>
      </c>
      <c r="AB32" s="17">
        <f t="shared" si="1"/>
        <v>15.649794165055322</v>
      </c>
      <c r="AC32" s="17">
        <f t="shared" si="1"/>
        <v>15.649794165055322</v>
      </c>
      <c r="AD32" s="17">
        <f t="shared" si="1"/>
        <v>15.649794165055322</v>
      </c>
      <c r="AE32" s="17">
        <f t="shared" si="1"/>
        <v>15.649794165055322</v>
      </c>
      <c r="AF32" s="17">
        <f t="shared" si="1"/>
        <v>15.649794165055322</v>
      </c>
      <c r="AG32" s="17">
        <f t="shared" si="1"/>
        <v>14.173772760556407</v>
      </c>
      <c r="AH32" s="17">
        <f t="shared" si="1"/>
        <v>14.173772760556407</v>
      </c>
      <c r="AI32" s="17">
        <f t="shared" si="1"/>
        <v>13.550538652705649</v>
      </c>
      <c r="AJ32" s="17">
        <f t="shared" si="1"/>
        <v>13.550538652705649</v>
      </c>
      <c r="AK32" s="17">
        <f t="shared" si="1"/>
        <v>12.981737074644695</v>
      </c>
      <c r="AL32" s="17">
        <f t="shared" si="1"/>
        <v>12.981737074644695</v>
      </c>
      <c r="AM32" s="17">
        <f t="shared" si="1"/>
        <v>12.461040686850872</v>
      </c>
      <c r="AN32" s="17">
        <f t="shared" si="1"/>
        <v>12.461040686850872</v>
      </c>
      <c r="AO32" s="17">
        <f t="shared" si="1"/>
        <v>11.98301048391146</v>
      </c>
      <c r="AP32" s="17">
        <f t="shared" si="1"/>
        <v>11.98301048391146</v>
      </c>
      <c r="AQ32" s="17">
        <f t="shared" si="1"/>
        <v>11.54295238095238</v>
      </c>
      <c r="AR32" s="17">
        <f t="shared" si="1"/>
        <v>11.54295238095238</v>
      </c>
      <c r="AS32" s="17">
        <f t="shared" si="1"/>
        <v>11.16338606410744</v>
      </c>
      <c r="AU32" s="4">
        <v>7</v>
      </c>
      <c r="AV32" s="20">
        <f t="shared" si="5"/>
        <v>13.550538652705649</v>
      </c>
      <c r="AW32" s="20">
        <f t="shared" si="2"/>
        <v>13.550538652705649</v>
      </c>
      <c r="AX32" s="20">
        <f t="shared" si="2"/>
        <v>13.550538652705649</v>
      </c>
      <c r="AY32" s="20">
        <f t="shared" si="2"/>
        <v>13.550538652705649</v>
      </c>
      <c r="AZ32" s="20">
        <f t="shared" si="2"/>
        <v>13.550538652705649</v>
      </c>
      <c r="BA32" s="20">
        <f t="shared" si="2"/>
        <v>13.550538652705649</v>
      </c>
      <c r="BB32" s="20">
        <f t="shared" si="2"/>
        <v>13.550538652705649</v>
      </c>
      <c r="BC32" s="20">
        <f t="shared" si="2"/>
        <v>13.550538652705649</v>
      </c>
      <c r="BD32" s="20">
        <f t="shared" si="2"/>
        <v>12.461040686850872</v>
      </c>
      <c r="BE32" s="20">
        <f t="shared" si="2"/>
        <v>12.461040686850872</v>
      </c>
      <c r="BF32" s="20">
        <f t="shared" si="2"/>
        <v>11.98301048391146</v>
      </c>
      <c r="BG32" s="20">
        <f t="shared" si="2"/>
        <v>11.98301048391146</v>
      </c>
      <c r="BH32" s="20">
        <f t="shared" si="2"/>
        <v>11.54295238095238</v>
      </c>
      <c r="BI32" s="20">
        <f t="shared" si="2"/>
        <v>11.54295238095238</v>
      </c>
      <c r="BJ32" s="20">
        <f t="shared" si="2"/>
        <v>11.16338606410744</v>
      </c>
      <c r="BK32" s="20">
        <f t="shared" si="2"/>
        <v>11.16338606410744</v>
      </c>
      <c r="BL32" s="20">
        <f t="shared" si="2"/>
        <v>10.81232874999375</v>
      </c>
      <c r="BM32" s="20">
        <f t="shared" si="2"/>
        <v>10.81232874999375</v>
      </c>
      <c r="BN32" s="20">
        <f t="shared" si="2"/>
        <v>10.486919267780049</v>
      </c>
      <c r="BO32" s="20">
        <f t="shared" si="2"/>
        <v>10.486919267780049</v>
      </c>
      <c r="BP32" s="20">
        <f t="shared" si="2"/>
        <v>10.184643248934771</v>
      </c>
    </row>
    <row r="33" spans="1:68" x14ac:dyDescent="0.2">
      <c r="A33" s="4">
        <v>8</v>
      </c>
      <c r="B33" s="17">
        <f t="shared" si="3"/>
        <v>27.00297619047619</v>
      </c>
      <c r="C33" s="17">
        <f t="shared" si="0"/>
        <v>27.00297619047619</v>
      </c>
      <c r="D33" s="17">
        <f t="shared" si="0"/>
        <v>27.00297619047619</v>
      </c>
      <c r="E33" s="17">
        <f t="shared" si="0"/>
        <v>27.00297619047619</v>
      </c>
      <c r="F33" s="17">
        <f t="shared" si="0"/>
        <v>27.00297619047619</v>
      </c>
      <c r="G33" s="17">
        <f t="shared" si="0"/>
        <v>27.00297619047619</v>
      </c>
      <c r="H33" s="17">
        <f t="shared" si="0"/>
        <v>27.00297619047619</v>
      </c>
      <c r="I33" s="17">
        <f t="shared" si="0"/>
        <v>27.00297619047619</v>
      </c>
      <c r="J33" s="17">
        <f t="shared" si="0"/>
        <v>23.358013368586068</v>
      </c>
      <c r="K33" s="17">
        <f t="shared" si="0"/>
        <v>23.358013368586068</v>
      </c>
      <c r="L33" s="17">
        <f t="shared" si="0"/>
        <v>21.851163595730377</v>
      </c>
      <c r="M33" s="17">
        <f t="shared" si="0"/>
        <v>21.851163595730377</v>
      </c>
      <c r="N33" s="17">
        <f t="shared" si="0"/>
        <v>20.51318884296213</v>
      </c>
      <c r="O33" s="17">
        <f t="shared" si="0"/>
        <v>20.51318884296213</v>
      </c>
      <c r="P33" s="17">
        <f t="shared" si="0"/>
        <v>19.332497208174612</v>
      </c>
      <c r="Q33" s="17">
        <f t="shared" si="0"/>
        <v>19.332497208174612</v>
      </c>
      <c r="R33" s="17">
        <f t="shared" si="0"/>
        <v>18.285243461742418</v>
      </c>
      <c r="S33" s="17">
        <f t="shared" si="0"/>
        <v>18.285243461742418</v>
      </c>
      <c r="T33" s="17">
        <f t="shared" si="0"/>
        <v>17.344149498316437</v>
      </c>
      <c r="U33" s="17">
        <f t="shared" si="0"/>
        <v>17.344149498316437</v>
      </c>
      <c r="V33" s="17">
        <f t="shared" si="0"/>
        <v>16.495185634267425</v>
      </c>
      <c r="X33" s="4">
        <v>8</v>
      </c>
      <c r="Y33" s="17">
        <f t="shared" si="4"/>
        <v>21.851163595730377</v>
      </c>
      <c r="Z33" s="17">
        <f t="shared" si="1"/>
        <v>21.851163595730377</v>
      </c>
      <c r="AA33" s="17">
        <f t="shared" si="1"/>
        <v>21.851163595730377</v>
      </c>
      <c r="AB33" s="17">
        <f t="shared" si="1"/>
        <v>21.851163595730377</v>
      </c>
      <c r="AC33" s="17">
        <f t="shared" si="1"/>
        <v>21.851163595730377</v>
      </c>
      <c r="AD33" s="17">
        <f t="shared" si="1"/>
        <v>21.851163595730377</v>
      </c>
      <c r="AE33" s="17">
        <f t="shared" si="1"/>
        <v>21.851163595730377</v>
      </c>
      <c r="AF33" s="17">
        <f t="shared" si="1"/>
        <v>21.851163595730377</v>
      </c>
      <c r="AG33" s="17">
        <f t="shared" si="1"/>
        <v>19.332497208174612</v>
      </c>
      <c r="AH33" s="17">
        <f t="shared" si="1"/>
        <v>19.332497208174612</v>
      </c>
      <c r="AI33" s="17">
        <f t="shared" si="1"/>
        <v>18.285243461742418</v>
      </c>
      <c r="AJ33" s="17">
        <f t="shared" si="1"/>
        <v>18.285243461742418</v>
      </c>
      <c r="AK33" s="17">
        <f t="shared" si="1"/>
        <v>17.344149498316437</v>
      </c>
      <c r="AL33" s="17">
        <f t="shared" si="1"/>
        <v>17.344149498316437</v>
      </c>
      <c r="AM33" s="17">
        <f t="shared" si="1"/>
        <v>16.495185634267425</v>
      </c>
      <c r="AN33" s="17">
        <f t="shared" si="1"/>
        <v>16.495185634267425</v>
      </c>
      <c r="AO33" s="17">
        <f t="shared" si="1"/>
        <v>15.726525353417408</v>
      </c>
      <c r="AP33" s="17">
        <f t="shared" si="1"/>
        <v>15.726525353417408</v>
      </c>
      <c r="AQ33" s="17">
        <f t="shared" si="1"/>
        <v>15.028152380952381</v>
      </c>
      <c r="AR33" s="17">
        <f t="shared" si="1"/>
        <v>15.028152380952381</v>
      </c>
      <c r="AS33" s="17">
        <f t="shared" si="1"/>
        <v>14.418190032498728</v>
      </c>
      <c r="AU33" s="4">
        <v>8</v>
      </c>
      <c r="AV33" s="20">
        <f t="shared" si="5"/>
        <v>18.285243461742418</v>
      </c>
      <c r="AW33" s="20">
        <f t="shared" si="2"/>
        <v>18.285243461742418</v>
      </c>
      <c r="AX33" s="20">
        <f t="shared" si="2"/>
        <v>18.285243461742418</v>
      </c>
      <c r="AY33" s="20">
        <f t="shared" si="2"/>
        <v>18.285243461742418</v>
      </c>
      <c r="AZ33" s="20">
        <f t="shared" si="2"/>
        <v>18.285243461742418</v>
      </c>
      <c r="BA33" s="20">
        <f t="shared" si="2"/>
        <v>18.285243461742418</v>
      </c>
      <c r="BB33" s="20">
        <f t="shared" si="2"/>
        <v>18.285243461742418</v>
      </c>
      <c r="BC33" s="20">
        <f t="shared" si="2"/>
        <v>18.285243461742418</v>
      </c>
      <c r="BD33" s="20">
        <f t="shared" si="2"/>
        <v>16.495185634267425</v>
      </c>
      <c r="BE33" s="20">
        <f t="shared" si="2"/>
        <v>16.495185634267425</v>
      </c>
      <c r="BF33" s="20">
        <f t="shared" si="2"/>
        <v>15.726525353417408</v>
      </c>
      <c r="BG33" s="20">
        <f t="shared" si="2"/>
        <v>15.726525353417408</v>
      </c>
      <c r="BH33" s="20">
        <f t="shared" si="2"/>
        <v>15.028152380952381</v>
      </c>
      <c r="BI33" s="20">
        <f t="shared" si="2"/>
        <v>15.028152380952381</v>
      </c>
      <c r="BJ33" s="20">
        <f t="shared" si="2"/>
        <v>14.418190032498728</v>
      </c>
      <c r="BK33" s="20">
        <f t="shared" si="2"/>
        <v>14.418190032498728</v>
      </c>
      <c r="BL33" s="20">
        <f t="shared" si="2"/>
        <v>13.860808746474518</v>
      </c>
      <c r="BM33" s="20">
        <f t="shared" si="2"/>
        <v>13.860808746474518</v>
      </c>
      <c r="BN33" s="20">
        <f t="shared" si="2"/>
        <v>13.350006965977697</v>
      </c>
      <c r="BO33" s="20">
        <f t="shared" si="2"/>
        <v>13.350006965977697</v>
      </c>
      <c r="BP33" s="20">
        <f t="shared" si="2"/>
        <v>12.880603265262149</v>
      </c>
    </row>
    <row r="34" spans="1:68" s="10" customFormat="1" x14ac:dyDescent="0.2">
      <c r="A34" s="4">
        <v>9</v>
      </c>
      <c r="B34" s="17">
        <f t="shared" si="3"/>
        <v>37.468253968253968</v>
      </c>
      <c r="C34" s="17">
        <f t="shared" si="0"/>
        <v>37.468253968253968</v>
      </c>
      <c r="D34" s="17">
        <f t="shared" si="0"/>
        <v>37.468253968253968</v>
      </c>
      <c r="E34" s="17">
        <f t="shared" si="0"/>
        <v>37.468253968253968</v>
      </c>
      <c r="F34" s="17">
        <f t="shared" si="0"/>
        <v>37.468253968253968</v>
      </c>
      <c r="G34" s="17">
        <f t="shared" si="0"/>
        <v>37.468253968253968</v>
      </c>
      <c r="H34" s="17">
        <f t="shared" si="0"/>
        <v>37.468253968253968</v>
      </c>
      <c r="I34" s="17">
        <f t="shared" si="0"/>
        <v>37.468253968253968</v>
      </c>
      <c r="J34" s="17">
        <f t="shared" si="0"/>
        <v>31.456164396115398</v>
      </c>
      <c r="K34" s="17">
        <f t="shared" si="0"/>
        <v>31.456164396115398</v>
      </c>
      <c r="L34" s="17">
        <f t="shared" si="0"/>
        <v>29.047690780264727</v>
      </c>
      <c r="M34" s="17">
        <f t="shared" si="0"/>
        <v>29.047690780264727</v>
      </c>
      <c r="N34" s="17">
        <f t="shared" si="0"/>
        <v>26.949037510925645</v>
      </c>
      <c r="O34" s="17">
        <f t="shared" si="0"/>
        <v>26.949037510925645</v>
      </c>
      <c r="P34" s="17">
        <f t="shared" si="0"/>
        <v>25.122616222988771</v>
      </c>
      <c r="Q34" s="17">
        <f t="shared" si="0"/>
        <v>25.122616222988771</v>
      </c>
      <c r="R34" s="17">
        <f t="shared" si="0"/>
        <v>23.523938320595683</v>
      </c>
      <c r="S34" s="17">
        <f t="shared" si="0"/>
        <v>23.523938320595683</v>
      </c>
      <c r="T34" s="17">
        <f t="shared" si="0"/>
        <v>22.109247583022128</v>
      </c>
      <c r="U34" s="17">
        <f t="shared" si="0"/>
        <v>22.109247583022128</v>
      </c>
      <c r="V34" s="17">
        <f t="shared" si="0"/>
        <v>20.85128226587846</v>
      </c>
      <c r="X34" s="4">
        <v>9</v>
      </c>
      <c r="Y34" s="17">
        <f t="shared" si="4"/>
        <v>29.047690780264727</v>
      </c>
      <c r="Z34" s="17">
        <f t="shared" si="1"/>
        <v>29.047690780264727</v>
      </c>
      <c r="AA34" s="17">
        <f t="shared" si="1"/>
        <v>29.047690780264727</v>
      </c>
      <c r="AB34" s="17">
        <f t="shared" si="1"/>
        <v>29.047690780264727</v>
      </c>
      <c r="AC34" s="17">
        <f t="shared" si="1"/>
        <v>29.047690780264727</v>
      </c>
      <c r="AD34" s="17">
        <f t="shared" si="1"/>
        <v>29.047690780264727</v>
      </c>
      <c r="AE34" s="17">
        <f t="shared" si="1"/>
        <v>29.047690780264727</v>
      </c>
      <c r="AF34" s="17">
        <f t="shared" si="1"/>
        <v>29.047690780264727</v>
      </c>
      <c r="AG34" s="17">
        <f t="shared" si="1"/>
        <v>25.122616222988771</v>
      </c>
      <c r="AH34" s="17">
        <f t="shared" si="1"/>
        <v>25.122616222988771</v>
      </c>
      <c r="AI34" s="17">
        <f t="shared" si="1"/>
        <v>23.523938320595683</v>
      </c>
      <c r="AJ34" s="17">
        <f t="shared" si="1"/>
        <v>23.523938320595683</v>
      </c>
      <c r="AK34" s="17">
        <f t="shared" si="1"/>
        <v>22.109247583022128</v>
      </c>
      <c r="AL34" s="17">
        <f t="shared" si="1"/>
        <v>22.109247583022128</v>
      </c>
      <c r="AM34" s="17">
        <f t="shared" si="1"/>
        <v>20.85128226587846</v>
      </c>
      <c r="AN34" s="17">
        <f t="shared" si="1"/>
        <v>20.85128226587846</v>
      </c>
      <c r="AO34" s="17">
        <f t="shared" si="1"/>
        <v>19.727524556574231</v>
      </c>
      <c r="AP34" s="17">
        <f t="shared" si="1"/>
        <v>19.727524556574231</v>
      </c>
      <c r="AQ34" s="17">
        <f t="shared" si="1"/>
        <v>18.719272380952383</v>
      </c>
      <c r="AR34" s="17">
        <f t="shared" si="1"/>
        <v>18.719272380952383</v>
      </c>
      <c r="AS34" s="17">
        <f t="shared" si="1"/>
        <v>17.837588367466324</v>
      </c>
      <c r="AU34" s="4">
        <v>9</v>
      </c>
      <c r="AV34" s="20">
        <f t="shared" si="5"/>
        <v>23.523938320595683</v>
      </c>
      <c r="AW34" s="20">
        <f t="shared" si="2"/>
        <v>23.523938320595683</v>
      </c>
      <c r="AX34" s="20">
        <f t="shared" si="2"/>
        <v>23.523938320595683</v>
      </c>
      <c r="AY34" s="20">
        <f t="shared" si="2"/>
        <v>23.523938320595683</v>
      </c>
      <c r="AZ34" s="20">
        <f t="shared" si="2"/>
        <v>23.523938320595683</v>
      </c>
      <c r="BA34" s="20">
        <f t="shared" si="2"/>
        <v>23.523938320595683</v>
      </c>
      <c r="BB34" s="20">
        <f t="shared" si="2"/>
        <v>23.523938320595683</v>
      </c>
      <c r="BC34" s="20">
        <f t="shared" si="2"/>
        <v>23.523938320595683</v>
      </c>
      <c r="BD34" s="20">
        <f t="shared" si="2"/>
        <v>20.85128226587846</v>
      </c>
      <c r="BE34" s="20">
        <f t="shared" si="2"/>
        <v>20.85128226587846</v>
      </c>
      <c r="BF34" s="20">
        <f t="shared" si="2"/>
        <v>19.727524556574231</v>
      </c>
      <c r="BG34" s="20">
        <f t="shared" si="2"/>
        <v>19.727524556574231</v>
      </c>
      <c r="BH34" s="20">
        <f t="shared" si="2"/>
        <v>18.719272380952383</v>
      </c>
      <c r="BI34" s="20">
        <f t="shared" si="2"/>
        <v>18.719272380952383</v>
      </c>
      <c r="BJ34" s="20">
        <f t="shared" si="2"/>
        <v>17.837588367466324</v>
      </c>
      <c r="BK34" s="20">
        <f t="shared" si="2"/>
        <v>17.837588367466324</v>
      </c>
      <c r="BL34" s="20">
        <f t="shared" si="2"/>
        <v>17.040759513810318</v>
      </c>
      <c r="BM34" s="20">
        <f t="shared" si="2"/>
        <v>17.040759513810318</v>
      </c>
      <c r="BN34" s="20">
        <f t="shared" si="2"/>
        <v>16.317995038644423</v>
      </c>
      <c r="BO34" s="20">
        <f t="shared" si="2"/>
        <v>16.317995038644423</v>
      </c>
      <c r="BP34" s="20">
        <f t="shared" si="2"/>
        <v>15.660139569419776</v>
      </c>
    </row>
    <row r="35" spans="1:68" s="10" customFormat="1" x14ac:dyDescent="0.2">
      <c r="A35" s="4">
        <v>10</v>
      </c>
      <c r="B35" s="17">
        <f t="shared" si="3"/>
        <v>49.933531746031747</v>
      </c>
      <c r="C35" s="17">
        <f t="shared" si="0"/>
        <v>49.933531746031747</v>
      </c>
      <c r="D35" s="17">
        <f t="shared" si="0"/>
        <v>49.933531746031747</v>
      </c>
      <c r="E35" s="17">
        <f t="shared" si="0"/>
        <v>49.933531746031747</v>
      </c>
      <c r="F35" s="17">
        <f t="shared" si="0"/>
        <v>49.933531746031747</v>
      </c>
      <c r="G35" s="17">
        <f t="shared" si="0"/>
        <v>49.933531746031747</v>
      </c>
      <c r="H35" s="17">
        <f t="shared" si="0"/>
        <v>49.933531746031747</v>
      </c>
      <c r="I35" s="17">
        <f t="shared" si="0"/>
        <v>49.933531746031747</v>
      </c>
      <c r="J35" s="17">
        <f t="shared" si="0"/>
        <v>40.687824849594314</v>
      </c>
      <c r="K35" s="17">
        <f t="shared" si="0"/>
        <v>40.687824849594314</v>
      </c>
      <c r="L35" s="17">
        <f t="shared" si="0"/>
        <v>37.100516497189631</v>
      </c>
      <c r="M35" s="17">
        <f t="shared" si="0"/>
        <v>37.100516497189631</v>
      </c>
      <c r="N35" s="17">
        <f t="shared" si="0"/>
        <v>34.032913693804886</v>
      </c>
      <c r="O35" s="17">
        <f t="shared" si="0"/>
        <v>34.032913693804886</v>
      </c>
      <c r="P35" s="17">
        <f t="shared" si="0"/>
        <v>31.403819901177563</v>
      </c>
      <c r="Q35" s="17">
        <f t="shared" si="0"/>
        <v>31.403819901177563</v>
      </c>
      <c r="R35" s="17">
        <f t="shared" si="0"/>
        <v>29.135147564095924</v>
      </c>
      <c r="S35" s="17">
        <f t="shared" si="0"/>
        <v>29.135147564095924</v>
      </c>
      <c r="T35" s="17">
        <f t="shared" si="0"/>
        <v>27.157082408453782</v>
      </c>
      <c r="U35" s="17">
        <f t="shared" si="0"/>
        <v>27.157082408453782</v>
      </c>
      <c r="V35" s="17">
        <f t="shared" si="0"/>
        <v>25.42201335361915</v>
      </c>
      <c r="X35" s="4">
        <v>10</v>
      </c>
      <c r="Y35" s="17">
        <f t="shared" si="4"/>
        <v>37.100516497189631</v>
      </c>
      <c r="Z35" s="17">
        <f t="shared" si="1"/>
        <v>37.100516497189631</v>
      </c>
      <c r="AA35" s="17">
        <f t="shared" si="1"/>
        <v>37.100516497189631</v>
      </c>
      <c r="AB35" s="17">
        <f t="shared" si="1"/>
        <v>37.100516497189631</v>
      </c>
      <c r="AC35" s="17">
        <f t="shared" si="1"/>
        <v>37.100516497189631</v>
      </c>
      <c r="AD35" s="17">
        <f t="shared" si="1"/>
        <v>37.100516497189631</v>
      </c>
      <c r="AE35" s="17">
        <f t="shared" si="1"/>
        <v>37.100516497189631</v>
      </c>
      <c r="AF35" s="17">
        <f t="shared" si="1"/>
        <v>37.100516497189631</v>
      </c>
      <c r="AG35" s="17">
        <f t="shared" si="1"/>
        <v>31.403819901177563</v>
      </c>
      <c r="AH35" s="17">
        <f t="shared" si="1"/>
        <v>31.403819901177563</v>
      </c>
      <c r="AI35" s="17">
        <f t="shared" si="1"/>
        <v>29.135147564095924</v>
      </c>
      <c r="AJ35" s="17">
        <f t="shared" si="1"/>
        <v>29.135147564095924</v>
      </c>
      <c r="AK35" s="17">
        <f t="shared" si="1"/>
        <v>27.157082408453782</v>
      </c>
      <c r="AL35" s="17">
        <f t="shared" si="1"/>
        <v>27.157082408453782</v>
      </c>
      <c r="AM35" s="17">
        <f t="shared" si="1"/>
        <v>25.42201335361915</v>
      </c>
      <c r="AN35" s="17">
        <f t="shared" si="1"/>
        <v>25.42201335361915</v>
      </c>
      <c r="AO35" s="17">
        <f t="shared" si="1"/>
        <v>23.891422011632631</v>
      </c>
      <c r="AP35" s="17">
        <f t="shared" si="1"/>
        <v>23.891422011632631</v>
      </c>
      <c r="AQ35" s="17">
        <f t="shared" si="1"/>
        <v>22.533944380952384</v>
      </c>
      <c r="AR35" s="17">
        <f t="shared" si="1"/>
        <v>22.533944380952384</v>
      </c>
      <c r="AS35" s="17">
        <f t="shared" si="1"/>
        <v>21.350579577545936</v>
      </c>
      <c r="AU35" s="4">
        <v>10</v>
      </c>
      <c r="AV35" s="20">
        <f t="shared" si="5"/>
        <v>29.135147564095924</v>
      </c>
      <c r="AW35" s="20">
        <f t="shared" si="2"/>
        <v>29.135147564095924</v>
      </c>
      <c r="AX35" s="20">
        <f t="shared" si="2"/>
        <v>29.135147564095924</v>
      </c>
      <c r="AY35" s="20">
        <f t="shared" si="2"/>
        <v>29.135147564095924</v>
      </c>
      <c r="AZ35" s="20">
        <f t="shared" si="2"/>
        <v>29.135147564095924</v>
      </c>
      <c r="BA35" s="20">
        <f t="shared" si="2"/>
        <v>29.135147564095924</v>
      </c>
      <c r="BB35" s="20">
        <f t="shared" si="2"/>
        <v>29.135147564095924</v>
      </c>
      <c r="BC35" s="20">
        <f t="shared" si="2"/>
        <v>29.135147564095924</v>
      </c>
      <c r="BD35" s="20">
        <f t="shared" si="2"/>
        <v>25.42201335361915</v>
      </c>
      <c r="BE35" s="20">
        <f t="shared" si="2"/>
        <v>25.42201335361915</v>
      </c>
      <c r="BF35" s="20">
        <f t="shared" si="2"/>
        <v>23.891422011632631</v>
      </c>
      <c r="BG35" s="20">
        <f t="shared" si="2"/>
        <v>23.891422011632631</v>
      </c>
      <c r="BH35" s="20">
        <f t="shared" si="2"/>
        <v>22.533944380952384</v>
      </c>
      <c r="BI35" s="20">
        <f t="shared" si="2"/>
        <v>22.533944380952384</v>
      </c>
      <c r="BJ35" s="20">
        <f t="shared" si="2"/>
        <v>21.350579577545936</v>
      </c>
      <c r="BK35" s="20">
        <f t="shared" si="2"/>
        <v>21.350579577545936</v>
      </c>
      <c r="BL35" s="20">
        <f t="shared" si="2"/>
        <v>20.291502234683442</v>
      </c>
      <c r="BM35" s="20">
        <f t="shared" si="2"/>
        <v>20.291502234683442</v>
      </c>
      <c r="BN35" s="20">
        <f t="shared" si="2"/>
        <v>19.339422924719926</v>
      </c>
      <c r="BO35" s="20">
        <f t="shared" si="2"/>
        <v>19.339422924719926</v>
      </c>
      <c r="BP35" s="20">
        <f t="shared" si="2"/>
        <v>18.479916308458634</v>
      </c>
    </row>
    <row r="36" spans="1:68" x14ac:dyDescent="0.2">
      <c r="A36" s="4">
        <v>11</v>
      </c>
      <c r="B36" s="17">
        <f t="shared" si="3"/>
        <v>73.941567460317458</v>
      </c>
      <c r="C36" s="17">
        <f t="shared" si="0"/>
        <v>73.941567460317458</v>
      </c>
      <c r="D36" s="17">
        <f t="shared" si="0"/>
        <v>73.941567460317458</v>
      </c>
      <c r="E36" s="17">
        <f t="shared" si="0"/>
        <v>73.941567460317458</v>
      </c>
      <c r="F36" s="17">
        <f t="shared" si="0"/>
        <v>73.941567460317458</v>
      </c>
      <c r="G36" s="17">
        <f t="shared" si="0"/>
        <v>73.941567460317458</v>
      </c>
      <c r="H36" s="17">
        <f t="shared" si="0"/>
        <v>73.941567460317458</v>
      </c>
      <c r="I36" s="17">
        <f t="shared" si="0"/>
        <v>73.941567460317458</v>
      </c>
      <c r="J36" s="17">
        <f t="shared" si="0"/>
        <v>57.989233969844591</v>
      </c>
      <c r="K36" s="17">
        <f t="shared" si="0"/>
        <v>57.989233969844591</v>
      </c>
      <c r="L36" s="17">
        <f t="shared" si="0"/>
        <v>50.100773842880784</v>
      </c>
      <c r="M36" s="17">
        <f t="shared" si="0"/>
        <v>50.100773842880784</v>
      </c>
      <c r="N36" s="17">
        <f t="shared" si="0"/>
        <v>45.321483381105736</v>
      </c>
      <c r="O36" s="17">
        <f t="shared" si="0"/>
        <v>45.321483381105736</v>
      </c>
      <c r="P36" s="17">
        <f t="shared" si="0"/>
        <v>41.303068841186089</v>
      </c>
      <c r="Q36" s="17">
        <f t="shared" si="0"/>
        <v>41.303068841186089</v>
      </c>
      <c r="R36" s="17">
        <f t="shared" si="0"/>
        <v>37.896132328204899</v>
      </c>
      <c r="S36" s="17">
        <f t="shared" si="0"/>
        <v>37.896132328204899</v>
      </c>
      <c r="T36" s="17">
        <f t="shared" si="0"/>
        <v>34.976981254153308</v>
      </c>
      <c r="U36" s="17">
        <f t="shared" si="0"/>
        <v>34.976981254153308</v>
      </c>
      <c r="V36" s="17">
        <f t="shared" si="0"/>
        <v>32.456972032004899</v>
      </c>
      <c r="X36" s="4">
        <v>11</v>
      </c>
      <c r="Y36" s="17">
        <f t="shared" si="4"/>
        <v>50.100773842880784</v>
      </c>
      <c r="Z36" s="17">
        <f t="shared" si="1"/>
        <v>50.100773842880784</v>
      </c>
      <c r="AA36" s="17">
        <f t="shared" si="1"/>
        <v>50.100773842880784</v>
      </c>
      <c r="AB36" s="17">
        <f t="shared" si="1"/>
        <v>50.100773842880784</v>
      </c>
      <c r="AC36" s="17">
        <f t="shared" si="1"/>
        <v>50.100773842880784</v>
      </c>
      <c r="AD36" s="17">
        <f t="shared" si="1"/>
        <v>50.100773842880784</v>
      </c>
      <c r="AE36" s="17">
        <f t="shared" si="1"/>
        <v>50.100773842880784</v>
      </c>
      <c r="AF36" s="17">
        <f t="shared" si="1"/>
        <v>50.100773842880784</v>
      </c>
      <c r="AG36" s="17">
        <f t="shared" si="1"/>
        <v>41.303068841186089</v>
      </c>
      <c r="AH36" s="17">
        <f t="shared" si="1"/>
        <v>41.303068841186089</v>
      </c>
      <c r="AI36" s="17">
        <f t="shared" si="1"/>
        <v>37.896132328204899</v>
      </c>
      <c r="AJ36" s="17">
        <f t="shared" si="1"/>
        <v>37.896132328204899</v>
      </c>
      <c r="AK36" s="17">
        <f t="shared" si="1"/>
        <v>34.976981254153308</v>
      </c>
      <c r="AL36" s="17">
        <f t="shared" si="1"/>
        <v>34.976981254153308</v>
      </c>
      <c r="AM36" s="17">
        <f t="shared" si="1"/>
        <v>32.456972032004899</v>
      </c>
      <c r="AN36" s="17">
        <f t="shared" si="1"/>
        <v>32.456972032004899</v>
      </c>
      <c r="AO36" s="17">
        <f t="shared" si="1"/>
        <v>30.266090791387292</v>
      </c>
      <c r="AP36" s="17">
        <f t="shared" si="1"/>
        <v>30.266090791387292</v>
      </c>
      <c r="AQ36" s="17">
        <f t="shared" si="1"/>
        <v>28.348616380952386</v>
      </c>
      <c r="AR36" s="17">
        <f t="shared" si="1"/>
        <v>28.348616380952386</v>
      </c>
      <c r="AS36" s="17">
        <f t="shared" si="1"/>
        <v>26.686590740171447</v>
      </c>
      <c r="AU36" s="4">
        <v>11</v>
      </c>
      <c r="AV36" s="20">
        <f t="shared" si="5"/>
        <v>37.896132328204899</v>
      </c>
      <c r="AW36" s="20">
        <f t="shared" si="2"/>
        <v>37.896132328204899</v>
      </c>
      <c r="AX36" s="20">
        <f t="shared" si="2"/>
        <v>37.896132328204899</v>
      </c>
      <c r="AY36" s="20">
        <f t="shared" si="2"/>
        <v>37.896132328204899</v>
      </c>
      <c r="AZ36" s="20">
        <f t="shared" si="2"/>
        <v>37.896132328204899</v>
      </c>
      <c r="BA36" s="20">
        <f t="shared" si="2"/>
        <v>37.896132328204899</v>
      </c>
      <c r="BB36" s="20">
        <f t="shared" si="2"/>
        <v>37.896132328204899</v>
      </c>
      <c r="BC36" s="20">
        <f t="shared" si="2"/>
        <v>37.896132328204899</v>
      </c>
      <c r="BD36" s="20">
        <f t="shared" si="2"/>
        <v>32.456972032004899</v>
      </c>
      <c r="BE36" s="20">
        <f t="shared" si="2"/>
        <v>32.456972032004899</v>
      </c>
      <c r="BF36" s="20">
        <f t="shared" si="2"/>
        <v>30.266090791387292</v>
      </c>
      <c r="BG36" s="20">
        <f t="shared" si="2"/>
        <v>30.266090791387292</v>
      </c>
      <c r="BH36" s="20">
        <f t="shared" si="2"/>
        <v>28.348616380952386</v>
      </c>
      <c r="BI36" s="20">
        <f t="shared" si="2"/>
        <v>28.348616380952386</v>
      </c>
      <c r="BJ36" s="20">
        <f t="shared" si="2"/>
        <v>26.686590740171447</v>
      </c>
      <c r="BK36" s="20">
        <f t="shared" si="2"/>
        <v>26.686590740171447</v>
      </c>
      <c r="BL36" s="20">
        <f t="shared" si="2"/>
        <v>25.215264746258633</v>
      </c>
      <c r="BM36" s="20">
        <f t="shared" si="2"/>
        <v>25.215264746258633</v>
      </c>
      <c r="BN36" s="20">
        <f t="shared" si="2"/>
        <v>23.905594823692539</v>
      </c>
      <c r="BO36" s="20">
        <f t="shared" si="2"/>
        <v>23.905594823692539</v>
      </c>
      <c r="BP36" s="20">
        <f t="shared" si="2"/>
        <v>22.733800197269513</v>
      </c>
    </row>
    <row r="37" spans="1:68" x14ac:dyDescent="0.2">
      <c r="A37" s="4">
        <v>12</v>
      </c>
      <c r="B37" s="17">
        <f t="shared" si="3"/>
        <v>116.19863591269839</v>
      </c>
      <c r="C37" s="17">
        <f t="shared" si="0"/>
        <v>116.19863591269839</v>
      </c>
      <c r="D37" s="17">
        <f t="shared" si="0"/>
        <v>116.19863591269839</v>
      </c>
      <c r="E37" s="17">
        <f t="shared" si="0"/>
        <v>116.19863591269839</v>
      </c>
      <c r="F37" s="17">
        <f t="shared" si="0"/>
        <v>116.19863591269839</v>
      </c>
      <c r="G37" s="17">
        <f t="shared" si="0"/>
        <v>116.19863591269839</v>
      </c>
      <c r="H37" s="17">
        <f t="shared" si="0"/>
        <v>116.19863591269839</v>
      </c>
      <c r="I37" s="17">
        <f t="shared" si="0"/>
        <v>116.19863591269839</v>
      </c>
      <c r="J37" s="17">
        <f t="shared" si="0"/>
        <v>87.072005899328872</v>
      </c>
      <c r="K37" s="17">
        <f t="shared" si="0"/>
        <v>87.072005899328872</v>
      </c>
      <c r="L37" s="17">
        <f t="shared" si="0"/>
        <v>72.118242231750244</v>
      </c>
      <c r="M37" s="17">
        <f t="shared" si="0"/>
        <v>72.118242231750244</v>
      </c>
      <c r="N37" s="17">
        <f t="shared" si="0"/>
        <v>64.127212036367126</v>
      </c>
      <c r="O37" s="17">
        <f t="shared" si="0"/>
        <v>64.127212036367126</v>
      </c>
      <c r="P37" s="17">
        <f t="shared" si="0"/>
        <v>57.543495428490687</v>
      </c>
      <c r="Q37" s="17">
        <f t="shared" si="0"/>
        <v>55.624373101196504</v>
      </c>
      <c r="R37" s="17">
        <f t="shared" si="0"/>
        <v>50.35467965998501</v>
      </c>
      <c r="S37" s="17">
        <f t="shared" si="0"/>
        <v>50.35467965998501</v>
      </c>
      <c r="T37" s="17">
        <f t="shared" si="0"/>
        <v>45.922824633346394</v>
      </c>
      <c r="U37" s="17">
        <f t="shared" si="0"/>
        <v>45.922824633346394</v>
      </c>
      <c r="V37" s="17">
        <f t="shared" si="0"/>
        <v>42.161510600256122</v>
      </c>
      <c r="X37" s="4">
        <v>12</v>
      </c>
      <c r="Y37" s="17">
        <f t="shared" si="4"/>
        <v>72.118242231750244</v>
      </c>
      <c r="Z37" s="17">
        <f t="shared" si="1"/>
        <v>72.118242231750244</v>
      </c>
      <c r="AA37" s="17">
        <f t="shared" si="1"/>
        <v>72.118242231750244</v>
      </c>
      <c r="AB37" s="17">
        <f t="shared" si="1"/>
        <v>72.118242231750244</v>
      </c>
      <c r="AC37" s="17">
        <f t="shared" si="1"/>
        <v>72.118242231750244</v>
      </c>
      <c r="AD37" s="17">
        <f t="shared" si="1"/>
        <v>72.118242231750244</v>
      </c>
      <c r="AE37" s="17">
        <f t="shared" si="1"/>
        <v>72.118242231750244</v>
      </c>
      <c r="AF37" s="17">
        <f t="shared" si="1"/>
        <v>72.118242231750244</v>
      </c>
      <c r="AG37" s="17">
        <f t="shared" si="1"/>
        <v>57.543495428490687</v>
      </c>
      <c r="AH37" s="17">
        <f t="shared" si="1"/>
        <v>57.543495428490687</v>
      </c>
      <c r="AI37" s="17">
        <f t="shared" si="1"/>
        <v>50.35467965998501</v>
      </c>
      <c r="AJ37" s="17">
        <f t="shared" si="1"/>
        <v>50.35467965998501</v>
      </c>
      <c r="AK37" s="17">
        <f t="shared" si="1"/>
        <v>45.922824633346394</v>
      </c>
      <c r="AL37" s="17">
        <f t="shared" si="1"/>
        <v>45.922824633346394</v>
      </c>
      <c r="AM37" s="17">
        <f t="shared" si="1"/>
        <v>42.161510600256122</v>
      </c>
      <c r="AN37" s="17">
        <f t="shared" si="1"/>
        <v>42.161510600256122</v>
      </c>
      <c r="AO37" s="17">
        <f t="shared" si="1"/>
        <v>38.941766460111531</v>
      </c>
      <c r="AP37" s="17">
        <f t="shared" si="1"/>
        <v>38.941766460111531</v>
      </c>
      <c r="AQ37" s="17">
        <f t="shared" si="1"/>
        <v>36.163288380952388</v>
      </c>
      <c r="AR37" s="17">
        <f t="shared" si="1"/>
        <v>36.163288380952388</v>
      </c>
      <c r="AS37" s="17">
        <f t="shared" si="1"/>
        <v>33.774130876811647</v>
      </c>
      <c r="AU37" s="4">
        <v>12</v>
      </c>
      <c r="AV37" s="20">
        <f t="shared" si="5"/>
        <v>50.35467965998501</v>
      </c>
      <c r="AW37" s="20">
        <f t="shared" si="2"/>
        <v>50.35467965998501</v>
      </c>
      <c r="AX37" s="20">
        <f t="shared" si="2"/>
        <v>50.35467965998501</v>
      </c>
      <c r="AY37" s="20">
        <f t="shared" si="2"/>
        <v>50.35467965998501</v>
      </c>
      <c r="AZ37" s="20">
        <f t="shared" si="2"/>
        <v>50.35467965998501</v>
      </c>
      <c r="BA37" s="20">
        <f t="shared" si="2"/>
        <v>50.35467965998501</v>
      </c>
      <c r="BB37" s="20">
        <f t="shared" si="2"/>
        <v>50.35467965998501</v>
      </c>
      <c r="BC37" s="20">
        <f t="shared" si="2"/>
        <v>50.35467965998501</v>
      </c>
      <c r="BD37" s="20">
        <f t="shared" si="2"/>
        <v>42.161510600256122</v>
      </c>
      <c r="BE37" s="20">
        <f t="shared" si="2"/>
        <v>42.161510600256122</v>
      </c>
      <c r="BF37" s="20">
        <f t="shared" si="2"/>
        <v>38.941766460111531</v>
      </c>
      <c r="BG37" s="20">
        <f t="shared" si="2"/>
        <v>38.941766460111531</v>
      </c>
      <c r="BH37" s="20">
        <f t="shared" si="2"/>
        <v>36.163288380952388</v>
      </c>
      <c r="BI37" s="20">
        <f t="shared" si="2"/>
        <v>36.163288380952388</v>
      </c>
      <c r="BJ37" s="20">
        <f t="shared" si="2"/>
        <v>33.774130876811647</v>
      </c>
      <c r="BK37" s="20">
        <f t="shared" si="2"/>
        <v>33.774130876811647</v>
      </c>
      <c r="BL37" s="20">
        <f t="shared" si="2"/>
        <v>31.683353218481891</v>
      </c>
      <c r="BM37" s="20">
        <f t="shared" si="2"/>
        <v>31.683353218481891</v>
      </c>
      <c r="BN37" s="20">
        <f t="shared" si="2"/>
        <v>29.841634054856932</v>
      </c>
      <c r="BO37" s="20">
        <f t="shared" si="2"/>
        <v>29.841634054856932</v>
      </c>
      <c r="BP37" s="20">
        <f t="shared" si="2"/>
        <v>28.209330917367673</v>
      </c>
    </row>
    <row r="38" spans="1:68" x14ac:dyDescent="0.2">
      <c r="A38" s="4">
        <v>13</v>
      </c>
      <c r="B38" s="17">
        <f t="shared" si="3"/>
        <v>193.17547371031742</v>
      </c>
      <c r="C38" s="17">
        <f t="shared" si="0"/>
        <v>193.17547371031742</v>
      </c>
      <c r="D38" s="17">
        <f t="shared" si="0"/>
        <v>193.17547371031742</v>
      </c>
      <c r="E38" s="17">
        <f t="shared" si="0"/>
        <v>193.17547371031742</v>
      </c>
      <c r="F38" s="17">
        <f t="shared" si="0"/>
        <v>193.17547371031742</v>
      </c>
      <c r="G38" s="17">
        <f t="shared" si="0"/>
        <v>193.17547371031742</v>
      </c>
      <c r="H38" s="17">
        <f t="shared" si="0"/>
        <v>193.17547371031742</v>
      </c>
      <c r="I38" s="17">
        <f t="shared" si="0"/>
        <v>193.17547371031742</v>
      </c>
      <c r="J38" s="17">
        <f t="shared" si="0"/>
        <v>137.62291849302377</v>
      </c>
      <c r="K38" s="17">
        <f t="shared" si="0"/>
        <v>137.62291849302377</v>
      </c>
      <c r="L38" s="17">
        <f t="shared" si="0"/>
        <v>110.27103546593582</v>
      </c>
      <c r="M38" s="17">
        <f t="shared" si="0"/>
        <v>110.27103546593582</v>
      </c>
      <c r="N38" s="17">
        <f t="shared" si="0"/>
        <v>96.10269184611326</v>
      </c>
      <c r="O38" s="17">
        <f t="shared" si="0"/>
        <v>96.10269184611326</v>
      </c>
      <c r="P38" s="17">
        <f t="shared" si="0"/>
        <v>84.663280782452389</v>
      </c>
      <c r="Q38" s="17">
        <f t="shared" si="0"/>
        <v>80.398564499576423</v>
      </c>
      <c r="R38" s="17">
        <f t="shared" si="0"/>
        <v>71.602520322777025</v>
      </c>
      <c r="S38" s="17">
        <f t="shared" si="0"/>
        <v>71.602520322777025</v>
      </c>
      <c r="T38" s="17">
        <f t="shared" si="0"/>
        <v>64.337882074713335</v>
      </c>
      <c r="U38" s="17">
        <f t="shared" si="0"/>
        <v>64.337882074713335</v>
      </c>
      <c r="V38" s="17">
        <f t="shared" si="0"/>
        <v>58.27426601932882</v>
      </c>
      <c r="X38" s="4">
        <v>13</v>
      </c>
      <c r="Y38" s="17">
        <f t="shared" si="4"/>
        <v>110.27103546593582</v>
      </c>
      <c r="Z38" s="17">
        <f t="shared" si="1"/>
        <v>110.27103546593582</v>
      </c>
      <c r="AA38" s="17">
        <f t="shared" si="1"/>
        <v>110.27103546593582</v>
      </c>
      <c r="AB38" s="17">
        <f t="shared" si="1"/>
        <v>110.27103546593582</v>
      </c>
      <c r="AC38" s="17">
        <f t="shared" si="1"/>
        <v>110.27103546593582</v>
      </c>
      <c r="AD38" s="17">
        <f t="shared" si="1"/>
        <v>110.27103546593582</v>
      </c>
      <c r="AE38" s="17">
        <f t="shared" si="1"/>
        <v>110.27103546593582</v>
      </c>
      <c r="AF38" s="17">
        <f t="shared" si="1"/>
        <v>110.27103546593582</v>
      </c>
      <c r="AG38" s="17">
        <f t="shared" si="1"/>
        <v>84.663280782452389</v>
      </c>
      <c r="AH38" s="17">
        <f t="shared" si="1"/>
        <v>84.663280782452389</v>
      </c>
      <c r="AI38" s="17">
        <f t="shared" si="1"/>
        <v>71.602520322777025</v>
      </c>
      <c r="AJ38" s="17">
        <f t="shared" si="1"/>
        <v>71.602520322777025</v>
      </c>
      <c r="AK38" s="17">
        <f t="shared" si="1"/>
        <v>64.337882074713335</v>
      </c>
      <c r="AL38" s="17">
        <f t="shared" si="1"/>
        <v>64.337882074713335</v>
      </c>
      <c r="AM38" s="17">
        <f t="shared" si="1"/>
        <v>58.27426601932882</v>
      </c>
      <c r="AN38" s="17">
        <f t="shared" si="1"/>
        <v>54.758094049194952</v>
      </c>
      <c r="AO38" s="17">
        <f t="shared" si="1"/>
        <v>50.012367666334718</v>
      </c>
      <c r="AP38" s="17">
        <f t="shared" si="1"/>
        <v>50.012367666334718</v>
      </c>
      <c r="AQ38" s="17">
        <f t="shared" si="1"/>
        <v>45.977960380952389</v>
      </c>
      <c r="AR38" s="17">
        <f t="shared" si="1"/>
        <v>45.977960380952389</v>
      </c>
      <c r="AS38" s="17">
        <f t="shared" si="1"/>
        <v>42.544512576720855</v>
      </c>
      <c r="AU38" s="4">
        <v>13</v>
      </c>
      <c r="AV38" s="20">
        <f t="shared" si="5"/>
        <v>71.602520322777025</v>
      </c>
      <c r="AW38" s="20">
        <f t="shared" si="2"/>
        <v>71.602520322777025</v>
      </c>
      <c r="AX38" s="20">
        <f t="shared" si="2"/>
        <v>71.602520322777025</v>
      </c>
      <c r="AY38" s="20">
        <f t="shared" si="2"/>
        <v>71.602520322777025</v>
      </c>
      <c r="AZ38" s="20">
        <f t="shared" si="2"/>
        <v>71.602520322777025</v>
      </c>
      <c r="BA38" s="20">
        <f t="shared" si="2"/>
        <v>71.602520322777025</v>
      </c>
      <c r="BB38" s="20">
        <f t="shared" si="2"/>
        <v>71.602520322777025</v>
      </c>
      <c r="BC38" s="20">
        <f t="shared" si="2"/>
        <v>71.602520322777025</v>
      </c>
      <c r="BD38" s="20">
        <f t="shared" si="2"/>
        <v>58.27426601932882</v>
      </c>
      <c r="BE38" s="20">
        <f t="shared" si="2"/>
        <v>58.27426601932882</v>
      </c>
      <c r="BF38" s="20">
        <f t="shared" si="2"/>
        <v>50.012367666334718</v>
      </c>
      <c r="BG38" s="20">
        <f t="shared" si="2"/>
        <v>50.012367666334718</v>
      </c>
      <c r="BH38" s="20">
        <f t="shared" si="2"/>
        <v>45.977960380952389</v>
      </c>
      <c r="BI38" s="20">
        <f t="shared" si="2"/>
        <v>45.977960380952389</v>
      </c>
      <c r="BJ38" s="20">
        <f t="shared" si="2"/>
        <v>42.544512576720855</v>
      </c>
      <c r="BK38" s="20">
        <f t="shared" si="2"/>
        <v>42.544512576720855</v>
      </c>
      <c r="BL38" s="20">
        <f t="shared" si="2"/>
        <v>39.576973346687979</v>
      </c>
      <c r="BM38" s="20">
        <f t="shared" si="2"/>
        <v>39.576973346687979</v>
      </c>
      <c r="BN38" s="20">
        <f t="shared" si="2"/>
        <v>36.992461297587624</v>
      </c>
      <c r="BO38" s="20">
        <f t="shared" si="2"/>
        <v>36.992461297587624</v>
      </c>
      <c r="BP38" s="20">
        <f t="shared" si="2"/>
        <v>34.725523753006847</v>
      </c>
    </row>
    <row r="39" spans="1:68" x14ac:dyDescent="0.2">
      <c r="A39" s="4">
        <v>14</v>
      </c>
      <c r="B39" s="17">
        <f t="shared" si="3"/>
        <v>328.57052579365075</v>
      </c>
      <c r="C39" s="17">
        <f t="shared" si="0"/>
        <v>328.57052579365075</v>
      </c>
      <c r="D39" s="17">
        <f t="shared" si="0"/>
        <v>328.57052579365075</v>
      </c>
      <c r="E39" s="17">
        <f t="shared" si="0"/>
        <v>328.57052579365075</v>
      </c>
      <c r="F39" s="17">
        <f t="shared" si="0"/>
        <v>328.57052579365075</v>
      </c>
      <c r="G39" s="17">
        <f t="shared" si="0"/>
        <v>328.57052579365075</v>
      </c>
      <c r="H39" s="17">
        <f t="shared" si="0"/>
        <v>328.57052579365075</v>
      </c>
      <c r="I39" s="17">
        <f t="shared" si="0"/>
        <v>328.57052579365075</v>
      </c>
      <c r="J39" s="17">
        <f t="shared" si="0"/>
        <v>221.83650336565262</v>
      </c>
      <c r="K39" s="17">
        <f t="shared" si="0"/>
        <v>221.83650336565262</v>
      </c>
      <c r="L39" s="17">
        <f t="shared" si="0"/>
        <v>172.73110976987894</v>
      </c>
      <c r="M39" s="17">
        <f t="shared" si="0"/>
        <v>172.73110976987894</v>
      </c>
      <c r="N39" s="17">
        <f t="shared" si="0"/>
        <v>147.23312949950957</v>
      </c>
      <c r="O39" s="17">
        <f t="shared" si="0"/>
        <v>147.23312949950957</v>
      </c>
      <c r="P39" s="17">
        <f t="shared" si="0"/>
        <v>127.06500121188779</v>
      </c>
      <c r="Q39" s="17">
        <f t="shared" si="0"/>
        <v>119.69888847663145</v>
      </c>
      <c r="R39" s="17">
        <f t="shared" ref="R39:V45" si="6">R38+R61</f>
        <v>104.63075219135719</v>
      </c>
      <c r="S39" s="17">
        <f t="shared" si="6"/>
        <v>104.63075219135719</v>
      </c>
      <c r="T39" s="17">
        <f t="shared" si="6"/>
        <v>92.409988775759786</v>
      </c>
      <c r="U39" s="17">
        <f t="shared" si="6"/>
        <v>92.409988775759786</v>
      </c>
      <c r="V39" s="17">
        <f t="shared" si="6"/>
        <v>82.380581371685324</v>
      </c>
      <c r="X39" s="4">
        <v>14</v>
      </c>
      <c r="Y39" s="17">
        <f t="shared" si="4"/>
        <v>172.73110976987894</v>
      </c>
      <c r="Z39" s="17">
        <f t="shared" si="1"/>
        <v>172.73110976987894</v>
      </c>
      <c r="AA39" s="17">
        <f t="shared" si="1"/>
        <v>172.73110976987894</v>
      </c>
      <c r="AB39" s="17">
        <f t="shared" si="1"/>
        <v>172.73110976987894</v>
      </c>
      <c r="AC39" s="17">
        <f t="shared" si="1"/>
        <v>172.73110976987894</v>
      </c>
      <c r="AD39" s="17">
        <f t="shared" si="1"/>
        <v>172.73110976987894</v>
      </c>
      <c r="AE39" s="17">
        <f t="shared" si="1"/>
        <v>172.73110976987894</v>
      </c>
      <c r="AF39" s="17">
        <f t="shared" si="1"/>
        <v>172.73110976987894</v>
      </c>
      <c r="AG39" s="17">
        <f t="shared" si="1"/>
        <v>127.06500121188779</v>
      </c>
      <c r="AH39" s="17">
        <f t="shared" si="1"/>
        <v>127.06500121188779</v>
      </c>
      <c r="AI39" s="17">
        <f t="shared" si="1"/>
        <v>104.63075219135719</v>
      </c>
      <c r="AJ39" s="17">
        <f t="shared" si="1"/>
        <v>104.63075219135719</v>
      </c>
      <c r="AK39" s="17">
        <f t="shared" si="1"/>
        <v>92.409988775759786</v>
      </c>
      <c r="AL39" s="17">
        <f t="shared" si="1"/>
        <v>92.409988775759786</v>
      </c>
      <c r="AM39" s="17">
        <f t="shared" si="1"/>
        <v>82.380581371685324</v>
      </c>
      <c r="AN39" s="17">
        <f t="shared" si="1"/>
        <v>75.055223100573102</v>
      </c>
      <c r="AO39" s="17">
        <f t="shared" ref="AO39:AO45" si="7">AO38+AO61</f>
        <v>67.628769104374541</v>
      </c>
      <c r="AP39" s="17">
        <f t="shared" ref="AP39:AP45" si="8">AP38+AP61</f>
        <v>67.628769104374541</v>
      </c>
      <c r="AQ39" s="17">
        <f t="shared" ref="AQ39:AQ45" si="9">AQ38+AQ61</f>
        <v>61.408961219047626</v>
      </c>
      <c r="AR39" s="17">
        <f t="shared" ref="AR39:AR45" si="10">AR38+AR61</f>
        <v>61.408961219047626</v>
      </c>
      <c r="AS39" s="17">
        <f t="shared" ref="AS39:AS45" si="11">AS38+AS61</f>
        <v>56.176707568719451</v>
      </c>
      <c r="AU39" s="4">
        <v>14</v>
      </c>
      <c r="AV39" s="20">
        <f t="shared" si="5"/>
        <v>104.63075219135719</v>
      </c>
      <c r="AW39" s="20">
        <f t="shared" si="2"/>
        <v>104.63075219135719</v>
      </c>
      <c r="AX39" s="20">
        <f t="shared" si="2"/>
        <v>104.63075219135719</v>
      </c>
      <c r="AY39" s="20">
        <f t="shared" si="2"/>
        <v>104.63075219135719</v>
      </c>
      <c r="AZ39" s="20">
        <f t="shared" si="2"/>
        <v>104.63075219135719</v>
      </c>
      <c r="BA39" s="20">
        <f t="shared" si="2"/>
        <v>104.63075219135719</v>
      </c>
      <c r="BB39" s="20">
        <f t="shared" si="2"/>
        <v>104.63075219135719</v>
      </c>
      <c r="BC39" s="20">
        <f t="shared" si="2"/>
        <v>104.63075219135719</v>
      </c>
      <c r="BD39" s="20">
        <f t="shared" si="2"/>
        <v>82.380581371685324</v>
      </c>
      <c r="BE39" s="20">
        <f t="shared" si="2"/>
        <v>82.380581371685324</v>
      </c>
      <c r="BF39" s="20">
        <f t="shared" si="2"/>
        <v>67.628769104374541</v>
      </c>
      <c r="BG39" s="20">
        <f t="shared" si="2"/>
        <v>67.628769104374541</v>
      </c>
      <c r="BH39" s="20">
        <f t="shared" si="2"/>
        <v>61.408961219047626</v>
      </c>
      <c r="BI39" s="20">
        <f t="shared" si="2"/>
        <v>61.408961219047626</v>
      </c>
      <c r="BJ39" s="20">
        <f t="shared" si="2"/>
        <v>56.176707568719451</v>
      </c>
      <c r="BK39" s="20">
        <f t="shared" si="2"/>
        <v>52.931742053104216</v>
      </c>
      <c r="BL39" s="20">
        <f t="shared" ref="BL39:BP45" si="12">BL38+BL61</f>
        <v>48.786468849647449</v>
      </c>
      <c r="BM39" s="20">
        <f t="shared" si="12"/>
        <v>48.786468849647449</v>
      </c>
      <c r="BN39" s="20">
        <f t="shared" si="12"/>
        <v>45.220553380763896</v>
      </c>
      <c r="BO39" s="20">
        <f t="shared" si="12"/>
        <v>45.220553380763896</v>
      </c>
      <c r="BP39" s="20">
        <f t="shared" si="12"/>
        <v>42.128206538921702</v>
      </c>
    </row>
    <row r="40" spans="1:68" x14ac:dyDescent="0.2">
      <c r="A40" s="4">
        <v>15</v>
      </c>
      <c r="B40" s="17">
        <f t="shared" si="3"/>
        <v>577.62758550347212</v>
      </c>
      <c r="C40" s="17">
        <f t="shared" si="3"/>
        <v>577.62758550347212</v>
      </c>
      <c r="D40" s="17">
        <f t="shared" si="3"/>
        <v>577.62758550347212</v>
      </c>
      <c r="E40" s="17">
        <f t="shared" si="3"/>
        <v>577.62758550347212</v>
      </c>
      <c r="F40" s="17">
        <f t="shared" si="3"/>
        <v>577.62758550347212</v>
      </c>
      <c r="G40" s="17">
        <f t="shared" si="3"/>
        <v>577.62758550347212</v>
      </c>
      <c r="H40" s="17">
        <f t="shared" si="3"/>
        <v>577.62758550347212</v>
      </c>
      <c r="I40" s="17">
        <f t="shared" si="3"/>
        <v>577.62758550347212</v>
      </c>
      <c r="J40" s="17">
        <f t="shared" si="3"/>
        <v>369.02001082998072</v>
      </c>
      <c r="K40" s="17">
        <f t="shared" si="3"/>
        <v>369.02001082998072</v>
      </c>
      <c r="L40" s="17">
        <f t="shared" si="3"/>
        <v>279.77858857356523</v>
      </c>
      <c r="M40" s="17">
        <f t="shared" si="3"/>
        <v>279.77858857356523</v>
      </c>
      <c r="N40" s="17">
        <f t="shared" si="3"/>
        <v>232.92783677445379</v>
      </c>
      <c r="O40" s="17">
        <f t="shared" si="3"/>
        <v>232.92783677445379</v>
      </c>
      <c r="P40" s="17">
        <f t="shared" si="3"/>
        <v>196.63314988020289</v>
      </c>
      <c r="Q40" s="17">
        <f t="shared" si="3"/>
        <v>184.69457682906551</v>
      </c>
      <c r="R40" s="17">
        <f t="shared" si="6"/>
        <v>158.18520731130985</v>
      </c>
      <c r="S40" s="17">
        <f t="shared" si="6"/>
        <v>158.18520731130985</v>
      </c>
      <c r="T40" s="17">
        <f t="shared" si="6"/>
        <v>137.07611255553496</v>
      </c>
      <c r="U40" s="17">
        <f t="shared" si="6"/>
        <v>137.07611255553496</v>
      </c>
      <c r="V40" s="17">
        <f t="shared" si="6"/>
        <v>120.04865789821247</v>
      </c>
      <c r="X40" s="4">
        <v>15</v>
      </c>
      <c r="Y40" s="17">
        <f t="shared" si="4"/>
        <v>279.77858857356523</v>
      </c>
      <c r="Z40" s="17">
        <f t="shared" ref="Z40:Z45" si="13">Z39+Z62</f>
        <v>279.77858857356523</v>
      </c>
      <c r="AA40" s="17">
        <f t="shared" ref="AA40:AA45" si="14">AA39+AA62</f>
        <v>279.77858857356523</v>
      </c>
      <c r="AB40" s="17">
        <f t="shared" ref="AB40:AB45" si="15">AB39+AB62</f>
        <v>279.77858857356523</v>
      </c>
      <c r="AC40" s="17">
        <f t="shared" ref="AC40:AC45" si="16">AC39+AC62</f>
        <v>279.77858857356523</v>
      </c>
      <c r="AD40" s="17">
        <f t="shared" ref="AD40:AD45" si="17">AD39+AD62</f>
        <v>279.77858857356523</v>
      </c>
      <c r="AE40" s="17">
        <f t="shared" ref="AE40:AE45" si="18">AE39+AE62</f>
        <v>279.77858857356523</v>
      </c>
      <c r="AF40" s="17">
        <f t="shared" ref="AF40:AF45" si="19">AF39+AF62</f>
        <v>279.77858857356523</v>
      </c>
      <c r="AG40" s="17">
        <f t="shared" ref="AG40:AG45" si="20">AG39+AG62</f>
        <v>196.63314988020289</v>
      </c>
      <c r="AH40" s="17">
        <f t="shared" ref="AH40:AH45" si="21">AH39+AH62</f>
        <v>196.63314988020289</v>
      </c>
      <c r="AI40" s="17">
        <f t="shared" ref="AI40:AI45" si="22">AI39+AI62</f>
        <v>158.18520731130985</v>
      </c>
      <c r="AJ40" s="17">
        <f t="shared" ref="AJ40:AJ45" si="23">AJ39+AJ62</f>
        <v>158.18520731130985</v>
      </c>
      <c r="AK40" s="17">
        <f t="shared" ref="AK40:AK45" si="24">AK39+AK62</f>
        <v>137.07611255553496</v>
      </c>
      <c r="AL40" s="17">
        <f t="shared" ref="AL40:AL45" si="25">AL39+AL62</f>
        <v>137.07611255553496</v>
      </c>
      <c r="AM40" s="17">
        <f t="shared" ref="AM40:AM45" si="26">AM39+AM62</f>
        <v>120.04865789821247</v>
      </c>
      <c r="AN40" s="17">
        <f t="shared" ref="AN40:AN45" si="27">AN39+AN62</f>
        <v>108.02530318922695</v>
      </c>
      <c r="AO40" s="17">
        <f t="shared" si="7"/>
        <v>95.813076981670292</v>
      </c>
      <c r="AP40" s="17">
        <f t="shared" si="8"/>
        <v>95.813076981670292</v>
      </c>
      <c r="AQ40" s="17">
        <f t="shared" si="9"/>
        <v>85.736656114285722</v>
      </c>
      <c r="AR40" s="17">
        <f t="shared" si="10"/>
        <v>85.736656114285722</v>
      </c>
      <c r="AS40" s="17">
        <f t="shared" si="11"/>
        <v>77.366506040225914</v>
      </c>
      <c r="AU40" s="4">
        <v>15</v>
      </c>
      <c r="AV40" s="20">
        <f t="shared" si="5"/>
        <v>158.18520731130985</v>
      </c>
      <c r="AW40" s="20">
        <f t="shared" si="5"/>
        <v>158.18520731130985</v>
      </c>
      <c r="AX40" s="20">
        <f t="shared" si="5"/>
        <v>158.18520731130985</v>
      </c>
      <c r="AY40" s="20">
        <f t="shared" si="5"/>
        <v>158.18520731130985</v>
      </c>
      <c r="AZ40" s="20">
        <f t="shared" si="5"/>
        <v>158.18520731130985</v>
      </c>
      <c r="BA40" s="20">
        <f t="shared" si="5"/>
        <v>158.18520731130985</v>
      </c>
      <c r="BB40" s="20">
        <f t="shared" si="5"/>
        <v>158.18520731130985</v>
      </c>
      <c r="BC40" s="20">
        <f t="shared" si="5"/>
        <v>158.18520731130985</v>
      </c>
      <c r="BD40" s="20">
        <f t="shared" si="5"/>
        <v>120.04865789821247</v>
      </c>
      <c r="BE40" s="20">
        <f t="shared" si="5"/>
        <v>120.04865789821247</v>
      </c>
      <c r="BF40" s="20">
        <f t="shared" si="5"/>
        <v>95.813076981670292</v>
      </c>
      <c r="BG40" s="20">
        <f t="shared" si="5"/>
        <v>95.813076981670292</v>
      </c>
      <c r="BH40" s="20">
        <f t="shared" si="5"/>
        <v>85.736656114285722</v>
      </c>
      <c r="BI40" s="20">
        <f t="shared" si="5"/>
        <v>85.736656114285722</v>
      </c>
      <c r="BJ40" s="20">
        <f t="shared" si="5"/>
        <v>77.366506040225914</v>
      </c>
      <c r="BK40" s="20">
        <f t="shared" si="5"/>
        <v>71.003828558627418</v>
      </c>
      <c r="BL40" s="20">
        <f t="shared" si="12"/>
        <v>64.690507161920678</v>
      </c>
      <c r="BM40" s="20">
        <f t="shared" si="12"/>
        <v>64.690507161920678</v>
      </c>
      <c r="BN40" s="20">
        <f t="shared" si="12"/>
        <v>59.324651117693655</v>
      </c>
      <c r="BO40" s="20">
        <f t="shared" si="12"/>
        <v>59.324651117693655</v>
      </c>
      <c r="BP40" s="20">
        <f t="shared" si="12"/>
        <v>54.723197687955604</v>
      </c>
    </row>
    <row r="41" spans="1:68" x14ac:dyDescent="0.2">
      <c r="A41" s="4">
        <v>16</v>
      </c>
      <c r="B41" s="17">
        <f t="shared" si="3"/>
        <v>1277.0937421874996</v>
      </c>
      <c r="C41" s="17">
        <f t="shared" si="3"/>
        <v>1277.0937421874996</v>
      </c>
      <c r="D41" s="17">
        <f t="shared" si="3"/>
        <v>1277.0937421874996</v>
      </c>
      <c r="E41" s="17">
        <f t="shared" si="3"/>
        <v>1277.0937421874996</v>
      </c>
      <c r="F41" s="17">
        <f t="shared" si="3"/>
        <v>1277.0937421874996</v>
      </c>
      <c r="G41" s="17">
        <f t="shared" si="3"/>
        <v>1277.0937421874996</v>
      </c>
      <c r="H41" s="17">
        <f t="shared" si="3"/>
        <v>1277.0937421874996</v>
      </c>
      <c r="I41" s="17">
        <f t="shared" si="3"/>
        <v>1277.0937421874996</v>
      </c>
      <c r="J41" s="17">
        <f t="shared" si="3"/>
        <v>764.62129125501428</v>
      </c>
      <c r="K41" s="17">
        <f t="shared" si="3"/>
        <v>764.62129125501428</v>
      </c>
      <c r="L41" s="17">
        <f t="shared" si="3"/>
        <v>562.19243638708895</v>
      </c>
      <c r="M41" s="17">
        <f t="shared" si="3"/>
        <v>562.19243638708895</v>
      </c>
      <c r="N41" s="17">
        <f t="shared" si="3"/>
        <v>454.78354401358507</v>
      </c>
      <c r="O41" s="17">
        <f t="shared" si="3"/>
        <v>454.78354401358507</v>
      </c>
      <c r="P41" s="17">
        <f t="shared" si="3"/>
        <v>373.56939577113656</v>
      </c>
      <c r="Q41" s="17">
        <f t="shared" si="3"/>
        <v>350.48634149825904</v>
      </c>
      <c r="R41" s="17">
        <f t="shared" si="6"/>
        <v>292.5566261703529</v>
      </c>
      <c r="S41" s="17">
        <f t="shared" si="6"/>
        <v>292.5566261703529</v>
      </c>
      <c r="T41" s="17">
        <f t="shared" si="6"/>
        <v>247.42117725695365</v>
      </c>
      <c r="U41" s="17">
        <f t="shared" si="6"/>
        <v>247.42117725695365</v>
      </c>
      <c r="V41" s="17">
        <f t="shared" si="6"/>
        <v>211.76006008893236</v>
      </c>
      <c r="X41" s="4">
        <v>16</v>
      </c>
      <c r="Y41" s="17">
        <f t="shared" si="4"/>
        <v>562.19243638708895</v>
      </c>
      <c r="Z41" s="17">
        <f t="shared" si="13"/>
        <v>562.19243638708895</v>
      </c>
      <c r="AA41" s="17">
        <f t="shared" si="14"/>
        <v>562.19243638708895</v>
      </c>
      <c r="AB41" s="17">
        <f t="shared" si="15"/>
        <v>562.19243638708895</v>
      </c>
      <c r="AC41" s="17">
        <f t="shared" si="16"/>
        <v>562.19243638708895</v>
      </c>
      <c r="AD41" s="17">
        <f t="shared" si="17"/>
        <v>562.19243638708895</v>
      </c>
      <c r="AE41" s="17">
        <f t="shared" si="18"/>
        <v>562.19243638708895</v>
      </c>
      <c r="AF41" s="17">
        <f t="shared" si="19"/>
        <v>562.19243638708895</v>
      </c>
      <c r="AG41" s="17">
        <f t="shared" si="20"/>
        <v>373.56939577113656</v>
      </c>
      <c r="AH41" s="17">
        <f t="shared" si="21"/>
        <v>373.56939577113656</v>
      </c>
      <c r="AI41" s="17">
        <f t="shared" si="22"/>
        <v>292.5566261703529</v>
      </c>
      <c r="AJ41" s="17">
        <f t="shared" si="23"/>
        <v>292.5566261703529</v>
      </c>
      <c r="AK41" s="17">
        <f t="shared" si="24"/>
        <v>247.42117725695365</v>
      </c>
      <c r="AL41" s="17">
        <f t="shared" si="25"/>
        <v>247.42117725695365</v>
      </c>
      <c r="AM41" s="17">
        <f t="shared" si="26"/>
        <v>211.76006008893236</v>
      </c>
      <c r="AN41" s="17">
        <f t="shared" si="27"/>
        <v>189.43128284031997</v>
      </c>
      <c r="AO41" s="17">
        <f t="shared" si="7"/>
        <v>164.50111562430186</v>
      </c>
      <c r="AP41" s="17">
        <f t="shared" si="8"/>
        <v>164.50111562430186</v>
      </c>
      <c r="AQ41" s="17">
        <f t="shared" si="9"/>
        <v>144.30172124444445</v>
      </c>
      <c r="AR41" s="17">
        <f t="shared" si="10"/>
        <v>144.30172124444445</v>
      </c>
      <c r="AS41" s="17">
        <f t="shared" si="11"/>
        <v>127.79282785645566</v>
      </c>
      <c r="AU41" s="4">
        <v>16</v>
      </c>
      <c r="AV41" s="20">
        <f t="shared" si="5"/>
        <v>292.5566261703529</v>
      </c>
      <c r="AW41" s="20">
        <f t="shared" si="5"/>
        <v>292.5566261703529</v>
      </c>
      <c r="AX41" s="20">
        <f t="shared" si="5"/>
        <v>292.5566261703529</v>
      </c>
      <c r="AY41" s="20">
        <f t="shared" si="5"/>
        <v>292.5566261703529</v>
      </c>
      <c r="AZ41" s="20">
        <f t="shared" si="5"/>
        <v>292.5566261703529</v>
      </c>
      <c r="BA41" s="20">
        <f t="shared" si="5"/>
        <v>292.5566261703529</v>
      </c>
      <c r="BB41" s="20">
        <f t="shared" si="5"/>
        <v>292.5566261703529</v>
      </c>
      <c r="BC41" s="20">
        <f t="shared" si="5"/>
        <v>292.5566261703529</v>
      </c>
      <c r="BD41" s="20">
        <f t="shared" si="5"/>
        <v>211.76006008893236</v>
      </c>
      <c r="BE41" s="20">
        <f t="shared" si="5"/>
        <v>211.76006008893236</v>
      </c>
      <c r="BF41" s="20">
        <f t="shared" si="5"/>
        <v>164.50111562430186</v>
      </c>
      <c r="BG41" s="20">
        <f t="shared" si="5"/>
        <v>164.50111562430186</v>
      </c>
      <c r="BH41" s="20">
        <f t="shared" si="5"/>
        <v>144.30172124444445</v>
      </c>
      <c r="BI41" s="20">
        <f t="shared" si="5"/>
        <v>144.30172124444445</v>
      </c>
      <c r="BJ41" s="20">
        <f t="shared" si="5"/>
        <v>127.79282785645566</v>
      </c>
      <c r="BK41" s="20">
        <f t="shared" si="5"/>
        <v>115.61119071504405</v>
      </c>
      <c r="BL41" s="20">
        <f t="shared" si="12"/>
        <v>103.57621298302175</v>
      </c>
      <c r="BM41" s="20">
        <f t="shared" si="12"/>
        <v>103.57621298302175</v>
      </c>
      <c r="BN41" s="20">
        <f t="shared" si="12"/>
        <v>93.499560295773449</v>
      </c>
      <c r="BO41" s="20">
        <f t="shared" si="12"/>
        <v>93.499560295773449</v>
      </c>
      <c r="BP41" s="20">
        <f t="shared" si="12"/>
        <v>84.979894397273966</v>
      </c>
    </row>
    <row r="42" spans="1:68" x14ac:dyDescent="0.2">
      <c r="A42" s="4">
        <v>17</v>
      </c>
      <c r="B42" s="17">
        <f t="shared" si="3"/>
        <v>3182.0743143518512</v>
      </c>
      <c r="C42" s="17">
        <f t="shared" si="3"/>
        <v>3182.0743143518512</v>
      </c>
      <c r="D42" s="17">
        <f t="shared" si="3"/>
        <v>3182.0743143518512</v>
      </c>
      <c r="E42" s="17">
        <f t="shared" si="3"/>
        <v>3182.0743143518512</v>
      </c>
      <c r="F42" s="17">
        <f t="shared" si="3"/>
        <v>3182.0743143518512</v>
      </c>
      <c r="G42" s="17">
        <f t="shared" si="3"/>
        <v>3182.0743143518512</v>
      </c>
      <c r="H42" s="17">
        <f t="shared" si="3"/>
        <v>3182.0743143518512</v>
      </c>
      <c r="I42" s="17">
        <f t="shared" si="3"/>
        <v>3182.0743143518512</v>
      </c>
      <c r="J42" s="17">
        <f t="shared" si="3"/>
        <v>1788.5661121275709</v>
      </c>
      <c r="K42" s="17">
        <f t="shared" si="3"/>
        <v>1788.5661121275709</v>
      </c>
      <c r="L42" s="17">
        <f t="shared" si="3"/>
        <v>1276.1316011789663</v>
      </c>
      <c r="M42" s="17">
        <f t="shared" si="3"/>
        <v>1276.1316011789663</v>
      </c>
      <c r="N42" s="17">
        <f t="shared" si="3"/>
        <v>1002.8309803105387</v>
      </c>
      <c r="O42" s="17">
        <f t="shared" si="3"/>
        <v>1002.8309803105387</v>
      </c>
      <c r="P42" s="17">
        <f t="shared" si="3"/>
        <v>801.0483743248268</v>
      </c>
      <c r="Q42" s="17">
        <f t="shared" si="3"/>
        <v>751.40212082623498</v>
      </c>
      <c r="R42" s="17">
        <f t="shared" si="6"/>
        <v>610.63065953398996</v>
      </c>
      <c r="S42" s="17">
        <f t="shared" si="6"/>
        <v>610.63065953398996</v>
      </c>
      <c r="T42" s="17">
        <f t="shared" si="6"/>
        <v>503.3070949026569</v>
      </c>
      <c r="U42" s="17">
        <f t="shared" si="6"/>
        <v>503.3070949026569</v>
      </c>
      <c r="V42" s="17">
        <f t="shared" si="6"/>
        <v>420.26429790290996</v>
      </c>
      <c r="X42" s="4">
        <v>17</v>
      </c>
      <c r="Y42" s="17">
        <f t="shared" si="4"/>
        <v>1276.1316011789663</v>
      </c>
      <c r="Z42" s="17">
        <f t="shared" si="13"/>
        <v>1276.1316011789663</v>
      </c>
      <c r="AA42" s="17">
        <f t="shared" si="14"/>
        <v>1276.1316011789663</v>
      </c>
      <c r="AB42" s="17">
        <f t="shared" si="15"/>
        <v>1276.1316011789663</v>
      </c>
      <c r="AC42" s="17">
        <f t="shared" si="16"/>
        <v>1276.1316011789663</v>
      </c>
      <c r="AD42" s="17">
        <f t="shared" si="17"/>
        <v>1276.1316011789663</v>
      </c>
      <c r="AE42" s="17">
        <f t="shared" si="18"/>
        <v>1276.1316011789663</v>
      </c>
      <c r="AF42" s="17">
        <f t="shared" si="19"/>
        <v>1276.1316011789663</v>
      </c>
      <c r="AG42" s="17">
        <f t="shared" si="20"/>
        <v>801.0483743248268</v>
      </c>
      <c r="AH42" s="17">
        <f t="shared" si="21"/>
        <v>801.0483743248268</v>
      </c>
      <c r="AI42" s="17">
        <f t="shared" si="22"/>
        <v>610.63065953398996</v>
      </c>
      <c r="AJ42" s="17">
        <f t="shared" si="23"/>
        <v>610.63065953398996</v>
      </c>
      <c r="AK42" s="17">
        <f t="shared" si="24"/>
        <v>503.3070949026569</v>
      </c>
      <c r="AL42" s="17">
        <f t="shared" si="25"/>
        <v>503.3070949026569</v>
      </c>
      <c r="AM42" s="17">
        <f t="shared" si="26"/>
        <v>420.26429790290996</v>
      </c>
      <c r="AN42" s="17">
        <f t="shared" si="27"/>
        <v>375.33979890954379</v>
      </c>
      <c r="AO42" s="17">
        <f t="shared" si="7"/>
        <v>318.42094876619512</v>
      </c>
      <c r="AP42" s="17">
        <f t="shared" si="8"/>
        <v>318.42094876619512</v>
      </c>
      <c r="AQ42" s="17">
        <f t="shared" si="9"/>
        <v>273.15571516613761</v>
      </c>
      <c r="AR42" s="17">
        <f t="shared" si="10"/>
        <v>273.15571516613761</v>
      </c>
      <c r="AS42" s="17">
        <f t="shared" si="11"/>
        <v>236.7941800590433</v>
      </c>
      <c r="AU42" s="4">
        <v>17</v>
      </c>
      <c r="AV42" s="20">
        <f t="shared" si="5"/>
        <v>610.63065953398996</v>
      </c>
      <c r="AW42" s="20">
        <f t="shared" si="5"/>
        <v>610.63065953398996</v>
      </c>
      <c r="AX42" s="20">
        <f t="shared" si="5"/>
        <v>610.63065953398996</v>
      </c>
      <c r="AY42" s="20">
        <f t="shared" si="5"/>
        <v>610.63065953398996</v>
      </c>
      <c r="AZ42" s="20">
        <f t="shared" si="5"/>
        <v>610.63065953398996</v>
      </c>
      <c r="BA42" s="20">
        <f t="shared" si="5"/>
        <v>610.63065953398996</v>
      </c>
      <c r="BB42" s="20">
        <f t="shared" si="5"/>
        <v>610.63065953398996</v>
      </c>
      <c r="BC42" s="20">
        <f t="shared" si="5"/>
        <v>610.63065953398996</v>
      </c>
      <c r="BD42" s="20">
        <f t="shared" si="5"/>
        <v>420.26429790290996</v>
      </c>
      <c r="BE42" s="20">
        <f t="shared" si="5"/>
        <v>420.26429790290996</v>
      </c>
      <c r="BF42" s="20">
        <f t="shared" si="5"/>
        <v>318.42094876619512</v>
      </c>
      <c r="BG42" s="20">
        <f t="shared" si="5"/>
        <v>318.42094876619512</v>
      </c>
      <c r="BH42" s="20">
        <f t="shared" si="5"/>
        <v>273.15571516613761</v>
      </c>
      <c r="BI42" s="20">
        <f t="shared" si="5"/>
        <v>273.15571516613761</v>
      </c>
      <c r="BJ42" s="20">
        <f t="shared" si="5"/>
        <v>236.7941800590433</v>
      </c>
      <c r="BK42" s="20">
        <f t="shared" si="5"/>
        <v>213.16418145642382</v>
      </c>
      <c r="BL42" s="20">
        <f t="shared" si="12"/>
        <v>187.1980653538576</v>
      </c>
      <c r="BM42" s="20">
        <f t="shared" si="12"/>
        <v>187.1980653538576</v>
      </c>
      <c r="BN42" s="20">
        <f t="shared" si="12"/>
        <v>165.7989395145789</v>
      </c>
      <c r="BO42" s="20">
        <f t="shared" si="12"/>
        <v>165.7989395145789</v>
      </c>
      <c r="BP42" s="20">
        <f t="shared" si="12"/>
        <v>147.97938838964714</v>
      </c>
    </row>
    <row r="43" spans="1:68" x14ac:dyDescent="0.2">
      <c r="A43" s="4">
        <v>18</v>
      </c>
      <c r="B43" s="17">
        <f t="shared" si="3"/>
        <v>8226.3393957561711</v>
      </c>
      <c r="C43" s="17">
        <f t="shared" si="3"/>
        <v>8226.3393957561711</v>
      </c>
      <c r="D43" s="17">
        <f t="shared" si="3"/>
        <v>8226.3393957561711</v>
      </c>
      <c r="E43" s="17">
        <f t="shared" si="3"/>
        <v>8226.3393957561711</v>
      </c>
      <c r="F43" s="17">
        <f t="shared" si="3"/>
        <v>8226.3393957561711</v>
      </c>
      <c r="G43" s="17">
        <f t="shared" si="3"/>
        <v>8226.3393957561711</v>
      </c>
      <c r="H43" s="17">
        <f t="shared" si="3"/>
        <v>8226.3393957561711</v>
      </c>
      <c r="I43" s="17">
        <f t="shared" si="3"/>
        <v>8226.3393957561711</v>
      </c>
      <c r="J43" s="17">
        <f t="shared" si="3"/>
        <v>4350.9639508565815</v>
      </c>
      <c r="K43" s="17">
        <f t="shared" si="3"/>
        <v>4350.9639508565815</v>
      </c>
      <c r="L43" s="17">
        <f t="shared" si="3"/>
        <v>3015.2660485493461</v>
      </c>
      <c r="M43" s="17">
        <f t="shared" si="3"/>
        <v>3015.2660485493461</v>
      </c>
      <c r="N43" s="17">
        <f t="shared" si="3"/>
        <v>2303.2333355129003</v>
      </c>
      <c r="O43" s="17">
        <f t="shared" si="3"/>
        <v>2303.2333355129003</v>
      </c>
      <c r="P43" s="17">
        <f t="shared" si="3"/>
        <v>1789.7973172329616</v>
      </c>
      <c r="Q43" s="17">
        <f t="shared" si="3"/>
        <v>1678.9462513545418</v>
      </c>
      <c r="R43" s="17">
        <f t="shared" si="6"/>
        <v>1328.4956157122467</v>
      </c>
      <c r="S43" s="17">
        <f t="shared" si="6"/>
        <v>1328.4956157122467</v>
      </c>
      <c r="T43" s="17">
        <f t="shared" si="6"/>
        <v>1067.0721278966098</v>
      </c>
      <c r="U43" s="17">
        <f t="shared" si="6"/>
        <v>1067.0721278966098</v>
      </c>
      <c r="V43" s="17">
        <f t="shared" si="6"/>
        <v>869.00874204826835</v>
      </c>
      <c r="X43" s="4">
        <v>18</v>
      </c>
      <c r="Y43" s="17">
        <f t="shared" si="4"/>
        <v>3015.2660485493461</v>
      </c>
      <c r="Z43" s="17">
        <f t="shared" si="13"/>
        <v>3015.2660485493461</v>
      </c>
      <c r="AA43" s="17">
        <f t="shared" si="14"/>
        <v>3015.2660485493461</v>
      </c>
      <c r="AB43" s="17">
        <f t="shared" si="15"/>
        <v>3015.2660485493461</v>
      </c>
      <c r="AC43" s="17">
        <f t="shared" si="16"/>
        <v>3015.2660485493461</v>
      </c>
      <c r="AD43" s="17">
        <f t="shared" si="17"/>
        <v>3015.2660485493461</v>
      </c>
      <c r="AE43" s="17">
        <f t="shared" si="18"/>
        <v>3015.2660485493461</v>
      </c>
      <c r="AF43" s="17">
        <f t="shared" si="19"/>
        <v>3015.2660485493461</v>
      </c>
      <c r="AG43" s="17">
        <f t="shared" si="20"/>
        <v>1789.7973172329616</v>
      </c>
      <c r="AH43" s="17">
        <f t="shared" si="21"/>
        <v>1789.7973172329616</v>
      </c>
      <c r="AI43" s="17">
        <f t="shared" si="22"/>
        <v>1328.4956157122467</v>
      </c>
      <c r="AJ43" s="17">
        <f t="shared" si="23"/>
        <v>1328.4956157122467</v>
      </c>
      <c r="AK43" s="17">
        <f t="shared" si="24"/>
        <v>1067.0721278966098</v>
      </c>
      <c r="AL43" s="17">
        <f t="shared" si="25"/>
        <v>1067.0721278966098</v>
      </c>
      <c r="AM43" s="17">
        <f t="shared" si="26"/>
        <v>869.00874204826835</v>
      </c>
      <c r="AN43" s="17">
        <f t="shared" si="27"/>
        <v>775.97495026472211</v>
      </c>
      <c r="AO43" s="17">
        <f t="shared" si="7"/>
        <v>642.67587553822705</v>
      </c>
      <c r="AP43" s="17">
        <f t="shared" si="8"/>
        <v>642.67587553822705</v>
      </c>
      <c r="AQ43" s="17">
        <f t="shared" si="9"/>
        <v>538.67961211710758</v>
      </c>
      <c r="AR43" s="17">
        <f t="shared" si="10"/>
        <v>538.67961211710758</v>
      </c>
      <c r="AS43" s="17">
        <f t="shared" si="11"/>
        <v>456.63927607308295</v>
      </c>
      <c r="AU43" s="4">
        <v>18</v>
      </c>
      <c r="AV43" s="20">
        <f t="shared" si="5"/>
        <v>1328.4956157122467</v>
      </c>
      <c r="AW43" s="20">
        <f t="shared" si="5"/>
        <v>1328.4956157122467</v>
      </c>
      <c r="AX43" s="20">
        <f t="shared" si="5"/>
        <v>1328.4956157122467</v>
      </c>
      <c r="AY43" s="20">
        <f t="shared" si="5"/>
        <v>1328.4956157122467</v>
      </c>
      <c r="AZ43" s="20">
        <f t="shared" si="5"/>
        <v>1328.4956157122467</v>
      </c>
      <c r="BA43" s="20">
        <f t="shared" si="5"/>
        <v>1328.4956157122467</v>
      </c>
      <c r="BB43" s="20">
        <f t="shared" si="5"/>
        <v>1328.4956157122467</v>
      </c>
      <c r="BC43" s="20">
        <f t="shared" si="5"/>
        <v>1328.4956157122467</v>
      </c>
      <c r="BD43" s="20">
        <f t="shared" si="5"/>
        <v>869.00874204826835</v>
      </c>
      <c r="BE43" s="20">
        <f t="shared" si="5"/>
        <v>869.00874204826835</v>
      </c>
      <c r="BF43" s="20">
        <f t="shared" si="5"/>
        <v>642.67587553822705</v>
      </c>
      <c r="BG43" s="20">
        <f t="shared" si="5"/>
        <v>642.67587553822705</v>
      </c>
      <c r="BH43" s="20">
        <f t="shared" si="5"/>
        <v>538.67961211710758</v>
      </c>
      <c r="BI43" s="20">
        <f t="shared" si="5"/>
        <v>538.67961211710758</v>
      </c>
      <c r="BJ43" s="20">
        <f t="shared" si="5"/>
        <v>456.63927607308295</v>
      </c>
      <c r="BK43" s="20">
        <f t="shared" si="5"/>
        <v>410.59412612599237</v>
      </c>
      <c r="BL43" s="20">
        <f t="shared" si="12"/>
        <v>352.95608568754619</v>
      </c>
      <c r="BM43" s="20">
        <f t="shared" si="12"/>
        <v>352.95608568754619</v>
      </c>
      <c r="BN43" s="20">
        <f t="shared" si="12"/>
        <v>306.24440616859397</v>
      </c>
      <c r="BO43" s="20">
        <f t="shared" si="12"/>
        <v>306.24440616859397</v>
      </c>
      <c r="BP43" s="20">
        <f t="shared" si="12"/>
        <v>267.97273742356725</v>
      </c>
    </row>
    <row r="44" spans="1:68" x14ac:dyDescent="0.2">
      <c r="A44" s="4">
        <v>19</v>
      </c>
      <c r="B44" s="17">
        <f t="shared" ref="B44:Q45" si="28">B43+B66</f>
        <v>21855.83460240483</v>
      </c>
      <c r="C44" s="17">
        <f t="shared" si="28"/>
        <v>21855.83460240483</v>
      </c>
      <c r="D44" s="17">
        <f t="shared" si="28"/>
        <v>21855.83460240483</v>
      </c>
      <c r="E44" s="17">
        <f t="shared" si="28"/>
        <v>21855.83460240483</v>
      </c>
      <c r="F44" s="17">
        <f t="shared" si="28"/>
        <v>21855.83460240483</v>
      </c>
      <c r="G44" s="17">
        <f t="shared" si="28"/>
        <v>21855.83460240483</v>
      </c>
      <c r="H44" s="17">
        <f t="shared" si="28"/>
        <v>21855.83460240483</v>
      </c>
      <c r="I44" s="17">
        <f t="shared" si="28"/>
        <v>21855.83460240483</v>
      </c>
      <c r="J44" s="17">
        <f t="shared" si="28"/>
        <v>10898.692415082674</v>
      </c>
      <c r="K44" s="17">
        <f t="shared" si="28"/>
        <v>10898.692415082674</v>
      </c>
      <c r="L44" s="17">
        <f t="shared" si="28"/>
        <v>7342.113732403981</v>
      </c>
      <c r="M44" s="17">
        <f t="shared" si="28"/>
        <v>7342.113732403981</v>
      </c>
      <c r="N44" s="17">
        <f t="shared" si="28"/>
        <v>5455.4871754753167</v>
      </c>
      <c r="O44" s="17">
        <f t="shared" si="28"/>
        <v>5455.4871754753167</v>
      </c>
      <c r="P44" s="17">
        <f t="shared" si="28"/>
        <v>4126.7449073787066</v>
      </c>
      <c r="Q44" s="17">
        <f t="shared" si="28"/>
        <v>3871.3876224266855</v>
      </c>
      <c r="R44" s="17">
        <f t="shared" si="6"/>
        <v>2984.1255194671717</v>
      </c>
      <c r="S44" s="17">
        <f t="shared" si="6"/>
        <v>2984.1255194671717</v>
      </c>
      <c r="T44" s="17">
        <f t="shared" si="6"/>
        <v>2336.6060139986012</v>
      </c>
      <c r="U44" s="17">
        <f t="shared" si="6"/>
        <v>2336.6060139986012</v>
      </c>
      <c r="V44" s="17">
        <f t="shared" si="6"/>
        <v>1856.3385529301986</v>
      </c>
      <c r="X44" s="4">
        <v>19</v>
      </c>
      <c r="Y44" s="17">
        <f t="shared" si="4"/>
        <v>7342.113732403981</v>
      </c>
      <c r="Z44" s="17">
        <f t="shared" si="13"/>
        <v>7342.113732403981</v>
      </c>
      <c r="AA44" s="17">
        <f t="shared" si="14"/>
        <v>7342.113732403981</v>
      </c>
      <c r="AB44" s="17">
        <f t="shared" si="15"/>
        <v>7342.113732403981</v>
      </c>
      <c r="AC44" s="17">
        <f t="shared" si="16"/>
        <v>7342.113732403981</v>
      </c>
      <c r="AD44" s="17">
        <f t="shared" si="17"/>
        <v>7342.113732403981</v>
      </c>
      <c r="AE44" s="17">
        <f t="shared" si="18"/>
        <v>7342.113732403981</v>
      </c>
      <c r="AF44" s="17">
        <f t="shared" si="19"/>
        <v>7342.113732403981</v>
      </c>
      <c r="AG44" s="17">
        <f t="shared" si="20"/>
        <v>4126.7449073787066</v>
      </c>
      <c r="AH44" s="17">
        <f t="shared" si="21"/>
        <v>4126.7449073787066</v>
      </c>
      <c r="AI44" s="17">
        <f t="shared" si="22"/>
        <v>2984.1255194671717</v>
      </c>
      <c r="AJ44" s="17">
        <f t="shared" si="23"/>
        <v>2984.1255194671717</v>
      </c>
      <c r="AK44" s="17">
        <f t="shared" si="24"/>
        <v>2336.6060139986012</v>
      </c>
      <c r="AL44" s="17">
        <f t="shared" si="25"/>
        <v>2336.6060139986012</v>
      </c>
      <c r="AM44" s="17">
        <f t="shared" si="26"/>
        <v>1856.3385529301986</v>
      </c>
      <c r="AN44" s="17">
        <f t="shared" si="27"/>
        <v>1657.8106855226142</v>
      </c>
      <c r="AO44" s="17">
        <f t="shared" si="7"/>
        <v>1340.476021679628</v>
      </c>
      <c r="AP44" s="17">
        <f t="shared" si="8"/>
        <v>1340.476021679628</v>
      </c>
      <c r="AQ44" s="17">
        <f t="shared" si="9"/>
        <v>1097.7009883546148</v>
      </c>
      <c r="AR44" s="17">
        <f t="shared" si="10"/>
        <v>1097.7009883546148</v>
      </c>
      <c r="AS44" s="17">
        <f t="shared" si="11"/>
        <v>909.73587302807459</v>
      </c>
      <c r="AU44" s="4">
        <v>19</v>
      </c>
      <c r="AV44" s="20">
        <f t="shared" ref="AV44:BK45" si="29">AV43+AV66</f>
        <v>2984.1255194671717</v>
      </c>
      <c r="AW44" s="20">
        <f t="shared" si="29"/>
        <v>2984.1255194671717</v>
      </c>
      <c r="AX44" s="20">
        <f t="shared" si="29"/>
        <v>2984.1255194671717</v>
      </c>
      <c r="AY44" s="20">
        <f t="shared" si="29"/>
        <v>2984.1255194671717</v>
      </c>
      <c r="AZ44" s="20">
        <f t="shared" si="29"/>
        <v>2984.1255194671717</v>
      </c>
      <c r="BA44" s="20">
        <f t="shared" si="29"/>
        <v>2984.1255194671717</v>
      </c>
      <c r="BB44" s="20">
        <f t="shared" si="29"/>
        <v>2984.1255194671717</v>
      </c>
      <c r="BC44" s="20">
        <f t="shared" si="29"/>
        <v>2984.1255194671717</v>
      </c>
      <c r="BD44" s="20">
        <f t="shared" si="29"/>
        <v>1856.3385529301986</v>
      </c>
      <c r="BE44" s="20">
        <f t="shared" si="29"/>
        <v>1856.3385529301986</v>
      </c>
      <c r="BF44" s="20">
        <f t="shared" si="29"/>
        <v>1340.476021679628</v>
      </c>
      <c r="BG44" s="20">
        <f t="shared" si="29"/>
        <v>1340.476021679628</v>
      </c>
      <c r="BH44" s="20">
        <f t="shared" si="29"/>
        <v>1097.7009883546148</v>
      </c>
      <c r="BI44" s="20">
        <f t="shared" si="29"/>
        <v>1097.7009883546148</v>
      </c>
      <c r="BJ44" s="20">
        <f t="shared" si="29"/>
        <v>909.73587302807459</v>
      </c>
      <c r="BK44" s="20">
        <f t="shared" si="29"/>
        <v>817.96722768362383</v>
      </c>
      <c r="BL44" s="20">
        <f t="shared" si="12"/>
        <v>687.98197637988812</v>
      </c>
      <c r="BM44" s="20">
        <f t="shared" si="12"/>
        <v>687.98197637988812</v>
      </c>
      <c r="BN44" s="20">
        <f t="shared" si="12"/>
        <v>584.46291918350607</v>
      </c>
      <c r="BO44" s="20">
        <f t="shared" si="12"/>
        <v>584.46291918350607</v>
      </c>
      <c r="BP44" s="20">
        <f t="shared" si="12"/>
        <v>501.0788527276228</v>
      </c>
    </row>
    <row r="45" spans="1:68" x14ac:dyDescent="0.2">
      <c r="A45" s="4">
        <v>20</v>
      </c>
      <c r="B45" s="17">
        <f t="shared" si="28"/>
        <v>58460.021398776124</v>
      </c>
      <c r="C45" s="17">
        <f t="shared" si="28"/>
        <v>58460.021398776124</v>
      </c>
      <c r="D45" s="17">
        <f t="shared" si="28"/>
        <v>58460.021398776124</v>
      </c>
      <c r="E45" s="17">
        <f t="shared" si="28"/>
        <v>58460.021398776124</v>
      </c>
      <c r="F45" s="17">
        <f t="shared" si="28"/>
        <v>58460.021398776124</v>
      </c>
      <c r="G45" s="17">
        <f t="shared" si="28"/>
        <v>58460.021398776124</v>
      </c>
      <c r="H45" s="17">
        <f t="shared" si="28"/>
        <v>58460.021398776124</v>
      </c>
      <c r="I45" s="17">
        <f t="shared" si="28"/>
        <v>58460.021398776124</v>
      </c>
      <c r="J45" s="17">
        <f t="shared" si="28"/>
        <v>27505.983128032083</v>
      </c>
      <c r="K45" s="17">
        <f t="shared" si="28"/>
        <v>27505.983128032083</v>
      </c>
      <c r="L45" s="17">
        <f t="shared" si="28"/>
        <v>18018.547818557658</v>
      </c>
      <c r="M45" s="17">
        <f t="shared" si="28"/>
        <v>18018.547818557658</v>
      </c>
      <c r="N45" s="17">
        <f t="shared" si="28"/>
        <v>13027.613407212375</v>
      </c>
      <c r="O45" s="17">
        <f t="shared" si="28"/>
        <v>13027.613407212375</v>
      </c>
      <c r="P45" s="17">
        <f t="shared" si="28"/>
        <v>9595.3758974180128</v>
      </c>
      <c r="Q45" s="17">
        <f t="shared" si="28"/>
        <v>9001.959122325623</v>
      </c>
      <c r="R45" s="17">
        <f t="shared" si="6"/>
        <v>6760.8755021696543</v>
      </c>
      <c r="S45" s="17">
        <f t="shared" si="6"/>
        <v>6760.8755021696543</v>
      </c>
      <c r="T45" s="17">
        <f t="shared" si="6"/>
        <v>5161.4442890462697</v>
      </c>
      <c r="U45" s="17">
        <f t="shared" si="6"/>
        <v>5161.4442890462697</v>
      </c>
      <c r="V45" s="17">
        <f t="shared" si="6"/>
        <v>4000.5954354084161</v>
      </c>
      <c r="X45" s="4">
        <v>20</v>
      </c>
      <c r="Y45" s="17">
        <f t="shared" si="4"/>
        <v>18018.547818557658</v>
      </c>
      <c r="Z45" s="17">
        <f t="shared" si="13"/>
        <v>18018.547818557658</v>
      </c>
      <c r="AA45" s="17">
        <f t="shared" si="14"/>
        <v>18018.547818557658</v>
      </c>
      <c r="AB45" s="17">
        <f t="shared" si="15"/>
        <v>18018.547818557658</v>
      </c>
      <c r="AC45" s="17">
        <f t="shared" si="16"/>
        <v>18018.547818557658</v>
      </c>
      <c r="AD45" s="17">
        <f t="shared" si="17"/>
        <v>18018.547818557658</v>
      </c>
      <c r="AE45" s="17">
        <f t="shared" si="18"/>
        <v>18018.547818557658</v>
      </c>
      <c r="AF45" s="17">
        <f t="shared" si="19"/>
        <v>18018.547818557658</v>
      </c>
      <c r="AG45" s="17">
        <f t="shared" si="20"/>
        <v>9595.3758974180128</v>
      </c>
      <c r="AH45" s="17">
        <f t="shared" si="21"/>
        <v>9595.3758974180128</v>
      </c>
      <c r="AI45" s="17">
        <f t="shared" si="22"/>
        <v>6760.8755021696543</v>
      </c>
      <c r="AJ45" s="17">
        <f t="shared" si="23"/>
        <v>6760.8755021696543</v>
      </c>
      <c r="AK45" s="17">
        <f t="shared" si="24"/>
        <v>5161.4442890462697</v>
      </c>
      <c r="AL45" s="17">
        <f t="shared" si="25"/>
        <v>5161.4442890462697</v>
      </c>
      <c r="AM45" s="17">
        <f t="shared" si="26"/>
        <v>4000.5954354084161</v>
      </c>
      <c r="AN45" s="17">
        <f t="shared" si="27"/>
        <v>3573.1741927654102</v>
      </c>
      <c r="AO45" s="17">
        <f t="shared" si="7"/>
        <v>2820.6983761120591</v>
      </c>
      <c r="AP45" s="17">
        <f t="shared" si="8"/>
        <v>2820.6983761120591</v>
      </c>
      <c r="AQ45" s="17">
        <f t="shared" si="9"/>
        <v>2256.5197871325881</v>
      </c>
      <c r="AR45" s="17">
        <f t="shared" si="10"/>
        <v>2256.5197871325881</v>
      </c>
      <c r="AS45" s="17">
        <f t="shared" si="11"/>
        <v>1828.117145873799</v>
      </c>
      <c r="AU45" s="4">
        <v>20</v>
      </c>
      <c r="AV45" s="20">
        <f t="shared" si="29"/>
        <v>6760.8755021696543</v>
      </c>
      <c r="AW45" s="20">
        <f t="shared" si="29"/>
        <v>6760.8755021696543</v>
      </c>
      <c r="AX45" s="20">
        <f t="shared" si="29"/>
        <v>6760.8755021696543</v>
      </c>
      <c r="AY45" s="20">
        <f t="shared" si="29"/>
        <v>6760.8755021696543</v>
      </c>
      <c r="AZ45" s="20">
        <f t="shared" si="29"/>
        <v>6760.8755021696543</v>
      </c>
      <c r="BA45" s="20">
        <f t="shared" si="29"/>
        <v>6760.8755021696543</v>
      </c>
      <c r="BB45" s="20">
        <f t="shared" si="29"/>
        <v>6760.8755021696543</v>
      </c>
      <c r="BC45" s="20">
        <f t="shared" si="29"/>
        <v>6760.8755021696543</v>
      </c>
      <c r="BD45" s="20">
        <f t="shared" si="29"/>
        <v>4000.5954354084161</v>
      </c>
      <c r="BE45" s="20">
        <f t="shared" si="29"/>
        <v>4000.5954354084161</v>
      </c>
      <c r="BF45" s="20">
        <f t="shared" si="29"/>
        <v>2820.6983761120591</v>
      </c>
      <c r="BG45" s="20">
        <f t="shared" si="29"/>
        <v>2820.6983761120591</v>
      </c>
      <c r="BH45" s="20">
        <f t="shared" si="29"/>
        <v>2256.5197871325881</v>
      </c>
      <c r="BI45" s="20">
        <f t="shared" si="29"/>
        <v>2256.5197871325881</v>
      </c>
      <c r="BJ45" s="20">
        <f t="shared" si="29"/>
        <v>1828.117145873799</v>
      </c>
      <c r="BK45" s="20">
        <f t="shared" si="29"/>
        <v>1643.9498641085586</v>
      </c>
      <c r="BL45" s="20">
        <f t="shared" si="12"/>
        <v>1352.5758132765022</v>
      </c>
      <c r="BM45" s="20">
        <f t="shared" si="12"/>
        <v>1352.5758132765022</v>
      </c>
      <c r="BN45" s="20">
        <f t="shared" si="12"/>
        <v>1124.7263601159061</v>
      </c>
      <c r="BO45" s="20">
        <f t="shared" si="12"/>
        <v>1124.7263601159061</v>
      </c>
      <c r="BP45" s="20">
        <f t="shared" si="12"/>
        <v>944.4346139564343</v>
      </c>
    </row>
    <row r="46" spans="1:68" x14ac:dyDescent="0.2">
      <c r="L46" s="7"/>
      <c r="M46" s="7"/>
      <c r="N46" s="7"/>
      <c r="O46" s="6"/>
      <c r="P46" s="6"/>
      <c r="Q46" s="6"/>
      <c r="X46" s="4"/>
      <c r="Y46" s="7"/>
      <c r="Z46" s="7"/>
      <c r="AA46" s="7"/>
      <c r="AB46" s="7"/>
      <c r="AE46" s="7"/>
      <c r="AF46" s="7"/>
      <c r="AG46" s="7"/>
      <c r="AH46" s="7"/>
      <c r="AI46" s="7"/>
      <c r="AJ46" s="7"/>
      <c r="AK46" s="7"/>
      <c r="AL46" s="6"/>
      <c r="AM46" s="6"/>
      <c r="AN46" s="6"/>
      <c r="AU46" s="4"/>
      <c r="AV46" s="7"/>
      <c r="AW46" s="7"/>
      <c r="AX46" s="7"/>
      <c r="AY46" s="7"/>
      <c r="BB46" s="7"/>
      <c r="BC46" s="7"/>
      <c r="BD46" s="7"/>
      <c r="BE46" s="7"/>
      <c r="BF46" s="7"/>
      <c r="BG46" s="7"/>
      <c r="BH46" s="7"/>
      <c r="BI46" s="6"/>
      <c r="BJ46" s="6"/>
      <c r="BK46" s="6"/>
    </row>
    <row r="47" spans="1:68" x14ac:dyDescent="0.2">
      <c r="A47" s="4" t="s">
        <v>30</v>
      </c>
      <c r="B47" s="7" t="s">
        <v>23</v>
      </c>
      <c r="C47" s="7" t="s">
        <v>3</v>
      </c>
      <c r="D47" s="7" t="s">
        <v>4</v>
      </c>
      <c r="E47" s="7" t="s">
        <v>5</v>
      </c>
      <c r="F47" s="4" t="s">
        <v>6</v>
      </c>
      <c r="G47" s="4" t="s">
        <v>7</v>
      </c>
      <c r="H47" s="7" t="s">
        <v>8</v>
      </c>
      <c r="I47" s="7" t="s">
        <v>9</v>
      </c>
      <c r="J47" s="7" t="s">
        <v>10</v>
      </c>
      <c r="K47" s="7" t="s">
        <v>11</v>
      </c>
      <c r="L47" s="7" t="s">
        <v>12</v>
      </c>
      <c r="M47" s="7" t="s">
        <v>13</v>
      </c>
      <c r="N47" s="7" t="s">
        <v>14</v>
      </c>
      <c r="O47" s="7" t="s">
        <v>15</v>
      </c>
      <c r="P47" s="7" t="s">
        <v>16</v>
      </c>
      <c r="Q47" s="4" t="s">
        <v>17</v>
      </c>
      <c r="R47" s="4" t="s">
        <v>18</v>
      </c>
      <c r="S47" s="4" t="s">
        <v>19</v>
      </c>
      <c r="T47" s="4" t="s">
        <v>20</v>
      </c>
      <c r="U47" s="4" t="s">
        <v>21</v>
      </c>
      <c r="V47" s="4" t="s">
        <v>22</v>
      </c>
      <c r="X47" s="4" t="s">
        <v>30</v>
      </c>
      <c r="Y47" s="7" t="s">
        <v>23</v>
      </c>
      <c r="Z47" s="7" t="s">
        <v>3</v>
      </c>
      <c r="AA47" s="7" t="s">
        <v>4</v>
      </c>
      <c r="AB47" s="7" t="s">
        <v>5</v>
      </c>
      <c r="AC47" s="4" t="s">
        <v>6</v>
      </c>
      <c r="AD47" s="4" t="s">
        <v>7</v>
      </c>
      <c r="AE47" s="7" t="s">
        <v>8</v>
      </c>
      <c r="AF47" s="7" t="s">
        <v>9</v>
      </c>
      <c r="AG47" s="7" t="s">
        <v>10</v>
      </c>
      <c r="AH47" s="7" t="s">
        <v>11</v>
      </c>
      <c r="AI47" s="7" t="s">
        <v>12</v>
      </c>
      <c r="AJ47" s="7" t="s">
        <v>13</v>
      </c>
      <c r="AK47" s="7" t="s">
        <v>14</v>
      </c>
      <c r="AL47" s="7" t="s">
        <v>15</v>
      </c>
      <c r="AM47" s="7" t="s">
        <v>16</v>
      </c>
      <c r="AN47" s="4" t="s">
        <v>17</v>
      </c>
      <c r="AO47" s="4" t="s">
        <v>18</v>
      </c>
      <c r="AP47" s="4" t="s">
        <v>19</v>
      </c>
      <c r="AQ47" s="4" t="s">
        <v>20</v>
      </c>
      <c r="AR47" s="4" t="s">
        <v>21</v>
      </c>
      <c r="AS47" s="4" t="s">
        <v>22</v>
      </c>
      <c r="AU47" s="4" t="s">
        <v>30</v>
      </c>
      <c r="AV47" s="7" t="s">
        <v>23</v>
      </c>
      <c r="AW47" s="7" t="s">
        <v>3</v>
      </c>
      <c r="AX47" s="7" t="s">
        <v>4</v>
      </c>
      <c r="AY47" s="7" t="s">
        <v>5</v>
      </c>
      <c r="AZ47" s="4" t="s">
        <v>6</v>
      </c>
      <c r="BA47" s="4" t="s">
        <v>7</v>
      </c>
      <c r="BB47" s="7" t="s">
        <v>8</v>
      </c>
      <c r="BC47" s="7" t="s">
        <v>9</v>
      </c>
      <c r="BD47" s="7" t="s">
        <v>10</v>
      </c>
      <c r="BE47" s="7" t="s">
        <v>11</v>
      </c>
      <c r="BF47" s="7" t="s">
        <v>12</v>
      </c>
      <c r="BG47" s="7" t="s">
        <v>13</v>
      </c>
      <c r="BH47" s="7" t="s">
        <v>14</v>
      </c>
      <c r="BI47" s="7" t="s">
        <v>15</v>
      </c>
      <c r="BJ47" s="7" t="s">
        <v>16</v>
      </c>
      <c r="BK47" s="4" t="s">
        <v>17</v>
      </c>
      <c r="BL47" s="4" t="s">
        <v>18</v>
      </c>
      <c r="BM47" s="4" t="s">
        <v>19</v>
      </c>
      <c r="BN47" s="4" t="s">
        <v>20</v>
      </c>
      <c r="BO47" s="4" t="s">
        <v>21</v>
      </c>
      <c r="BP47" s="4" t="s">
        <v>22</v>
      </c>
    </row>
    <row r="48" spans="1:68" x14ac:dyDescent="0.2">
      <c r="A48" s="4">
        <v>1</v>
      </c>
      <c r="B48" s="17">
        <v>1</v>
      </c>
      <c r="C48" s="17">
        <v>1</v>
      </c>
      <c r="D48" s="17">
        <v>1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17">
        <v>1</v>
      </c>
      <c r="K48" s="17">
        <v>1</v>
      </c>
      <c r="L48" s="17">
        <v>1</v>
      </c>
      <c r="M48" s="17">
        <v>1</v>
      </c>
      <c r="N48" s="17">
        <v>1</v>
      </c>
      <c r="O48" s="17">
        <v>1</v>
      </c>
      <c r="P48" s="17">
        <v>1</v>
      </c>
      <c r="Q48" s="17">
        <v>1</v>
      </c>
      <c r="R48" s="17">
        <v>1</v>
      </c>
      <c r="S48" s="17">
        <v>1</v>
      </c>
      <c r="T48" s="17">
        <v>1</v>
      </c>
      <c r="U48" s="17">
        <v>1</v>
      </c>
      <c r="V48" s="17">
        <v>1</v>
      </c>
      <c r="W48" s="18"/>
      <c r="X48" s="4">
        <v>1</v>
      </c>
      <c r="Y48" s="17">
        <v>1</v>
      </c>
      <c r="Z48" s="17">
        <v>1</v>
      </c>
      <c r="AA48" s="17">
        <v>1</v>
      </c>
      <c r="AB48" s="17">
        <v>1</v>
      </c>
      <c r="AC48" s="17">
        <v>1</v>
      </c>
      <c r="AD48" s="17">
        <v>1</v>
      </c>
      <c r="AE48" s="17">
        <v>1</v>
      </c>
      <c r="AF48" s="17">
        <v>1</v>
      </c>
      <c r="AG48" s="17">
        <v>1</v>
      </c>
      <c r="AH48" s="17">
        <v>1</v>
      </c>
      <c r="AI48" s="17">
        <v>1</v>
      </c>
      <c r="AJ48" s="17">
        <v>1</v>
      </c>
      <c r="AK48" s="17">
        <v>1</v>
      </c>
      <c r="AL48" s="17">
        <v>1</v>
      </c>
      <c r="AM48" s="17">
        <v>1</v>
      </c>
      <c r="AN48" s="17">
        <v>1</v>
      </c>
      <c r="AO48" s="17">
        <v>1</v>
      </c>
      <c r="AP48" s="17">
        <v>1</v>
      </c>
      <c r="AQ48" s="17">
        <v>1</v>
      </c>
      <c r="AR48" s="17">
        <v>1</v>
      </c>
      <c r="AS48" s="17">
        <v>1</v>
      </c>
      <c r="AU48" s="4">
        <v>1</v>
      </c>
      <c r="AV48" s="20">
        <v>1</v>
      </c>
      <c r="AW48" s="20">
        <v>1</v>
      </c>
      <c r="AX48" s="20">
        <v>1</v>
      </c>
      <c r="AY48" s="20">
        <v>1</v>
      </c>
      <c r="AZ48" s="20">
        <v>1</v>
      </c>
      <c r="BA48" s="20">
        <v>1</v>
      </c>
      <c r="BB48" s="20">
        <v>1</v>
      </c>
      <c r="BC48" s="20">
        <v>1</v>
      </c>
      <c r="BD48" s="20">
        <v>1</v>
      </c>
      <c r="BE48" s="20">
        <v>1</v>
      </c>
      <c r="BF48" s="20">
        <v>1</v>
      </c>
      <c r="BG48" s="20">
        <v>1</v>
      </c>
      <c r="BH48" s="20">
        <v>1</v>
      </c>
      <c r="BI48" s="20">
        <v>1</v>
      </c>
      <c r="BJ48" s="20">
        <v>1</v>
      </c>
      <c r="BK48" s="20">
        <v>1</v>
      </c>
      <c r="BL48" s="20">
        <v>1</v>
      </c>
      <c r="BM48" s="20">
        <v>1</v>
      </c>
      <c r="BN48" s="20">
        <v>1</v>
      </c>
      <c r="BO48" s="20">
        <v>1</v>
      </c>
      <c r="BP48" s="20">
        <v>1</v>
      </c>
    </row>
    <row r="49" spans="1:68" x14ac:dyDescent="0.2">
      <c r="A49" s="4">
        <v>2</v>
      </c>
      <c r="B49" s="17">
        <f t="shared" ref="B49:B67" si="30">(B115*B26+B93*B48+1)/B71</f>
        <v>1.1111111111111112</v>
      </c>
      <c r="C49" s="17">
        <f t="shared" ref="C49:C67" si="31">(C115*C26+C93*C48+1)/C71</f>
        <v>1.1111111111111112</v>
      </c>
      <c r="D49" s="17">
        <f t="shared" ref="D49:D67" si="32">(D115*D26+D93*D48+1)/D71</f>
        <v>1.1111111111111112</v>
      </c>
      <c r="E49" s="17">
        <f t="shared" ref="E49:E67" si="33">(E115*E26+E93*E48+1)/E71</f>
        <v>1.1111111111111112</v>
      </c>
      <c r="F49" s="17">
        <f t="shared" ref="F49:F67" si="34">(F115*F26+F93*F48+1)/F71</f>
        <v>1.1111111111111112</v>
      </c>
      <c r="G49" s="17">
        <f t="shared" ref="G49:G67" si="35">(G115*G26+G93*G48+1)/G71</f>
        <v>1.1111111111111112</v>
      </c>
      <c r="H49" s="17">
        <f t="shared" ref="H49:H67" si="36">(H115*H26+H93*H48+1)/H71</f>
        <v>1.1111111111111112</v>
      </c>
      <c r="I49" s="17">
        <f t="shared" ref="I49:I67" si="37">(I115*I26+I93*I48+1)/I71</f>
        <v>1.1111111111111112</v>
      </c>
      <c r="J49" s="17">
        <f t="shared" ref="J49:J67" si="38">(J115*J26+J93*J48+1)/J71</f>
        <v>1.0582010582010581</v>
      </c>
      <c r="K49" s="17">
        <f t="shared" ref="K49:K67" si="39">(K115*K26+K93*K48+1)/K71</f>
        <v>1.0582010582010581</v>
      </c>
      <c r="L49" s="17">
        <f t="shared" ref="L49:L67" si="40">(L115*L26+L93*L48+1)/L71</f>
        <v>1.0335917312661498</v>
      </c>
      <c r="M49" s="17">
        <f t="shared" ref="M49:M67" si="41">(M115*M26+M93*M48+1)/M71</f>
        <v>1.0335917312661498</v>
      </c>
      <c r="N49" s="17">
        <f t="shared" ref="N49:N67" si="42">(N115*N26+N93*N48+1)/N71</f>
        <v>1.0101010101010099</v>
      </c>
      <c r="O49" s="17">
        <f t="shared" ref="O49:O67" si="43">(O115*O26+O93*O48+1)/O71</f>
        <v>1.0101010101010099</v>
      </c>
      <c r="P49" s="17">
        <f t="shared" ref="P49:P67" si="44">(P115*P26+P93*P48+1)/P71</f>
        <v>1</v>
      </c>
      <c r="Q49" s="17">
        <f t="shared" ref="Q49:Q67" si="45">(Q115*Q26+Q93*Q48+1)/Q71</f>
        <v>1</v>
      </c>
      <c r="R49" s="17">
        <f t="shared" ref="R49:R67" si="46">(R115*R26+R93*R48+1)/R71</f>
        <v>1</v>
      </c>
      <c r="S49" s="17">
        <f t="shared" ref="S49:S67" si="47">(S115*S26+S93*S48+1)/S71</f>
        <v>1</v>
      </c>
      <c r="T49" s="17">
        <f t="shared" ref="T49:T67" si="48">(T115*T26+T93*T48+1)/T71</f>
        <v>1</v>
      </c>
      <c r="U49" s="17">
        <f t="shared" ref="U49:U67" si="49">(U115*U26+U93*U48+1)/U71</f>
        <v>1</v>
      </c>
      <c r="V49" s="17">
        <f t="shared" ref="V49:V67" si="50">(V115*V26+V93*V48+1)/V71</f>
        <v>1</v>
      </c>
      <c r="W49" s="18"/>
      <c r="X49" s="4">
        <v>2</v>
      </c>
      <c r="Y49" s="17">
        <f t="shared" ref="Y49:Y67" si="51">(Y115*Y26+Y93*Y48+1)/Y71</f>
        <v>1.0335917312661498</v>
      </c>
      <c r="Z49" s="17">
        <f t="shared" ref="Z49:Z67" si="52">(Z115*Z26+Z93*Z48+1)/Z71</f>
        <v>1.0335917312661498</v>
      </c>
      <c r="AA49" s="17">
        <f t="shared" ref="AA49:AA67" si="53">(AA115*AA26+AA93*AA48+1)/AA71</f>
        <v>1.0335917312661498</v>
      </c>
      <c r="AB49" s="17">
        <f t="shared" ref="AB49:AB67" si="54">(AB115*AB26+AB93*AB48+1)/AB71</f>
        <v>1.0335917312661498</v>
      </c>
      <c r="AC49" s="17">
        <f t="shared" ref="AC49:AC67" si="55">(AC115*AC26+AC93*AC48+1)/AC71</f>
        <v>1.0335917312661498</v>
      </c>
      <c r="AD49" s="17">
        <f t="shared" ref="AD49:AD67" si="56">(AD115*AD26+AD93*AD48+1)/AD71</f>
        <v>1.0335917312661498</v>
      </c>
      <c r="AE49" s="17">
        <f t="shared" ref="AE49:AE67" si="57">(AE115*AE26+AE93*AE48+1)/AE71</f>
        <v>1.0335917312661498</v>
      </c>
      <c r="AF49" s="17">
        <f t="shared" ref="AF49:AF67" si="58">(AF115*AF26+AF93*AF48+1)/AF71</f>
        <v>1.0335917312661498</v>
      </c>
      <c r="AG49" s="17">
        <f t="shared" ref="AG49:AG67" si="59">(AG115*AG26+AG93*AG48+1)/AG71</f>
        <v>1</v>
      </c>
      <c r="AH49" s="17">
        <f t="shared" ref="AH49:AH67" si="60">(AH115*AH26+AH93*AH48+1)/AH71</f>
        <v>1</v>
      </c>
      <c r="AI49" s="17">
        <f t="shared" ref="AI49:AI67" si="61">(AI115*AI26+AI93*AI48+1)/AI71</f>
        <v>1</v>
      </c>
      <c r="AJ49" s="17">
        <f t="shared" ref="AJ49:AJ67" si="62">(AJ115*AJ26+AJ93*AJ48+1)/AJ71</f>
        <v>1</v>
      </c>
      <c r="AK49" s="17">
        <f t="shared" ref="AK49:AK67" si="63">(AK115*AK26+AK93*AK48+1)/AK71</f>
        <v>1</v>
      </c>
      <c r="AL49" s="17">
        <f t="shared" ref="AL49:AL67" si="64">(AL115*AL26+AL93*AL48+1)/AL71</f>
        <v>1</v>
      </c>
      <c r="AM49" s="17">
        <f t="shared" ref="AM49:AM67" si="65">(AM115*AM26+AM93*AM48+1)/AM71</f>
        <v>1</v>
      </c>
      <c r="AN49" s="17">
        <f t="shared" ref="AN49:AN67" si="66">(AN115*AN26+AN93*AN48+1)/AN71</f>
        <v>1</v>
      </c>
      <c r="AO49" s="17">
        <f t="shared" ref="AO49:AO67" si="67">(AO115*AO26+AO93*AO48+1)/AO71</f>
        <v>1</v>
      </c>
      <c r="AP49" s="17">
        <f t="shared" ref="AP49:AP67" si="68">(AP115*AP26+AP93*AP48+1)/AP71</f>
        <v>1</v>
      </c>
      <c r="AQ49" s="17">
        <f t="shared" ref="AQ49:AQ67" si="69">(AQ115*AQ26+AQ93*AQ48+1)/AQ71</f>
        <v>1</v>
      </c>
      <c r="AR49" s="17">
        <f t="shared" ref="AR49:AR67" si="70">(AR115*AR26+AR93*AR48+1)/AR71</f>
        <v>1</v>
      </c>
      <c r="AS49" s="17">
        <f t="shared" ref="AS49:AS67" si="71">(AS115*AS26+AS93*AS48+1)/AS71</f>
        <v>1</v>
      </c>
      <c r="AU49" s="4">
        <v>2</v>
      </c>
      <c r="AV49" s="20">
        <f t="shared" ref="AV49:BP61" si="72">(AV115*AV26+AV93*AV48+1)/AV71</f>
        <v>1</v>
      </c>
      <c r="AW49" s="20">
        <f t="shared" si="72"/>
        <v>1</v>
      </c>
      <c r="AX49" s="20">
        <f t="shared" si="72"/>
        <v>1</v>
      </c>
      <c r="AY49" s="20">
        <f t="shared" si="72"/>
        <v>1</v>
      </c>
      <c r="AZ49" s="20">
        <f t="shared" si="72"/>
        <v>1</v>
      </c>
      <c r="BA49" s="20">
        <f t="shared" si="72"/>
        <v>1</v>
      </c>
      <c r="BB49" s="20">
        <f t="shared" si="72"/>
        <v>1</v>
      </c>
      <c r="BC49" s="20">
        <f t="shared" si="72"/>
        <v>1</v>
      </c>
      <c r="BD49" s="20">
        <f t="shared" si="72"/>
        <v>1</v>
      </c>
      <c r="BE49" s="20">
        <f t="shared" si="72"/>
        <v>1</v>
      </c>
      <c r="BF49" s="20">
        <f t="shared" si="72"/>
        <v>1</v>
      </c>
      <c r="BG49" s="20">
        <f t="shared" si="72"/>
        <v>1</v>
      </c>
      <c r="BH49" s="20">
        <f t="shared" si="72"/>
        <v>1</v>
      </c>
      <c r="BI49" s="20">
        <f t="shared" si="72"/>
        <v>1</v>
      </c>
      <c r="BJ49" s="20">
        <f t="shared" si="72"/>
        <v>1</v>
      </c>
      <c r="BK49" s="20">
        <f t="shared" si="72"/>
        <v>1</v>
      </c>
      <c r="BL49" s="20">
        <f t="shared" si="72"/>
        <v>1</v>
      </c>
      <c r="BM49" s="20">
        <f t="shared" si="72"/>
        <v>1</v>
      </c>
      <c r="BN49" s="20">
        <f t="shared" si="72"/>
        <v>1</v>
      </c>
      <c r="BO49" s="20">
        <f t="shared" si="72"/>
        <v>1</v>
      </c>
      <c r="BP49" s="20">
        <f t="shared" si="72"/>
        <v>1</v>
      </c>
    </row>
    <row r="50" spans="1:68" x14ac:dyDescent="0.2">
      <c r="A50" s="4">
        <v>3</v>
      </c>
      <c r="B50" s="17">
        <f t="shared" si="30"/>
        <v>1.3194444444444444</v>
      </c>
      <c r="C50" s="17">
        <f t="shared" si="31"/>
        <v>1.3194444444444444</v>
      </c>
      <c r="D50" s="17">
        <f t="shared" si="32"/>
        <v>1.3194444444444444</v>
      </c>
      <c r="E50" s="17">
        <f t="shared" si="33"/>
        <v>1.3194444444444444</v>
      </c>
      <c r="F50" s="17">
        <f t="shared" si="34"/>
        <v>1.3194444444444444</v>
      </c>
      <c r="G50" s="17">
        <f t="shared" si="35"/>
        <v>1.3194444444444444</v>
      </c>
      <c r="H50" s="17">
        <f t="shared" si="36"/>
        <v>1.3194444444444444</v>
      </c>
      <c r="I50" s="17">
        <f t="shared" si="37"/>
        <v>1.3194444444444444</v>
      </c>
      <c r="J50" s="17">
        <f t="shared" si="38"/>
        <v>1.2408667170571932</v>
      </c>
      <c r="K50" s="17">
        <f t="shared" si="39"/>
        <v>1.2408667170571932</v>
      </c>
      <c r="L50" s="17">
        <f t="shared" si="40"/>
        <v>1.2048554774352502</v>
      </c>
      <c r="M50" s="17">
        <f t="shared" si="41"/>
        <v>1.2048554774352502</v>
      </c>
      <c r="N50" s="17">
        <f t="shared" si="42"/>
        <v>1.1707988980716251</v>
      </c>
      <c r="O50" s="17">
        <f t="shared" si="43"/>
        <v>1.1707988980716251</v>
      </c>
      <c r="P50" s="17">
        <f t="shared" si="44"/>
        <v>1.1388888888888888</v>
      </c>
      <c r="Q50" s="17">
        <f t="shared" si="45"/>
        <v>1.1388888888888888</v>
      </c>
      <c r="R50" s="17">
        <f t="shared" si="46"/>
        <v>1.1086956521739131</v>
      </c>
      <c r="S50" s="17">
        <f t="shared" si="47"/>
        <v>1.1086956521739131</v>
      </c>
      <c r="T50" s="17">
        <f t="shared" si="48"/>
        <v>1.0797872340425529</v>
      </c>
      <c r="U50" s="17">
        <f t="shared" si="49"/>
        <v>1.0797872340425529</v>
      </c>
      <c r="V50" s="17">
        <f t="shared" si="50"/>
        <v>1.0520833333333335</v>
      </c>
      <c r="W50" s="18"/>
      <c r="X50" s="4">
        <v>3</v>
      </c>
      <c r="Y50" s="17">
        <f t="shared" si="51"/>
        <v>1.2048554774352502</v>
      </c>
      <c r="Z50" s="17">
        <f t="shared" si="52"/>
        <v>1.2048554774352502</v>
      </c>
      <c r="AA50" s="17">
        <f t="shared" si="53"/>
        <v>1.2048554774352502</v>
      </c>
      <c r="AB50" s="17">
        <f t="shared" si="54"/>
        <v>1.2048554774352502</v>
      </c>
      <c r="AC50" s="17">
        <f t="shared" si="55"/>
        <v>1.2048554774352502</v>
      </c>
      <c r="AD50" s="17">
        <f t="shared" si="56"/>
        <v>1.2048554774352502</v>
      </c>
      <c r="AE50" s="17">
        <f t="shared" si="57"/>
        <v>1.2048554774352502</v>
      </c>
      <c r="AF50" s="17">
        <f t="shared" si="58"/>
        <v>1.2048554774352502</v>
      </c>
      <c r="AG50" s="17">
        <f t="shared" si="59"/>
        <v>1.1388888888888888</v>
      </c>
      <c r="AH50" s="17">
        <f t="shared" si="60"/>
        <v>1.1388888888888888</v>
      </c>
      <c r="AI50" s="17">
        <f t="shared" si="61"/>
        <v>1.1086956521739131</v>
      </c>
      <c r="AJ50" s="17">
        <f t="shared" si="62"/>
        <v>1.1086956521739131</v>
      </c>
      <c r="AK50" s="17">
        <f t="shared" si="63"/>
        <v>1.0797872340425529</v>
      </c>
      <c r="AL50" s="17">
        <f t="shared" si="64"/>
        <v>1.0797872340425529</v>
      </c>
      <c r="AM50" s="17">
        <f t="shared" si="65"/>
        <v>1.0520833333333335</v>
      </c>
      <c r="AN50" s="17">
        <f t="shared" si="66"/>
        <v>1.0520833333333335</v>
      </c>
      <c r="AO50" s="17">
        <f t="shared" si="67"/>
        <v>1.0255102040816326</v>
      </c>
      <c r="AP50" s="17">
        <f t="shared" si="68"/>
        <v>1.0255102040816326</v>
      </c>
      <c r="AQ50" s="17">
        <f t="shared" si="69"/>
        <v>1</v>
      </c>
      <c r="AR50" s="17">
        <f t="shared" si="70"/>
        <v>1</v>
      </c>
      <c r="AS50" s="17">
        <f t="shared" si="71"/>
        <v>1</v>
      </c>
      <c r="AU50" s="4">
        <v>3</v>
      </c>
      <c r="AV50" s="20">
        <f t="shared" si="72"/>
        <v>1.1086956521739131</v>
      </c>
      <c r="AW50" s="20">
        <f t="shared" si="72"/>
        <v>1.1086956521739131</v>
      </c>
      <c r="AX50" s="20">
        <f t="shared" si="72"/>
        <v>1.1086956521739131</v>
      </c>
      <c r="AY50" s="20">
        <f t="shared" si="72"/>
        <v>1.1086956521739131</v>
      </c>
      <c r="AZ50" s="20">
        <f t="shared" si="72"/>
        <v>1.1086956521739131</v>
      </c>
      <c r="BA50" s="20">
        <f t="shared" si="72"/>
        <v>1.1086956521739131</v>
      </c>
      <c r="BB50" s="20">
        <f t="shared" si="72"/>
        <v>1.1086956521739131</v>
      </c>
      <c r="BC50" s="20">
        <f t="shared" si="72"/>
        <v>1.1086956521739131</v>
      </c>
      <c r="BD50" s="20">
        <f t="shared" si="72"/>
        <v>1.0520833333333335</v>
      </c>
      <c r="BE50" s="20">
        <f t="shared" si="72"/>
        <v>1.0520833333333335</v>
      </c>
      <c r="BF50" s="20">
        <f t="shared" si="72"/>
        <v>1.0255102040816326</v>
      </c>
      <c r="BG50" s="20">
        <f t="shared" si="72"/>
        <v>1.0255102040816326</v>
      </c>
      <c r="BH50" s="20">
        <f t="shared" si="72"/>
        <v>1</v>
      </c>
      <c r="BI50" s="20">
        <f t="shared" si="72"/>
        <v>1</v>
      </c>
      <c r="BJ50" s="20">
        <f t="shared" si="72"/>
        <v>1</v>
      </c>
      <c r="BK50" s="20">
        <f t="shared" si="72"/>
        <v>1</v>
      </c>
      <c r="BL50" s="20">
        <f t="shared" si="72"/>
        <v>1</v>
      </c>
      <c r="BM50" s="20">
        <f t="shared" si="72"/>
        <v>1</v>
      </c>
      <c r="BN50" s="20">
        <f t="shared" si="72"/>
        <v>1</v>
      </c>
      <c r="BO50" s="20">
        <f t="shared" si="72"/>
        <v>1</v>
      </c>
      <c r="BP50" s="20">
        <f t="shared" si="72"/>
        <v>1</v>
      </c>
    </row>
    <row r="51" spans="1:68" x14ac:dyDescent="0.2">
      <c r="A51" s="4">
        <v>4</v>
      </c>
      <c r="B51" s="17">
        <f t="shared" si="30"/>
        <v>1.7113095238095239</v>
      </c>
      <c r="C51" s="17">
        <f t="shared" si="31"/>
        <v>1.7113095238095239</v>
      </c>
      <c r="D51" s="17">
        <f t="shared" si="32"/>
        <v>1.7113095238095239</v>
      </c>
      <c r="E51" s="17">
        <f t="shared" si="33"/>
        <v>1.7113095238095239</v>
      </c>
      <c r="F51" s="17">
        <f t="shared" si="34"/>
        <v>1.7113095238095239</v>
      </c>
      <c r="G51" s="17">
        <f t="shared" si="35"/>
        <v>1.7113095238095239</v>
      </c>
      <c r="H51" s="17">
        <f t="shared" si="36"/>
        <v>1.7113095238095239</v>
      </c>
      <c r="I51" s="17">
        <f t="shared" si="37"/>
        <v>1.7113095238095239</v>
      </c>
      <c r="J51" s="17">
        <f t="shared" si="38"/>
        <v>1.5842378775647323</v>
      </c>
      <c r="K51" s="17">
        <f t="shared" si="39"/>
        <v>1.5842378775647323</v>
      </c>
      <c r="L51" s="17">
        <f t="shared" si="40"/>
        <v>1.5270443393124415</v>
      </c>
      <c r="M51" s="17">
        <f t="shared" si="41"/>
        <v>1.5270443393124415</v>
      </c>
      <c r="N51" s="17">
        <f t="shared" si="42"/>
        <v>1.4735608743873205</v>
      </c>
      <c r="O51" s="17">
        <f t="shared" si="43"/>
        <v>1.4735608743873205</v>
      </c>
      <c r="P51" s="17">
        <f t="shared" si="44"/>
        <v>1.4235008818342152</v>
      </c>
      <c r="Q51" s="17">
        <f t="shared" si="45"/>
        <v>1.4235008818342152</v>
      </c>
      <c r="R51" s="17">
        <f t="shared" si="46"/>
        <v>1.3765190386173374</v>
      </c>
      <c r="S51" s="17">
        <f t="shared" si="47"/>
        <v>1.3765190386173374</v>
      </c>
      <c r="T51" s="17">
        <f t="shared" si="48"/>
        <v>1.332317467503072</v>
      </c>
      <c r="U51" s="17">
        <f t="shared" si="49"/>
        <v>1.332317467503072</v>
      </c>
      <c r="V51" s="17">
        <f t="shared" si="50"/>
        <v>1.2906746031746033</v>
      </c>
      <c r="W51" s="18"/>
      <c r="X51" s="4">
        <v>4</v>
      </c>
      <c r="Y51" s="17">
        <f t="shared" si="51"/>
        <v>1.5270443393124415</v>
      </c>
      <c r="Z51" s="17">
        <f t="shared" si="52"/>
        <v>1.5270443393124415</v>
      </c>
      <c r="AA51" s="17">
        <f t="shared" si="53"/>
        <v>1.5270443393124415</v>
      </c>
      <c r="AB51" s="17">
        <f t="shared" si="54"/>
        <v>1.5270443393124415</v>
      </c>
      <c r="AC51" s="17">
        <f t="shared" si="55"/>
        <v>1.5270443393124415</v>
      </c>
      <c r="AD51" s="17">
        <f t="shared" si="56"/>
        <v>1.5270443393124415</v>
      </c>
      <c r="AE51" s="17">
        <f t="shared" si="57"/>
        <v>1.5270443393124415</v>
      </c>
      <c r="AF51" s="17">
        <f t="shared" si="58"/>
        <v>1.5270443393124415</v>
      </c>
      <c r="AG51" s="17">
        <f t="shared" si="59"/>
        <v>1.4235008818342152</v>
      </c>
      <c r="AH51" s="17">
        <f t="shared" si="60"/>
        <v>1.4235008818342152</v>
      </c>
      <c r="AI51" s="17">
        <f t="shared" si="61"/>
        <v>1.3765190386173374</v>
      </c>
      <c r="AJ51" s="17">
        <f t="shared" si="62"/>
        <v>1.3765190386173374</v>
      </c>
      <c r="AK51" s="17">
        <f t="shared" si="63"/>
        <v>1.332317467503072</v>
      </c>
      <c r="AL51" s="17">
        <f t="shared" si="64"/>
        <v>1.332317467503072</v>
      </c>
      <c r="AM51" s="17">
        <f t="shared" si="65"/>
        <v>1.2906746031746033</v>
      </c>
      <c r="AN51" s="17">
        <f t="shared" si="66"/>
        <v>1.2906746031746033</v>
      </c>
      <c r="AO51" s="17">
        <f t="shared" si="67"/>
        <v>1.2513907895519727</v>
      </c>
      <c r="AP51" s="17">
        <f t="shared" si="68"/>
        <v>1.2513907895519727</v>
      </c>
      <c r="AQ51" s="17">
        <f t="shared" si="69"/>
        <v>1.2142857142857142</v>
      </c>
      <c r="AR51" s="17">
        <f t="shared" si="70"/>
        <v>1.2142857142857142</v>
      </c>
      <c r="AS51" s="17">
        <f t="shared" si="71"/>
        <v>1.1806722689075633</v>
      </c>
      <c r="AU51" s="4">
        <v>4</v>
      </c>
      <c r="AV51" s="20">
        <f t="shared" si="72"/>
        <v>1.3765190386173374</v>
      </c>
      <c r="AW51" s="20">
        <f t="shared" si="72"/>
        <v>1.3765190386173374</v>
      </c>
      <c r="AX51" s="20">
        <f t="shared" si="72"/>
        <v>1.3765190386173374</v>
      </c>
      <c r="AY51" s="20">
        <f t="shared" si="72"/>
        <v>1.3765190386173374</v>
      </c>
      <c r="AZ51" s="20">
        <f t="shared" si="72"/>
        <v>1.3765190386173374</v>
      </c>
      <c r="BA51" s="20">
        <f t="shared" si="72"/>
        <v>1.3765190386173374</v>
      </c>
      <c r="BB51" s="20">
        <f t="shared" si="72"/>
        <v>1.3765190386173374</v>
      </c>
      <c r="BC51" s="20">
        <f t="shared" si="72"/>
        <v>1.3765190386173374</v>
      </c>
      <c r="BD51" s="20">
        <f t="shared" si="72"/>
        <v>1.2906746031746033</v>
      </c>
      <c r="BE51" s="20">
        <f t="shared" si="72"/>
        <v>1.2906746031746033</v>
      </c>
      <c r="BF51" s="20">
        <f t="shared" si="72"/>
        <v>1.2513907895519727</v>
      </c>
      <c r="BG51" s="20">
        <f t="shared" si="72"/>
        <v>1.2513907895519727</v>
      </c>
      <c r="BH51" s="20">
        <f t="shared" si="72"/>
        <v>1.2142857142857142</v>
      </c>
      <c r="BI51" s="20">
        <f t="shared" si="72"/>
        <v>1.2142857142857142</v>
      </c>
      <c r="BJ51" s="20">
        <f t="shared" si="72"/>
        <v>1.1806722689075633</v>
      </c>
      <c r="BK51" s="20">
        <f t="shared" si="72"/>
        <v>1.1806722689075633</v>
      </c>
      <c r="BL51" s="20">
        <f t="shared" si="72"/>
        <v>1.1483516483516487</v>
      </c>
      <c r="BM51" s="20">
        <f t="shared" si="72"/>
        <v>1.1483516483516487</v>
      </c>
      <c r="BN51" s="20">
        <f t="shared" si="72"/>
        <v>1.1172506738544477</v>
      </c>
      <c r="BO51" s="20">
        <f t="shared" si="72"/>
        <v>1.1172506738544477</v>
      </c>
      <c r="BP51" s="20">
        <f t="shared" si="72"/>
        <v>1.0873015873015877</v>
      </c>
    </row>
    <row r="52" spans="1:68" x14ac:dyDescent="0.2">
      <c r="A52" s="4">
        <v>5</v>
      </c>
      <c r="B52" s="17">
        <f t="shared" si="30"/>
        <v>2.4652777777777777</v>
      </c>
      <c r="C52" s="17">
        <f t="shared" si="31"/>
        <v>2.4652777777777777</v>
      </c>
      <c r="D52" s="17">
        <f t="shared" si="32"/>
        <v>2.4652777777777777</v>
      </c>
      <c r="E52" s="17">
        <f t="shared" si="33"/>
        <v>2.4652777777777777</v>
      </c>
      <c r="F52" s="17">
        <f t="shared" si="34"/>
        <v>2.4652777777777777</v>
      </c>
      <c r="G52" s="17">
        <f t="shared" si="35"/>
        <v>2.4652777777777777</v>
      </c>
      <c r="H52" s="17">
        <f t="shared" si="36"/>
        <v>2.4652777777777777</v>
      </c>
      <c r="I52" s="17">
        <f t="shared" si="37"/>
        <v>2.4652777777777777</v>
      </c>
      <c r="J52" s="17">
        <f t="shared" si="38"/>
        <v>2.2385993814115328</v>
      </c>
      <c r="K52" s="17">
        <f t="shared" si="39"/>
        <v>2.2385993814115328</v>
      </c>
      <c r="L52" s="17">
        <f t="shared" si="40"/>
        <v>2.1387139818901426</v>
      </c>
      <c r="M52" s="17">
        <f t="shared" si="41"/>
        <v>2.1387139818901426</v>
      </c>
      <c r="N52" s="17">
        <f t="shared" si="42"/>
        <v>2.046526497127549</v>
      </c>
      <c r="O52" s="17">
        <f t="shared" si="43"/>
        <v>2.046526497127549</v>
      </c>
      <c r="P52" s="17">
        <f t="shared" si="44"/>
        <v>1.961254000914495</v>
      </c>
      <c r="Q52" s="17">
        <f t="shared" si="45"/>
        <v>1.961254000914495</v>
      </c>
      <c r="R52" s="17">
        <f t="shared" si="46"/>
        <v>1.8821806251883511</v>
      </c>
      <c r="S52" s="17">
        <f t="shared" si="47"/>
        <v>1.8821806251883511</v>
      </c>
      <c r="T52" s="17">
        <f t="shared" si="48"/>
        <v>1.8086858965097652</v>
      </c>
      <c r="U52" s="17">
        <f t="shared" si="49"/>
        <v>1.8086858965097652</v>
      </c>
      <c r="V52" s="17">
        <f t="shared" si="50"/>
        <v>1.7402391975308642</v>
      </c>
      <c r="W52" s="18"/>
      <c r="X52" s="4">
        <v>5</v>
      </c>
      <c r="Y52" s="17">
        <f t="shared" si="51"/>
        <v>2.1387139818901426</v>
      </c>
      <c r="Z52" s="17">
        <f t="shared" si="52"/>
        <v>2.1387139818901426</v>
      </c>
      <c r="AA52" s="17">
        <f t="shared" si="53"/>
        <v>2.1387139818901426</v>
      </c>
      <c r="AB52" s="17">
        <f t="shared" si="54"/>
        <v>2.1387139818901426</v>
      </c>
      <c r="AC52" s="17">
        <f t="shared" si="55"/>
        <v>2.1387139818901426</v>
      </c>
      <c r="AD52" s="17">
        <f t="shared" si="56"/>
        <v>2.1387139818901426</v>
      </c>
      <c r="AE52" s="17">
        <f t="shared" si="57"/>
        <v>2.1387139818901426</v>
      </c>
      <c r="AF52" s="17">
        <f t="shared" si="58"/>
        <v>2.1387139818901426</v>
      </c>
      <c r="AG52" s="17">
        <f t="shared" si="59"/>
        <v>1.961254000914495</v>
      </c>
      <c r="AH52" s="17">
        <f t="shared" si="60"/>
        <v>1.961254000914495</v>
      </c>
      <c r="AI52" s="17">
        <f t="shared" si="61"/>
        <v>1.8821806251883511</v>
      </c>
      <c r="AJ52" s="17">
        <f t="shared" si="62"/>
        <v>1.8821806251883511</v>
      </c>
      <c r="AK52" s="17">
        <f t="shared" si="63"/>
        <v>1.8086858965097652</v>
      </c>
      <c r="AL52" s="17">
        <f t="shared" si="64"/>
        <v>1.8086858965097652</v>
      </c>
      <c r="AM52" s="17">
        <f t="shared" si="65"/>
        <v>1.7402391975308642</v>
      </c>
      <c r="AN52" s="17">
        <f t="shared" si="66"/>
        <v>1.7402391975308642</v>
      </c>
      <c r="AO52" s="17">
        <f t="shared" si="67"/>
        <v>1.6763714169549542</v>
      </c>
      <c r="AP52" s="17">
        <f t="shared" si="68"/>
        <v>1.6763714169549542</v>
      </c>
      <c r="AQ52" s="17">
        <f t="shared" si="69"/>
        <v>1.6166666666666665</v>
      </c>
      <c r="AR52" s="17">
        <f t="shared" si="70"/>
        <v>1.6166666666666665</v>
      </c>
      <c r="AS52" s="17">
        <f t="shared" si="71"/>
        <v>1.561072664359862</v>
      </c>
      <c r="AU52" s="4">
        <v>5</v>
      </c>
      <c r="AV52" s="20">
        <f t="shared" si="72"/>
        <v>1.8821806251883511</v>
      </c>
      <c r="AW52" s="20">
        <f t="shared" si="72"/>
        <v>1.8821806251883511</v>
      </c>
      <c r="AX52" s="20">
        <f t="shared" si="72"/>
        <v>1.8821806251883511</v>
      </c>
      <c r="AY52" s="20">
        <f t="shared" si="72"/>
        <v>1.8821806251883511</v>
      </c>
      <c r="AZ52" s="20">
        <f t="shared" si="72"/>
        <v>1.8821806251883511</v>
      </c>
      <c r="BA52" s="20">
        <f t="shared" si="72"/>
        <v>1.8821806251883511</v>
      </c>
      <c r="BB52" s="20">
        <f t="shared" si="72"/>
        <v>1.8821806251883511</v>
      </c>
      <c r="BC52" s="20">
        <f t="shared" si="72"/>
        <v>1.8821806251883511</v>
      </c>
      <c r="BD52" s="20">
        <f t="shared" si="72"/>
        <v>1.7402391975308642</v>
      </c>
      <c r="BE52" s="20">
        <f t="shared" si="72"/>
        <v>1.7402391975308642</v>
      </c>
      <c r="BF52" s="20">
        <f t="shared" si="72"/>
        <v>1.6763714169549542</v>
      </c>
      <c r="BG52" s="20">
        <f t="shared" si="72"/>
        <v>1.6763714169549542</v>
      </c>
      <c r="BH52" s="20">
        <f t="shared" si="72"/>
        <v>1.6166666666666665</v>
      </c>
      <c r="BI52" s="20">
        <f t="shared" si="72"/>
        <v>1.6166666666666665</v>
      </c>
      <c r="BJ52" s="20">
        <f t="shared" si="72"/>
        <v>1.561072664359862</v>
      </c>
      <c r="BK52" s="20">
        <f t="shared" si="72"/>
        <v>1.561072664359862</v>
      </c>
      <c r="BL52" s="20">
        <f t="shared" si="72"/>
        <v>1.508777120315582</v>
      </c>
      <c r="BM52" s="20">
        <f t="shared" si="72"/>
        <v>1.508777120315582</v>
      </c>
      <c r="BN52" s="20">
        <f t="shared" si="72"/>
        <v>1.4595288952177528</v>
      </c>
      <c r="BO52" s="20">
        <f t="shared" si="72"/>
        <v>1.4595288952177528</v>
      </c>
      <c r="BP52" s="20">
        <f t="shared" si="72"/>
        <v>1.4131001371742116</v>
      </c>
    </row>
    <row r="53" spans="1:68" x14ac:dyDescent="0.2">
      <c r="A53" s="4">
        <v>6</v>
      </c>
      <c r="B53" s="17">
        <f t="shared" si="30"/>
        <v>4.4652777777777777</v>
      </c>
      <c r="C53" s="17">
        <f t="shared" si="31"/>
        <v>4.4652777777777777</v>
      </c>
      <c r="D53" s="17">
        <f t="shared" si="32"/>
        <v>4.4652777777777777</v>
      </c>
      <c r="E53" s="17">
        <f t="shared" si="33"/>
        <v>4.4652777777777777</v>
      </c>
      <c r="F53" s="17">
        <f t="shared" si="34"/>
        <v>4.4652777777777777</v>
      </c>
      <c r="G53" s="17">
        <f t="shared" si="35"/>
        <v>4.4652777777777777</v>
      </c>
      <c r="H53" s="17">
        <f t="shared" si="36"/>
        <v>4.4652777777777777</v>
      </c>
      <c r="I53" s="17">
        <f t="shared" si="37"/>
        <v>4.4652777777777777</v>
      </c>
      <c r="J53" s="17">
        <f t="shared" si="38"/>
        <v>3.9301613450866242</v>
      </c>
      <c r="K53" s="17">
        <f t="shared" si="39"/>
        <v>3.9301613450866242</v>
      </c>
      <c r="L53" s="17">
        <f t="shared" si="40"/>
        <v>3.7007538913938438</v>
      </c>
      <c r="M53" s="17">
        <f t="shared" si="41"/>
        <v>3.7007538913938438</v>
      </c>
      <c r="N53" s="17">
        <f t="shared" si="42"/>
        <v>3.4926125885589032</v>
      </c>
      <c r="O53" s="17">
        <f t="shared" si="43"/>
        <v>3.4926125885589032</v>
      </c>
      <c r="P53" s="17">
        <f t="shared" si="44"/>
        <v>3.303197556266829</v>
      </c>
      <c r="Q53" s="17">
        <f t="shared" si="45"/>
        <v>3.303197556266829</v>
      </c>
      <c r="R53" s="17">
        <f t="shared" si="46"/>
        <v>3.1303074186174773</v>
      </c>
      <c r="S53" s="17">
        <f t="shared" si="47"/>
        <v>3.1303074186174773</v>
      </c>
      <c r="T53" s="17">
        <f t="shared" si="48"/>
        <v>2.9720560549962181</v>
      </c>
      <c r="U53" s="17">
        <f t="shared" si="49"/>
        <v>2.9720560549962181</v>
      </c>
      <c r="V53" s="17">
        <f t="shared" si="50"/>
        <v>2.8268261316872429</v>
      </c>
      <c r="W53" s="18"/>
      <c r="X53" s="4">
        <v>6</v>
      </c>
      <c r="Y53" s="17">
        <f t="shared" si="51"/>
        <v>3.7007538913938438</v>
      </c>
      <c r="Z53" s="17">
        <f t="shared" si="52"/>
        <v>3.7007538913938438</v>
      </c>
      <c r="AA53" s="17">
        <f t="shared" si="53"/>
        <v>3.7007538913938438</v>
      </c>
      <c r="AB53" s="17">
        <f t="shared" si="54"/>
        <v>3.7007538913938438</v>
      </c>
      <c r="AC53" s="17">
        <f t="shared" si="55"/>
        <v>3.7007538913938438</v>
      </c>
      <c r="AD53" s="17">
        <f t="shared" si="56"/>
        <v>3.7007538913938438</v>
      </c>
      <c r="AE53" s="17">
        <f t="shared" si="57"/>
        <v>3.7007538913938438</v>
      </c>
      <c r="AF53" s="17">
        <f t="shared" si="58"/>
        <v>3.7007538913938438</v>
      </c>
      <c r="AG53" s="17">
        <f t="shared" si="59"/>
        <v>3.303197556266829</v>
      </c>
      <c r="AH53" s="17">
        <f t="shared" si="60"/>
        <v>3.303197556266829</v>
      </c>
      <c r="AI53" s="17">
        <f t="shared" si="61"/>
        <v>3.1303074186174773</v>
      </c>
      <c r="AJ53" s="17">
        <f t="shared" si="62"/>
        <v>3.1303074186174773</v>
      </c>
      <c r="AK53" s="17">
        <f t="shared" si="63"/>
        <v>2.9720560549962181</v>
      </c>
      <c r="AL53" s="17">
        <f t="shared" si="64"/>
        <v>2.9720560549962181</v>
      </c>
      <c r="AM53" s="17">
        <f t="shared" si="65"/>
        <v>2.8268261316872429</v>
      </c>
      <c r="AN53" s="17">
        <f t="shared" si="66"/>
        <v>2.8268261316872429</v>
      </c>
      <c r="AO53" s="17">
        <f t="shared" si="67"/>
        <v>2.6932145699102774</v>
      </c>
      <c r="AP53" s="17">
        <f t="shared" si="68"/>
        <v>2.6932145699102774</v>
      </c>
      <c r="AQ53" s="17">
        <f t="shared" si="69"/>
        <v>2.57</v>
      </c>
      <c r="AR53" s="17">
        <f t="shared" si="70"/>
        <v>2.57</v>
      </c>
      <c r="AS53" s="17">
        <f t="shared" si="71"/>
        <v>2.4562962209105099</v>
      </c>
      <c r="AU53" s="4">
        <v>6</v>
      </c>
      <c r="AV53" s="20">
        <f t="shared" si="72"/>
        <v>3.1303074186174773</v>
      </c>
      <c r="AW53" s="20">
        <f t="shared" si="72"/>
        <v>3.1303074186174773</v>
      </c>
      <c r="AX53" s="20">
        <f t="shared" si="72"/>
        <v>3.1303074186174773</v>
      </c>
      <c r="AY53" s="20">
        <f t="shared" si="72"/>
        <v>3.1303074186174773</v>
      </c>
      <c r="AZ53" s="20">
        <f t="shared" si="72"/>
        <v>3.1303074186174773</v>
      </c>
      <c r="BA53" s="20">
        <f t="shared" si="72"/>
        <v>3.1303074186174773</v>
      </c>
      <c r="BB53" s="20">
        <f t="shared" si="72"/>
        <v>3.1303074186174773</v>
      </c>
      <c r="BC53" s="20">
        <f t="shared" si="72"/>
        <v>3.1303074186174773</v>
      </c>
      <c r="BD53" s="20">
        <f t="shared" si="72"/>
        <v>2.8268261316872429</v>
      </c>
      <c r="BE53" s="20">
        <f t="shared" si="72"/>
        <v>2.8268261316872429</v>
      </c>
      <c r="BF53" s="20">
        <f t="shared" si="72"/>
        <v>2.6932145699102774</v>
      </c>
      <c r="BG53" s="20">
        <f t="shared" si="72"/>
        <v>2.6932145699102774</v>
      </c>
      <c r="BH53" s="20">
        <f t="shared" si="72"/>
        <v>2.57</v>
      </c>
      <c r="BI53" s="20">
        <f t="shared" si="72"/>
        <v>2.57</v>
      </c>
      <c r="BJ53" s="20">
        <f t="shared" si="72"/>
        <v>2.4562962209105099</v>
      </c>
      <c r="BK53" s="20">
        <f t="shared" si="72"/>
        <v>2.4562962209105099</v>
      </c>
      <c r="BL53" s="20">
        <f t="shared" si="72"/>
        <v>2.3508799878622373</v>
      </c>
      <c r="BM53" s="20">
        <f t="shared" si="72"/>
        <v>2.3508799878622373</v>
      </c>
      <c r="BN53" s="20">
        <f t="shared" si="72"/>
        <v>2.2529675503939495</v>
      </c>
      <c r="BO53" s="20">
        <f t="shared" si="72"/>
        <v>2.2529675503939495</v>
      </c>
      <c r="BP53" s="20">
        <f t="shared" si="72"/>
        <v>2.161863029009806</v>
      </c>
    </row>
    <row r="54" spans="1:68" x14ac:dyDescent="0.2">
      <c r="A54" s="4">
        <v>7</v>
      </c>
      <c r="B54" s="17">
        <f t="shared" si="30"/>
        <v>6.4652777777777777</v>
      </c>
      <c r="C54" s="17">
        <f t="shared" si="31"/>
        <v>6.4652777777777777</v>
      </c>
      <c r="D54" s="17">
        <f t="shared" si="32"/>
        <v>6.4652777777777777</v>
      </c>
      <c r="E54" s="17">
        <f t="shared" si="33"/>
        <v>6.4652777777777777</v>
      </c>
      <c r="F54" s="17">
        <f t="shared" si="34"/>
        <v>6.4652777777777777</v>
      </c>
      <c r="G54" s="17">
        <f t="shared" si="35"/>
        <v>6.4652777777777777</v>
      </c>
      <c r="H54" s="17">
        <f t="shared" si="36"/>
        <v>6.4652777777777777</v>
      </c>
      <c r="I54" s="17">
        <f t="shared" si="37"/>
        <v>6.4652777777777777</v>
      </c>
      <c r="J54" s="17">
        <f t="shared" si="38"/>
        <v>5.460622169364088</v>
      </c>
      <c r="K54" s="17">
        <f t="shared" si="39"/>
        <v>5.460622169364088</v>
      </c>
      <c r="L54" s="17">
        <f t="shared" si="40"/>
        <v>5.0448347437574945</v>
      </c>
      <c r="M54" s="17">
        <f t="shared" si="41"/>
        <v>5.0448347437574945</v>
      </c>
      <c r="N54" s="17">
        <f t="shared" si="42"/>
        <v>4.6757739360936474</v>
      </c>
      <c r="O54" s="17">
        <f t="shared" si="43"/>
        <v>4.6757739360936474</v>
      </c>
      <c r="P54" s="17">
        <f t="shared" si="44"/>
        <v>4.3469314326519779</v>
      </c>
      <c r="Q54" s="17">
        <f t="shared" si="45"/>
        <v>4.3469314326519779</v>
      </c>
      <c r="R54" s="17">
        <f t="shared" si="46"/>
        <v>4.0528359181085705</v>
      </c>
      <c r="S54" s="17">
        <f t="shared" si="47"/>
        <v>4.0528359181085705</v>
      </c>
      <c r="T54" s="17">
        <f t="shared" si="48"/>
        <v>3.7888904215930888</v>
      </c>
      <c r="U54" s="17">
        <f t="shared" si="49"/>
        <v>3.7888904215930888</v>
      </c>
      <c r="V54" s="17">
        <f t="shared" si="50"/>
        <v>3.5512174211248291</v>
      </c>
      <c r="W54" s="18"/>
      <c r="X54" s="4">
        <v>7</v>
      </c>
      <c r="Y54" s="17">
        <f t="shared" si="51"/>
        <v>5.0448347437574945</v>
      </c>
      <c r="Z54" s="17">
        <f t="shared" si="52"/>
        <v>5.0448347437574945</v>
      </c>
      <c r="AA54" s="17">
        <f t="shared" si="53"/>
        <v>5.0448347437574945</v>
      </c>
      <c r="AB54" s="17">
        <f t="shared" si="54"/>
        <v>5.0448347437574945</v>
      </c>
      <c r="AC54" s="17">
        <f t="shared" si="55"/>
        <v>5.0448347437574945</v>
      </c>
      <c r="AD54" s="17">
        <f t="shared" si="56"/>
        <v>5.0448347437574945</v>
      </c>
      <c r="AE54" s="17">
        <f t="shared" si="57"/>
        <v>5.0448347437574945</v>
      </c>
      <c r="AF54" s="17">
        <f t="shared" si="58"/>
        <v>5.0448347437574945</v>
      </c>
      <c r="AG54" s="17">
        <f t="shared" si="59"/>
        <v>4.3469314326519779</v>
      </c>
      <c r="AH54" s="17">
        <f t="shared" si="60"/>
        <v>4.3469314326519779</v>
      </c>
      <c r="AI54" s="17">
        <f t="shared" si="61"/>
        <v>4.0528359181085705</v>
      </c>
      <c r="AJ54" s="17">
        <f t="shared" si="62"/>
        <v>4.0528359181085705</v>
      </c>
      <c r="AK54" s="17">
        <f t="shared" si="63"/>
        <v>3.7888904215930888</v>
      </c>
      <c r="AL54" s="17">
        <f t="shared" si="64"/>
        <v>3.7888904215930888</v>
      </c>
      <c r="AM54" s="17">
        <f t="shared" si="65"/>
        <v>3.5512174211248291</v>
      </c>
      <c r="AN54" s="17">
        <f t="shared" si="66"/>
        <v>3.5512174211248291</v>
      </c>
      <c r="AO54" s="17">
        <f t="shared" si="67"/>
        <v>3.336523503412625</v>
      </c>
      <c r="AP54" s="17">
        <f t="shared" si="68"/>
        <v>3.336523503412625</v>
      </c>
      <c r="AQ54" s="17">
        <f t="shared" si="69"/>
        <v>3.1419999999999999</v>
      </c>
      <c r="AR54" s="17">
        <f t="shared" si="70"/>
        <v>3.1419999999999999</v>
      </c>
      <c r="AS54" s="17">
        <f t="shared" si="71"/>
        <v>2.9653449099295059</v>
      </c>
      <c r="AU54" s="4">
        <v>7</v>
      </c>
      <c r="AV54" s="20">
        <f t="shared" si="72"/>
        <v>4.0528359181085705</v>
      </c>
      <c r="AW54" s="20">
        <f t="shared" si="72"/>
        <v>4.0528359181085705</v>
      </c>
      <c r="AX54" s="20">
        <f t="shared" si="72"/>
        <v>4.0528359181085705</v>
      </c>
      <c r="AY54" s="20">
        <f t="shared" si="72"/>
        <v>4.0528359181085705</v>
      </c>
      <c r="AZ54" s="20">
        <f t="shared" si="72"/>
        <v>4.0528359181085705</v>
      </c>
      <c r="BA54" s="20">
        <f t="shared" si="72"/>
        <v>4.0528359181085705</v>
      </c>
      <c r="BB54" s="20">
        <f t="shared" si="72"/>
        <v>4.0528359181085705</v>
      </c>
      <c r="BC54" s="20">
        <f t="shared" si="72"/>
        <v>4.0528359181085705</v>
      </c>
      <c r="BD54" s="20">
        <f t="shared" si="72"/>
        <v>3.5512174211248291</v>
      </c>
      <c r="BE54" s="20">
        <f t="shared" si="72"/>
        <v>3.5512174211248291</v>
      </c>
      <c r="BF54" s="20">
        <f t="shared" si="72"/>
        <v>3.336523503412625</v>
      </c>
      <c r="BG54" s="20">
        <f t="shared" si="72"/>
        <v>3.336523503412625</v>
      </c>
      <c r="BH54" s="20">
        <f t="shared" si="72"/>
        <v>3.1419999999999999</v>
      </c>
      <c r="BI54" s="20">
        <f t="shared" si="72"/>
        <v>3.1419999999999999</v>
      </c>
      <c r="BJ54" s="20">
        <f t="shared" si="72"/>
        <v>2.9653449099295059</v>
      </c>
      <c r="BK54" s="20">
        <f t="shared" si="72"/>
        <v>2.9653449099295059</v>
      </c>
      <c r="BL54" s="20">
        <f t="shared" si="72"/>
        <v>2.8043199934642824</v>
      </c>
      <c r="BM54" s="20">
        <f t="shared" si="72"/>
        <v>2.8043199934642824</v>
      </c>
      <c r="BN54" s="20">
        <f t="shared" si="72"/>
        <v>2.657172148313899</v>
      </c>
      <c r="BO54" s="20">
        <f t="shared" si="72"/>
        <v>2.657172148313899</v>
      </c>
      <c r="BP54" s="20">
        <f t="shared" si="72"/>
        <v>2.5223784954491664</v>
      </c>
    </row>
    <row r="55" spans="1:68" x14ac:dyDescent="0.2">
      <c r="A55" s="4">
        <v>8</v>
      </c>
      <c r="B55" s="17">
        <f t="shared" si="30"/>
        <v>8.4652777777777786</v>
      </c>
      <c r="C55" s="17">
        <f t="shared" si="31"/>
        <v>8.4652777777777786</v>
      </c>
      <c r="D55" s="17">
        <f t="shared" si="32"/>
        <v>8.4652777777777786</v>
      </c>
      <c r="E55" s="17">
        <f t="shared" si="33"/>
        <v>8.4652777777777786</v>
      </c>
      <c r="F55" s="17">
        <f t="shared" si="34"/>
        <v>8.4652777777777786</v>
      </c>
      <c r="G55" s="17">
        <f t="shared" si="35"/>
        <v>8.4652777777777786</v>
      </c>
      <c r="H55" s="17">
        <f t="shared" si="36"/>
        <v>8.4652777777777786</v>
      </c>
      <c r="I55" s="17">
        <f t="shared" si="37"/>
        <v>8.4652777777777786</v>
      </c>
      <c r="J55" s="17">
        <f t="shared" si="38"/>
        <v>6.8453248199008412</v>
      </c>
      <c r="K55" s="17">
        <f t="shared" si="39"/>
        <v>6.8453248199008412</v>
      </c>
      <c r="L55" s="17">
        <f t="shared" si="40"/>
        <v>6.2013694306750544</v>
      </c>
      <c r="M55" s="17">
        <f t="shared" si="41"/>
        <v>6.2013694306750544</v>
      </c>
      <c r="N55" s="17">
        <f t="shared" si="42"/>
        <v>5.6438150386220745</v>
      </c>
      <c r="O55" s="17">
        <f t="shared" si="43"/>
        <v>5.6438150386220745</v>
      </c>
      <c r="P55" s="17">
        <f t="shared" si="44"/>
        <v>5.158724447618205</v>
      </c>
      <c r="Q55" s="17">
        <f t="shared" si="45"/>
        <v>5.158724447618205</v>
      </c>
      <c r="R55" s="17">
        <f t="shared" si="46"/>
        <v>4.7347048090367698</v>
      </c>
      <c r="S55" s="17">
        <f t="shared" si="47"/>
        <v>4.7347048090367698</v>
      </c>
      <c r="T55" s="17">
        <f t="shared" si="48"/>
        <v>4.362412423671743</v>
      </c>
      <c r="U55" s="17">
        <f t="shared" si="49"/>
        <v>4.362412423671743</v>
      </c>
      <c r="V55" s="17">
        <f t="shared" si="50"/>
        <v>4.0341449474165527</v>
      </c>
      <c r="W55" s="18"/>
      <c r="X55" s="4">
        <v>8</v>
      </c>
      <c r="Y55" s="17">
        <f t="shared" si="51"/>
        <v>6.2013694306750544</v>
      </c>
      <c r="Z55" s="17">
        <f t="shared" si="52"/>
        <v>6.2013694306750544</v>
      </c>
      <c r="AA55" s="17">
        <f t="shared" si="53"/>
        <v>6.2013694306750544</v>
      </c>
      <c r="AB55" s="17">
        <f t="shared" si="54"/>
        <v>6.2013694306750544</v>
      </c>
      <c r="AC55" s="17">
        <f t="shared" si="55"/>
        <v>6.2013694306750544</v>
      </c>
      <c r="AD55" s="17">
        <f t="shared" si="56"/>
        <v>6.2013694306750544</v>
      </c>
      <c r="AE55" s="17">
        <f t="shared" si="57"/>
        <v>6.2013694306750544</v>
      </c>
      <c r="AF55" s="17">
        <f t="shared" si="58"/>
        <v>6.2013694306750544</v>
      </c>
      <c r="AG55" s="17">
        <f t="shared" si="59"/>
        <v>5.158724447618205</v>
      </c>
      <c r="AH55" s="17">
        <f t="shared" si="60"/>
        <v>5.158724447618205</v>
      </c>
      <c r="AI55" s="17">
        <f t="shared" si="61"/>
        <v>4.7347048090367698</v>
      </c>
      <c r="AJ55" s="17">
        <f t="shared" si="62"/>
        <v>4.7347048090367698</v>
      </c>
      <c r="AK55" s="17">
        <f t="shared" si="63"/>
        <v>4.362412423671743</v>
      </c>
      <c r="AL55" s="17">
        <f t="shared" si="64"/>
        <v>4.362412423671743</v>
      </c>
      <c r="AM55" s="17">
        <f t="shared" si="65"/>
        <v>4.0341449474165527</v>
      </c>
      <c r="AN55" s="17">
        <f t="shared" si="66"/>
        <v>4.0341449474165527</v>
      </c>
      <c r="AO55" s="17">
        <f t="shared" si="67"/>
        <v>3.743514869505947</v>
      </c>
      <c r="AP55" s="17">
        <f t="shared" si="68"/>
        <v>3.743514869505947</v>
      </c>
      <c r="AQ55" s="17">
        <f t="shared" si="69"/>
        <v>3.4852000000000003</v>
      </c>
      <c r="AR55" s="17">
        <f t="shared" si="70"/>
        <v>3.4852000000000003</v>
      </c>
      <c r="AS55" s="17">
        <f t="shared" si="71"/>
        <v>3.2548039683912888</v>
      </c>
      <c r="AU55" s="4">
        <v>8</v>
      </c>
      <c r="AV55" s="20">
        <f t="shared" si="72"/>
        <v>4.7347048090367698</v>
      </c>
      <c r="AW55" s="20">
        <f t="shared" si="72"/>
        <v>4.7347048090367698</v>
      </c>
      <c r="AX55" s="20">
        <f t="shared" si="72"/>
        <v>4.7347048090367698</v>
      </c>
      <c r="AY55" s="20">
        <f t="shared" si="72"/>
        <v>4.7347048090367698</v>
      </c>
      <c r="AZ55" s="20">
        <f t="shared" si="72"/>
        <v>4.7347048090367698</v>
      </c>
      <c r="BA55" s="20">
        <f t="shared" si="72"/>
        <v>4.7347048090367698</v>
      </c>
      <c r="BB55" s="20">
        <f t="shared" si="72"/>
        <v>4.7347048090367698</v>
      </c>
      <c r="BC55" s="20">
        <f t="shared" si="72"/>
        <v>4.7347048090367698</v>
      </c>
      <c r="BD55" s="20">
        <f t="shared" si="72"/>
        <v>4.0341449474165527</v>
      </c>
      <c r="BE55" s="20">
        <f t="shared" si="72"/>
        <v>4.0341449474165527</v>
      </c>
      <c r="BF55" s="20">
        <f t="shared" si="72"/>
        <v>3.743514869505947</v>
      </c>
      <c r="BG55" s="20">
        <f t="shared" si="72"/>
        <v>3.743514869505947</v>
      </c>
      <c r="BH55" s="20">
        <f t="shared" si="72"/>
        <v>3.4852000000000003</v>
      </c>
      <c r="BI55" s="20">
        <f t="shared" si="72"/>
        <v>3.4852000000000003</v>
      </c>
      <c r="BJ55" s="20">
        <f t="shared" si="72"/>
        <v>3.2548039683912888</v>
      </c>
      <c r="BK55" s="20">
        <f t="shared" si="72"/>
        <v>3.2548039683912888</v>
      </c>
      <c r="BL55" s="20">
        <f t="shared" si="72"/>
        <v>3.0484799964807681</v>
      </c>
      <c r="BM55" s="20">
        <f t="shared" si="72"/>
        <v>3.0484799964807681</v>
      </c>
      <c r="BN55" s="20">
        <f t="shared" si="72"/>
        <v>2.863087698197647</v>
      </c>
      <c r="BO55" s="20">
        <f t="shared" si="72"/>
        <v>2.863087698197647</v>
      </c>
      <c r="BP55" s="20">
        <f t="shared" si="72"/>
        <v>2.6959600163273771</v>
      </c>
    </row>
    <row r="56" spans="1:68" x14ac:dyDescent="0.2">
      <c r="A56" s="4">
        <v>9</v>
      </c>
      <c r="B56" s="17">
        <f t="shared" si="30"/>
        <v>10.465277777777779</v>
      </c>
      <c r="C56" s="17">
        <f t="shared" si="31"/>
        <v>10.465277777777779</v>
      </c>
      <c r="D56" s="17">
        <f t="shared" si="32"/>
        <v>10.465277777777779</v>
      </c>
      <c r="E56" s="17">
        <f t="shared" si="33"/>
        <v>10.465277777777779</v>
      </c>
      <c r="F56" s="17">
        <f t="shared" si="34"/>
        <v>10.465277777777779</v>
      </c>
      <c r="G56" s="17">
        <f t="shared" si="35"/>
        <v>10.465277777777779</v>
      </c>
      <c r="H56" s="17">
        <f t="shared" si="36"/>
        <v>10.465277777777779</v>
      </c>
      <c r="I56" s="17">
        <f t="shared" si="37"/>
        <v>10.465277777777779</v>
      </c>
      <c r="J56" s="17">
        <f t="shared" si="38"/>
        <v>8.0981510275293314</v>
      </c>
      <c r="K56" s="17">
        <f t="shared" si="39"/>
        <v>8.0981510275293314</v>
      </c>
      <c r="L56" s="17">
        <f t="shared" si="40"/>
        <v>7.1965271845343501</v>
      </c>
      <c r="M56" s="17">
        <f t="shared" si="41"/>
        <v>7.1965271845343501</v>
      </c>
      <c r="N56" s="17">
        <f t="shared" si="42"/>
        <v>6.4358486679635147</v>
      </c>
      <c r="O56" s="17">
        <f t="shared" si="43"/>
        <v>6.4358486679635147</v>
      </c>
      <c r="P56" s="17">
        <f t="shared" si="44"/>
        <v>5.7901190148141595</v>
      </c>
      <c r="Q56" s="17">
        <f t="shared" si="45"/>
        <v>5.7901190148141595</v>
      </c>
      <c r="R56" s="17">
        <f t="shared" si="46"/>
        <v>5.2386948588532656</v>
      </c>
      <c r="S56" s="17">
        <f t="shared" si="47"/>
        <v>5.2386948588532656</v>
      </c>
      <c r="T56" s="17">
        <f t="shared" si="48"/>
        <v>4.7650980847056914</v>
      </c>
      <c r="U56" s="17">
        <f t="shared" si="49"/>
        <v>4.7650980847056914</v>
      </c>
      <c r="V56" s="17">
        <f t="shared" si="50"/>
        <v>4.3560966316110363</v>
      </c>
      <c r="W56" s="18"/>
      <c r="X56" s="4">
        <v>9</v>
      </c>
      <c r="Y56" s="17">
        <f t="shared" si="51"/>
        <v>7.1965271845343501</v>
      </c>
      <c r="Z56" s="17">
        <f t="shared" si="52"/>
        <v>7.1965271845343501</v>
      </c>
      <c r="AA56" s="17">
        <f t="shared" si="53"/>
        <v>7.1965271845343501</v>
      </c>
      <c r="AB56" s="17">
        <f t="shared" si="54"/>
        <v>7.1965271845343501</v>
      </c>
      <c r="AC56" s="17">
        <f t="shared" si="55"/>
        <v>7.1965271845343501</v>
      </c>
      <c r="AD56" s="17">
        <f t="shared" si="56"/>
        <v>7.1965271845343501</v>
      </c>
      <c r="AE56" s="17">
        <f t="shared" si="57"/>
        <v>7.1965271845343501</v>
      </c>
      <c r="AF56" s="17">
        <f t="shared" si="58"/>
        <v>7.1965271845343501</v>
      </c>
      <c r="AG56" s="17">
        <f t="shared" si="59"/>
        <v>5.7901190148141595</v>
      </c>
      <c r="AH56" s="17">
        <f t="shared" si="60"/>
        <v>5.7901190148141595</v>
      </c>
      <c r="AI56" s="17">
        <f t="shared" si="61"/>
        <v>5.2386948588532656</v>
      </c>
      <c r="AJ56" s="17">
        <f t="shared" si="62"/>
        <v>5.2386948588532656</v>
      </c>
      <c r="AK56" s="17">
        <f t="shared" si="63"/>
        <v>4.7650980847056914</v>
      </c>
      <c r="AL56" s="17">
        <f t="shared" si="64"/>
        <v>4.7650980847056914</v>
      </c>
      <c r="AM56" s="17">
        <f t="shared" si="65"/>
        <v>4.3560966316110363</v>
      </c>
      <c r="AN56" s="17">
        <f t="shared" si="66"/>
        <v>4.3560966316110363</v>
      </c>
      <c r="AO56" s="17">
        <f t="shared" si="67"/>
        <v>4.0009992031568249</v>
      </c>
      <c r="AP56" s="17">
        <f t="shared" si="68"/>
        <v>4.0009992031568249</v>
      </c>
      <c r="AQ56" s="17">
        <f t="shared" si="69"/>
        <v>3.6911200000000002</v>
      </c>
      <c r="AR56" s="17">
        <f t="shared" si="70"/>
        <v>3.6911200000000002</v>
      </c>
      <c r="AS56" s="17">
        <f t="shared" si="71"/>
        <v>3.4193983349675965</v>
      </c>
      <c r="AU56" s="4">
        <v>9</v>
      </c>
      <c r="AV56" s="20">
        <f t="shared" si="72"/>
        <v>5.2386948588532656</v>
      </c>
      <c r="AW56" s="20">
        <f t="shared" si="72"/>
        <v>5.2386948588532656</v>
      </c>
      <c r="AX56" s="20">
        <f t="shared" si="72"/>
        <v>5.2386948588532656</v>
      </c>
      <c r="AY56" s="20">
        <f t="shared" si="72"/>
        <v>5.2386948588532656</v>
      </c>
      <c r="AZ56" s="20">
        <f t="shared" si="72"/>
        <v>5.2386948588532656</v>
      </c>
      <c r="BA56" s="20">
        <f t="shared" si="72"/>
        <v>5.2386948588532656</v>
      </c>
      <c r="BB56" s="20">
        <f t="shared" si="72"/>
        <v>5.2386948588532656</v>
      </c>
      <c r="BC56" s="20">
        <f t="shared" si="72"/>
        <v>5.2386948588532656</v>
      </c>
      <c r="BD56" s="20">
        <f t="shared" si="72"/>
        <v>4.3560966316110363</v>
      </c>
      <c r="BE56" s="20">
        <f t="shared" si="72"/>
        <v>4.3560966316110363</v>
      </c>
      <c r="BF56" s="20">
        <f t="shared" si="72"/>
        <v>4.0009992031568249</v>
      </c>
      <c r="BG56" s="20">
        <f t="shared" si="72"/>
        <v>4.0009992031568249</v>
      </c>
      <c r="BH56" s="20">
        <f t="shared" si="72"/>
        <v>3.6911200000000002</v>
      </c>
      <c r="BI56" s="20">
        <f t="shared" si="72"/>
        <v>3.6911200000000002</v>
      </c>
      <c r="BJ56" s="20">
        <f t="shared" si="72"/>
        <v>3.4193983349675965</v>
      </c>
      <c r="BK56" s="20">
        <f t="shared" si="72"/>
        <v>3.4193983349675965</v>
      </c>
      <c r="BL56" s="20">
        <f t="shared" si="72"/>
        <v>3.1799507673357987</v>
      </c>
      <c r="BM56" s="20">
        <f t="shared" si="72"/>
        <v>3.1799507673357987</v>
      </c>
      <c r="BN56" s="20">
        <f t="shared" si="72"/>
        <v>2.967988072666726</v>
      </c>
      <c r="BO56" s="20">
        <f t="shared" si="72"/>
        <v>2.967988072666726</v>
      </c>
      <c r="BP56" s="20">
        <f t="shared" si="72"/>
        <v>2.7795363041576269</v>
      </c>
    </row>
    <row r="57" spans="1:68" x14ac:dyDescent="0.2">
      <c r="A57" s="4">
        <v>10</v>
      </c>
      <c r="B57" s="17">
        <f t="shared" si="30"/>
        <v>12.465277777777779</v>
      </c>
      <c r="C57" s="17">
        <f t="shared" si="31"/>
        <v>12.465277777777779</v>
      </c>
      <c r="D57" s="17">
        <f t="shared" si="32"/>
        <v>12.465277777777779</v>
      </c>
      <c r="E57" s="17">
        <f t="shared" si="33"/>
        <v>12.465277777777779</v>
      </c>
      <c r="F57" s="17">
        <f t="shared" si="34"/>
        <v>12.465277777777779</v>
      </c>
      <c r="G57" s="17">
        <f t="shared" si="35"/>
        <v>12.465277777777779</v>
      </c>
      <c r="H57" s="17">
        <f t="shared" si="36"/>
        <v>12.465277777777779</v>
      </c>
      <c r="I57" s="17">
        <f t="shared" si="37"/>
        <v>12.465277777777779</v>
      </c>
      <c r="J57" s="17">
        <f t="shared" si="38"/>
        <v>9.2316604534789182</v>
      </c>
      <c r="K57" s="17">
        <f t="shared" si="39"/>
        <v>9.2316604534789182</v>
      </c>
      <c r="L57" s="17">
        <f t="shared" si="40"/>
        <v>8.0528257169249073</v>
      </c>
      <c r="M57" s="17">
        <f t="shared" si="41"/>
        <v>8.0528257169249073</v>
      </c>
      <c r="N57" s="17">
        <f t="shared" si="42"/>
        <v>7.0838761828792389</v>
      </c>
      <c r="O57" s="17">
        <f t="shared" si="43"/>
        <v>7.0838761828792389</v>
      </c>
      <c r="P57" s="17">
        <f t="shared" si="44"/>
        <v>6.281203678188791</v>
      </c>
      <c r="Q57" s="17">
        <f t="shared" si="45"/>
        <v>6.281203678188791</v>
      </c>
      <c r="R57" s="17">
        <f t="shared" si="46"/>
        <v>5.611209243500241</v>
      </c>
      <c r="S57" s="17">
        <f t="shared" si="47"/>
        <v>5.611209243500241</v>
      </c>
      <c r="T57" s="17">
        <f t="shared" si="48"/>
        <v>5.0478348254316554</v>
      </c>
      <c r="U57" s="17">
        <f t="shared" si="49"/>
        <v>5.0478348254316554</v>
      </c>
      <c r="V57" s="17">
        <f t="shared" si="50"/>
        <v>4.5707310877406915</v>
      </c>
      <c r="W57" s="18"/>
      <c r="X57" s="4">
        <v>10</v>
      </c>
      <c r="Y57" s="17">
        <f t="shared" si="51"/>
        <v>8.0528257169249073</v>
      </c>
      <c r="Z57" s="17">
        <f t="shared" si="52"/>
        <v>8.0528257169249073</v>
      </c>
      <c r="AA57" s="17">
        <f t="shared" si="53"/>
        <v>8.0528257169249073</v>
      </c>
      <c r="AB57" s="17">
        <f t="shared" si="54"/>
        <v>8.0528257169249073</v>
      </c>
      <c r="AC57" s="17">
        <f t="shared" si="55"/>
        <v>8.0528257169249073</v>
      </c>
      <c r="AD57" s="17">
        <f t="shared" si="56"/>
        <v>8.0528257169249073</v>
      </c>
      <c r="AE57" s="17">
        <f t="shared" si="57"/>
        <v>8.0528257169249073</v>
      </c>
      <c r="AF57" s="17">
        <f t="shared" si="58"/>
        <v>8.0528257169249073</v>
      </c>
      <c r="AG57" s="17">
        <f t="shared" si="59"/>
        <v>6.281203678188791</v>
      </c>
      <c r="AH57" s="17">
        <f t="shared" si="60"/>
        <v>6.281203678188791</v>
      </c>
      <c r="AI57" s="17">
        <f t="shared" si="61"/>
        <v>5.611209243500241</v>
      </c>
      <c r="AJ57" s="17">
        <f t="shared" si="62"/>
        <v>5.611209243500241</v>
      </c>
      <c r="AK57" s="17">
        <f t="shared" si="63"/>
        <v>5.0478348254316554</v>
      </c>
      <c r="AL57" s="17">
        <f t="shared" si="64"/>
        <v>5.0478348254316554</v>
      </c>
      <c r="AM57" s="17">
        <f t="shared" si="65"/>
        <v>4.5707310877406915</v>
      </c>
      <c r="AN57" s="17">
        <f t="shared" si="66"/>
        <v>4.5707310877406915</v>
      </c>
      <c r="AO57" s="17">
        <f t="shared" si="67"/>
        <v>4.1638974550584003</v>
      </c>
      <c r="AP57" s="17">
        <f t="shared" si="68"/>
        <v>4.1638974550584003</v>
      </c>
      <c r="AQ57" s="17">
        <f t="shared" si="69"/>
        <v>3.8146720000000003</v>
      </c>
      <c r="AR57" s="17">
        <f t="shared" si="70"/>
        <v>3.8146720000000003</v>
      </c>
      <c r="AS57" s="17">
        <f t="shared" si="71"/>
        <v>3.5129912100796137</v>
      </c>
      <c r="AU57" s="4">
        <v>10</v>
      </c>
      <c r="AV57" s="20">
        <f t="shared" si="72"/>
        <v>5.611209243500241</v>
      </c>
      <c r="AW57" s="20">
        <f t="shared" si="72"/>
        <v>5.611209243500241</v>
      </c>
      <c r="AX57" s="20">
        <f t="shared" si="72"/>
        <v>5.611209243500241</v>
      </c>
      <c r="AY57" s="20">
        <f t="shared" si="72"/>
        <v>5.611209243500241</v>
      </c>
      <c r="AZ57" s="20">
        <f t="shared" si="72"/>
        <v>5.611209243500241</v>
      </c>
      <c r="BA57" s="20">
        <f t="shared" si="72"/>
        <v>5.611209243500241</v>
      </c>
      <c r="BB57" s="20">
        <f t="shared" si="72"/>
        <v>5.611209243500241</v>
      </c>
      <c r="BC57" s="20">
        <f t="shared" si="72"/>
        <v>5.611209243500241</v>
      </c>
      <c r="BD57" s="20">
        <f t="shared" si="72"/>
        <v>4.5707310877406915</v>
      </c>
      <c r="BE57" s="20">
        <f t="shared" si="72"/>
        <v>4.5707310877406915</v>
      </c>
      <c r="BF57" s="20">
        <f t="shared" si="72"/>
        <v>4.1638974550584003</v>
      </c>
      <c r="BG57" s="20">
        <f t="shared" si="72"/>
        <v>4.1638974550584003</v>
      </c>
      <c r="BH57" s="20">
        <f t="shared" si="72"/>
        <v>3.8146720000000003</v>
      </c>
      <c r="BI57" s="20">
        <f t="shared" si="72"/>
        <v>3.8146720000000003</v>
      </c>
      <c r="BJ57" s="20">
        <f t="shared" si="72"/>
        <v>3.5129912100796137</v>
      </c>
      <c r="BK57" s="20">
        <f t="shared" si="72"/>
        <v>3.5129912100796137</v>
      </c>
      <c r="BL57" s="20">
        <f t="shared" si="72"/>
        <v>3.2507427208731232</v>
      </c>
      <c r="BM57" s="20">
        <f t="shared" si="72"/>
        <v>3.2507427208731232</v>
      </c>
      <c r="BN57" s="20">
        <f t="shared" si="72"/>
        <v>3.0214278860755019</v>
      </c>
      <c r="BO57" s="20">
        <f t="shared" si="72"/>
        <v>3.0214278860755019</v>
      </c>
      <c r="BP57" s="20">
        <f t="shared" si="72"/>
        <v>2.8197767390388582</v>
      </c>
    </row>
    <row r="58" spans="1:68" x14ac:dyDescent="0.2">
      <c r="A58" s="4">
        <v>11</v>
      </c>
      <c r="B58" s="17">
        <f t="shared" si="30"/>
        <v>24.008035714285711</v>
      </c>
      <c r="C58" s="17">
        <f t="shared" si="31"/>
        <v>24.008035714285711</v>
      </c>
      <c r="D58" s="17">
        <f t="shared" si="32"/>
        <v>24.008035714285711</v>
      </c>
      <c r="E58" s="17">
        <f t="shared" si="33"/>
        <v>24.008035714285711</v>
      </c>
      <c r="F58" s="17">
        <f t="shared" si="34"/>
        <v>24.008035714285711</v>
      </c>
      <c r="G58" s="17">
        <f t="shared" si="35"/>
        <v>24.008035714285711</v>
      </c>
      <c r="H58" s="17">
        <f t="shared" si="36"/>
        <v>24.008035714285711</v>
      </c>
      <c r="I58" s="17">
        <f t="shared" si="37"/>
        <v>24.008035714285711</v>
      </c>
      <c r="J58" s="17">
        <f t="shared" si="38"/>
        <v>17.30140912025028</v>
      </c>
      <c r="K58" s="17">
        <f t="shared" si="39"/>
        <v>17.30140912025028</v>
      </c>
      <c r="L58" s="17">
        <f t="shared" si="40"/>
        <v>13.000257345691157</v>
      </c>
      <c r="M58" s="17">
        <f t="shared" si="41"/>
        <v>13.000257345691157</v>
      </c>
      <c r="N58" s="17">
        <f t="shared" si="42"/>
        <v>11.288569687300848</v>
      </c>
      <c r="O58" s="17">
        <f t="shared" si="43"/>
        <v>11.288569687300848</v>
      </c>
      <c r="P58" s="17">
        <f t="shared" si="44"/>
        <v>9.8992489400085226</v>
      </c>
      <c r="Q58" s="17">
        <f t="shared" si="45"/>
        <v>9.8992489400085226</v>
      </c>
      <c r="R58" s="17">
        <f t="shared" si="46"/>
        <v>8.7609847641089793</v>
      </c>
      <c r="S58" s="17">
        <f t="shared" si="47"/>
        <v>8.7609847641089793</v>
      </c>
      <c r="T58" s="17">
        <f t="shared" si="48"/>
        <v>7.8198988456995266</v>
      </c>
      <c r="U58" s="17">
        <f t="shared" si="49"/>
        <v>7.8198988456995266</v>
      </c>
      <c r="V58" s="17">
        <f t="shared" si="50"/>
        <v>7.034958678385749</v>
      </c>
      <c r="W58" s="18"/>
      <c r="X58" s="4">
        <v>11</v>
      </c>
      <c r="Y58" s="17">
        <f t="shared" si="51"/>
        <v>13.000257345691157</v>
      </c>
      <c r="Z58" s="17">
        <f t="shared" si="52"/>
        <v>13.000257345691157</v>
      </c>
      <c r="AA58" s="17">
        <f t="shared" si="53"/>
        <v>13.000257345691157</v>
      </c>
      <c r="AB58" s="17">
        <f t="shared" si="54"/>
        <v>13.000257345691157</v>
      </c>
      <c r="AC58" s="17">
        <f t="shared" si="55"/>
        <v>13.000257345691157</v>
      </c>
      <c r="AD58" s="17">
        <f t="shared" si="56"/>
        <v>13.000257345691157</v>
      </c>
      <c r="AE58" s="17">
        <f t="shared" si="57"/>
        <v>13.000257345691157</v>
      </c>
      <c r="AF58" s="17">
        <f t="shared" si="58"/>
        <v>13.000257345691157</v>
      </c>
      <c r="AG58" s="17">
        <f t="shared" si="59"/>
        <v>9.8992489400085226</v>
      </c>
      <c r="AH58" s="17">
        <f t="shared" si="60"/>
        <v>9.8992489400085226</v>
      </c>
      <c r="AI58" s="17">
        <f t="shared" si="61"/>
        <v>8.7609847641089793</v>
      </c>
      <c r="AJ58" s="17">
        <f t="shared" si="62"/>
        <v>8.7609847641089793</v>
      </c>
      <c r="AK58" s="17">
        <f t="shared" si="63"/>
        <v>7.8198988456995266</v>
      </c>
      <c r="AL58" s="17">
        <f t="shared" si="64"/>
        <v>7.8198988456995266</v>
      </c>
      <c r="AM58" s="17">
        <f t="shared" si="65"/>
        <v>7.034958678385749</v>
      </c>
      <c r="AN58" s="17">
        <f t="shared" si="66"/>
        <v>7.034958678385749</v>
      </c>
      <c r="AO58" s="17">
        <f t="shared" si="67"/>
        <v>6.3746687797546615</v>
      </c>
      <c r="AP58" s="17">
        <f t="shared" si="68"/>
        <v>6.3746687797546615</v>
      </c>
      <c r="AQ58" s="17">
        <f t="shared" si="69"/>
        <v>5.8146719999999998</v>
      </c>
      <c r="AR58" s="17">
        <f t="shared" si="70"/>
        <v>5.8146719999999998</v>
      </c>
      <c r="AS58" s="17">
        <f t="shared" si="71"/>
        <v>5.3360111626255113</v>
      </c>
      <c r="AU58" s="4">
        <v>11</v>
      </c>
      <c r="AV58" s="20">
        <f t="shared" si="72"/>
        <v>8.7609847641089793</v>
      </c>
      <c r="AW58" s="20">
        <f t="shared" si="72"/>
        <v>8.7609847641089793</v>
      </c>
      <c r="AX58" s="20">
        <f t="shared" si="72"/>
        <v>8.7609847641089793</v>
      </c>
      <c r="AY58" s="20">
        <f t="shared" si="72"/>
        <v>8.7609847641089793</v>
      </c>
      <c r="AZ58" s="20">
        <f t="shared" si="72"/>
        <v>8.7609847641089793</v>
      </c>
      <c r="BA58" s="20">
        <f t="shared" si="72"/>
        <v>8.7609847641089793</v>
      </c>
      <c r="BB58" s="20">
        <f t="shared" si="72"/>
        <v>8.7609847641089793</v>
      </c>
      <c r="BC58" s="20">
        <f t="shared" si="72"/>
        <v>8.7609847641089793</v>
      </c>
      <c r="BD58" s="20">
        <f t="shared" si="72"/>
        <v>7.034958678385749</v>
      </c>
      <c r="BE58" s="20">
        <f t="shared" si="72"/>
        <v>7.034958678385749</v>
      </c>
      <c r="BF58" s="20">
        <f t="shared" si="72"/>
        <v>6.3746687797546615</v>
      </c>
      <c r="BG58" s="20">
        <f t="shared" si="72"/>
        <v>6.3746687797546615</v>
      </c>
      <c r="BH58" s="20">
        <f t="shared" si="72"/>
        <v>5.8146719999999998</v>
      </c>
      <c r="BI58" s="20">
        <f t="shared" si="72"/>
        <v>5.8146719999999998</v>
      </c>
      <c r="BJ58" s="20">
        <f t="shared" si="72"/>
        <v>5.3360111626255113</v>
      </c>
      <c r="BK58" s="20">
        <f t="shared" si="72"/>
        <v>5.3360111626255113</v>
      </c>
      <c r="BL58" s="20">
        <f t="shared" si="72"/>
        <v>4.923762511575192</v>
      </c>
      <c r="BM58" s="20">
        <f t="shared" si="72"/>
        <v>4.923762511575192</v>
      </c>
      <c r="BN58" s="20">
        <f t="shared" si="72"/>
        <v>4.5661718989726143</v>
      </c>
      <c r="BO58" s="20">
        <f t="shared" si="72"/>
        <v>4.5661718989726143</v>
      </c>
      <c r="BP58" s="20">
        <f t="shared" si="72"/>
        <v>4.2538838888108801</v>
      </c>
    </row>
    <row r="59" spans="1:68" x14ac:dyDescent="0.2">
      <c r="A59" s="4">
        <v>12</v>
      </c>
      <c r="B59" s="17">
        <f t="shared" si="30"/>
        <v>42.257068452380942</v>
      </c>
      <c r="C59" s="17">
        <f t="shared" si="31"/>
        <v>42.257068452380942</v>
      </c>
      <c r="D59" s="17">
        <f t="shared" si="32"/>
        <v>42.257068452380942</v>
      </c>
      <c r="E59" s="17">
        <f t="shared" si="33"/>
        <v>42.257068452380942</v>
      </c>
      <c r="F59" s="17">
        <f t="shared" si="34"/>
        <v>42.257068452380942</v>
      </c>
      <c r="G59" s="17">
        <f t="shared" si="35"/>
        <v>42.257068452380942</v>
      </c>
      <c r="H59" s="17">
        <f t="shared" si="36"/>
        <v>42.257068452380942</v>
      </c>
      <c r="I59" s="17">
        <f t="shared" si="37"/>
        <v>42.257068452380942</v>
      </c>
      <c r="J59" s="17">
        <f t="shared" si="38"/>
        <v>29.082771929484274</v>
      </c>
      <c r="K59" s="17">
        <f t="shared" si="39"/>
        <v>29.082771929484274</v>
      </c>
      <c r="L59" s="17">
        <f t="shared" si="40"/>
        <v>22.017468388869457</v>
      </c>
      <c r="M59" s="17">
        <f t="shared" si="41"/>
        <v>22.017468388869457</v>
      </c>
      <c r="N59" s="17">
        <f t="shared" si="42"/>
        <v>18.805728655261387</v>
      </c>
      <c r="O59" s="17">
        <f t="shared" si="43"/>
        <v>18.805728655261387</v>
      </c>
      <c r="P59" s="17">
        <f t="shared" si="44"/>
        <v>16.240426587304601</v>
      </c>
      <c r="Q59" s="17">
        <f t="shared" si="45"/>
        <v>14.321304260010416</v>
      </c>
      <c r="R59" s="17">
        <f t="shared" si="46"/>
        <v>12.458547331780107</v>
      </c>
      <c r="S59" s="17">
        <f t="shared" si="47"/>
        <v>12.458547331780107</v>
      </c>
      <c r="T59" s="17">
        <f t="shared" si="48"/>
        <v>10.945843379193082</v>
      </c>
      <c r="U59" s="17">
        <f t="shared" si="49"/>
        <v>10.945843379193082</v>
      </c>
      <c r="V59" s="17">
        <f t="shared" si="50"/>
        <v>9.7045385682512268</v>
      </c>
      <c r="W59" s="18"/>
      <c r="X59" s="4">
        <v>12</v>
      </c>
      <c r="Y59" s="17">
        <f t="shared" si="51"/>
        <v>22.017468388869457</v>
      </c>
      <c r="Z59" s="17">
        <f t="shared" si="52"/>
        <v>22.017468388869457</v>
      </c>
      <c r="AA59" s="17">
        <f t="shared" si="53"/>
        <v>22.017468388869457</v>
      </c>
      <c r="AB59" s="17">
        <f t="shared" si="54"/>
        <v>22.017468388869457</v>
      </c>
      <c r="AC59" s="17">
        <f t="shared" si="55"/>
        <v>22.017468388869457</v>
      </c>
      <c r="AD59" s="17">
        <f t="shared" si="56"/>
        <v>22.017468388869457</v>
      </c>
      <c r="AE59" s="17">
        <f t="shared" si="57"/>
        <v>22.017468388869457</v>
      </c>
      <c r="AF59" s="17">
        <f t="shared" si="58"/>
        <v>22.017468388869457</v>
      </c>
      <c r="AG59" s="17">
        <f t="shared" si="59"/>
        <v>16.240426587304601</v>
      </c>
      <c r="AH59" s="17">
        <f t="shared" si="60"/>
        <v>16.240426587304601</v>
      </c>
      <c r="AI59" s="17">
        <f t="shared" si="61"/>
        <v>12.458547331780107</v>
      </c>
      <c r="AJ59" s="17">
        <f t="shared" si="62"/>
        <v>12.458547331780107</v>
      </c>
      <c r="AK59" s="17">
        <f t="shared" si="63"/>
        <v>10.945843379193082</v>
      </c>
      <c r="AL59" s="17">
        <f t="shared" si="64"/>
        <v>10.945843379193082</v>
      </c>
      <c r="AM59" s="17">
        <f t="shared" si="65"/>
        <v>9.7045385682512268</v>
      </c>
      <c r="AN59" s="17">
        <f t="shared" si="66"/>
        <v>9.7045385682512268</v>
      </c>
      <c r="AO59" s="17">
        <f t="shared" si="67"/>
        <v>8.6756756687242387</v>
      </c>
      <c r="AP59" s="17">
        <f t="shared" si="68"/>
        <v>8.6756756687242387</v>
      </c>
      <c r="AQ59" s="17">
        <f t="shared" si="69"/>
        <v>7.8146719999999998</v>
      </c>
      <c r="AR59" s="17">
        <f t="shared" si="70"/>
        <v>7.8146719999999998</v>
      </c>
      <c r="AS59" s="17">
        <f t="shared" si="71"/>
        <v>7.0875401366401976</v>
      </c>
      <c r="AU59" s="4">
        <v>12</v>
      </c>
      <c r="AV59" s="20">
        <f t="shared" si="72"/>
        <v>12.458547331780107</v>
      </c>
      <c r="AW59" s="20">
        <f t="shared" si="72"/>
        <v>12.458547331780107</v>
      </c>
      <c r="AX59" s="20">
        <f t="shared" si="72"/>
        <v>12.458547331780107</v>
      </c>
      <c r="AY59" s="20">
        <f t="shared" si="72"/>
        <v>12.458547331780107</v>
      </c>
      <c r="AZ59" s="20">
        <f t="shared" si="72"/>
        <v>12.458547331780107</v>
      </c>
      <c r="BA59" s="20">
        <f t="shared" si="72"/>
        <v>12.458547331780107</v>
      </c>
      <c r="BB59" s="20">
        <f t="shared" si="72"/>
        <v>12.458547331780107</v>
      </c>
      <c r="BC59" s="20">
        <f t="shared" si="72"/>
        <v>12.458547331780107</v>
      </c>
      <c r="BD59" s="20">
        <f t="shared" si="72"/>
        <v>9.7045385682512268</v>
      </c>
      <c r="BE59" s="20">
        <f t="shared" si="72"/>
        <v>9.7045385682512268</v>
      </c>
      <c r="BF59" s="20">
        <f t="shared" si="72"/>
        <v>8.6756756687242387</v>
      </c>
      <c r="BG59" s="20">
        <f t="shared" si="72"/>
        <v>8.6756756687242387</v>
      </c>
      <c r="BH59" s="20">
        <f t="shared" si="72"/>
        <v>7.8146719999999998</v>
      </c>
      <c r="BI59" s="20">
        <f t="shared" si="72"/>
        <v>7.8146719999999998</v>
      </c>
      <c r="BJ59" s="20">
        <f t="shared" si="72"/>
        <v>7.0875401366401976</v>
      </c>
      <c r="BK59" s="20">
        <f t="shared" si="72"/>
        <v>7.0875401366401976</v>
      </c>
      <c r="BL59" s="20">
        <f t="shared" si="72"/>
        <v>6.4680884722232568</v>
      </c>
      <c r="BM59" s="20">
        <f t="shared" si="72"/>
        <v>6.4680884722232568</v>
      </c>
      <c r="BN59" s="20">
        <f t="shared" si="72"/>
        <v>5.9360392311643935</v>
      </c>
      <c r="BO59" s="20">
        <f t="shared" si="72"/>
        <v>5.9360392311643935</v>
      </c>
      <c r="BP59" s="20">
        <f t="shared" si="72"/>
        <v>5.4755307200981589</v>
      </c>
    </row>
    <row r="60" spans="1:68" x14ac:dyDescent="0.2">
      <c r="A60" s="4">
        <v>13</v>
      </c>
      <c r="B60" s="17">
        <f t="shared" si="30"/>
        <v>76.976837797619027</v>
      </c>
      <c r="C60" s="17">
        <f t="shared" si="31"/>
        <v>76.976837797619027</v>
      </c>
      <c r="D60" s="17">
        <f t="shared" si="32"/>
        <v>76.976837797619027</v>
      </c>
      <c r="E60" s="17">
        <f t="shared" si="33"/>
        <v>76.976837797619027</v>
      </c>
      <c r="F60" s="17">
        <f t="shared" si="34"/>
        <v>76.976837797619027</v>
      </c>
      <c r="G60" s="17">
        <f t="shared" si="35"/>
        <v>76.976837797619027</v>
      </c>
      <c r="H60" s="17">
        <f t="shared" si="36"/>
        <v>76.976837797619027</v>
      </c>
      <c r="I60" s="17">
        <f t="shared" si="37"/>
        <v>76.976837797619027</v>
      </c>
      <c r="J60" s="17">
        <f t="shared" si="38"/>
        <v>50.55091259369491</v>
      </c>
      <c r="K60" s="17">
        <f t="shared" si="39"/>
        <v>50.55091259369491</v>
      </c>
      <c r="L60" s="17">
        <f t="shared" si="40"/>
        <v>38.152793234185573</v>
      </c>
      <c r="M60" s="17">
        <f t="shared" si="41"/>
        <v>38.152793234185573</v>
      </c>
      <c r="N60" s="17">
        <f t="shared" si="42"/>
        <v>31.975479809746126</v>
      </c>
      <c r="O60" s="17">
        <f t="shared" si="43"/>
        <v>31.975479809746126</v>
      </c>
      <c r="P60" s="17">
        <f t="shared" si="44"/>
        <v>27.119785353961703</v>
      </c>
      <c r="Q60" s="17">
        <f t="shared" si="45"/>
        <v>24.774191398379919</v>
      </c>
      <c r="R60" s="17">
        <f t="shared" si="46"/>
        <v>21.247840662792008</v>
      </c>
      <c r="S60" s="17">
        <f t="shared" si="47"/>
        <v>21.247840662792008</v>
      </c>
      <c r="T60" s="17">
        <f t="shared" si="48"/>
        <v>18.415057441366937</v>
      </c>
      <c r="U60" s="17">
        <f t="shared" si="49"/>
        <v>18.415057441366937</v>
      </c>
      <c r="V60" s="17">
        <f t="shared" si="50"/>
        <v>16.112755419072695</v>
      </c>
      <c r="W60" s="18"/>
      <c r="X60" s="4">
        <v>13</v>
      </c>
      <c r="Y60" s="17">
        <f t="shared" si="51"/>
        <v>38.152793234185573</v>
      </c>
      <c r="Z60" s="17">
        <f t="shared" si="52"/>
        <v>38.152793234185573</v>
      </c>
      <c r="AA60" s="17">
        <f t="shared" si="53"/>
        <v>38.152793234185573</v>
      </c>
      <c r="AB60" s="17">
        <f t="shared" si="54"/>
        <v>38.152793234185573</v>
      </c>
      <c r="AC60" s="17">
        <f t="shared" si="55"/>
        <v>38.152793234185573</v>
      </c>
      <c r="AD60" s="17">
        <f t="shared" si="56"/>
        <v>38.152793234185573</v>
      </c>
      <c r="AE60" s="17">
        <f t="shared" si="57"/>
        <v>38.152793234185573</v>
      </c>
      <c r="AF60" s="17">
        <f t="shared" si="58"/>
        <v>38.152793234185573</v>
      </c>
      <c r="AG60" s="17">
        <f t="shared" si="59"/>
        <v>27.119785353961703</v>
      </c>
      <c r="AH60" s="17">
        <f t="shared" si="60"/>
        <v>27.119785353961703</v>
      </c>
      <c r="AI60" s="17">
        <f t="shared" si="61"/>
        <v>21.247840662792008</v>
      </c>
      <c r="AJ60" s="17">
        <f t="shared" si="62"/>
        <v>21.247840662792008</v>
      </c>
      <c r="AK60" s="17">
        <f t="shared" si="63"/>
        <v>18.415057441366937</v>
      </c>
      <c r="AL60" s="17">
        <f t="shared" si="64"/>
        <v>18.415057441366937</v>
      </c>
      <c r="AM60" s="17">
        <f t="shared" si="65"/>
        <v>16.112755419072695</v>
      </c>
      <c r="AN60" s="17">
        <f t="shared" si="66"/>
        <v>12.59658344893883</v>
      </c>
      <c r="AO60" s="17">
        <f t="shared" si="67"/>
        <v>11.070601206223186</v>
      </c>
      <c r="AP60" s="17">
        <f t="shared" si="68"/>
        <v>11.070601206223186</v>
      </c>
      <c r="AQ60" s="17">
        <f t="shared" si="69"/>
        <v>9.8146719999999998</v>
      </c>
      <c r="AR60" s="17">
        <f t="shared" si="70"/>
        <v>9.8146719999999998</v>
      </c>
      <c r="AS60" s="17">
        <f t="shared" si="71"/>
        <v>8.7703816999092101</v>
      </c>
      <c r="AU60" s="4">
        <v>13</v>
      </c>
      <c r="AV60" s="20">
        <f t="shared" si="72"/>
        <v>21.247840662792008</v>
      </c>
      <c r="AW60" s="20">
        <f t="shared" si="72"/>
        <v>21.247840662792008</v>
      </c>
      <c r="AX60" s="20">
        <f t="shared" si="72"/>
        <v>21.247840662792008</v>
      </c>
      <c r="AY60" s="20">
        <f t="shared" si="72"/>
        <v>21.247840662792008</v>
      </c>
      <c r="AZ60" s="20">
        <f t="shared" si="72"/>
        <v>21.247840662792008</v>
      </c>
      <c r="BA60" s="20">
        <f t="shared" si="72"/>
        <v>21.247840662792008</v>
      </c>
      <c r="BB60" s="20">
        <f t="shared" si="72"/>
        <v>21.247840662792008</v>
      </c>
      <c r="BC60" s="20">
        <f t="shared" si="72"/>
        <v>21.247840662792008</v>
      </c>
      <c r="BD60" s="20">
        <f t="shared" si="72"/>
        <v>16.112755419072695</v>
      </c>
      <c r="BE60" s="20">
        <f t="shared" si="72"/>
        <v>16.112755419072695</v>
      </c>
      <c r="BF60" s="20">
        <f t="shared" si="72"/>
        <v>11.070601206223186</v>
      </c>
      <c r="BG60" s="20">
        <f t="shared" si="72"/>
        <v>11.070601206223186</v>
      </c>
      <c r="BH60" s="20">
        <f t="shared" si="72"/>
        <v>9.8146719999999998</v>
      </c>
      <c r="BI60" s="20">
        <f t="shared" si="72"/>
        <v>9.8146719999999998</v>
      </c>
      <c r="BJ60" s="20">
        <f t="shared" si="72"/>
        <v>8.7703816999092101</v>
      </c>
      <c r="BK60" s="20">
        <f t="shared" si="72"/>
        <v>8.7703816999092101</v>
      </c>
      <c r="BL60" s="20">
        <f t="shared" si="72"/>
        <v>7.8936201282060861</v>
      </c>
      <c r="BM60" s="20">
        <f t="shared" si="72"/>
        <v>7.8936201282060861</v>
      </c>
      <c r="BN60" s="20">
        <f t="shared" si="72"/>
        <v>7.1508272427306885</v>
      </c>
      <c r="BO60" s="20">
        <f t="shared" si="72"/>
        <v>7.1508272427306885</v>
      </c>
      <c r="BP60" s="20">
        <f t="shared" si="72"/>
        <v>6.5161928356391741</v>
      </c>
    </row>
    <row r="61" spans="1:68" x14ac:dyDescent="0.2">
      <c r="A61" s="4">
        <v>14</v>
      </c>
      <c r="B61" s="17">
        <f t="shared" si="30"/>
        <v>135.3950520833333</v>
      </c>
      <c r="C61" s="17">
        <f t="shared" si="31"/>
        <v>135.3950520833333</v>
      </c>
      <c r="D61" s="17">
        <f t="shared" si="32"/>
        <v>135.3950520833333</v>
      </c>
      <c r="E61" s="17">
        <f t="shared" si="33"/>
        <v>135.3950520833333</v>
      </c>
      <c r="F61" s="17">
        <f t="shared" si="34"/>
        <v>135.3950520833333</v>
      </c>
      <c r="G61" s="17">
        <f t="shared" si="35"/>
        <v>135.3950520833333</v>
      </c>
      <c r="H61" s="17">
        <f t="shared" si="36"/>
        <v>135.3950520833333</v>
      </c>
      <c r="I61" s="17">
        <f t="shared" si="37"/>
        <v>135.3950520833333</v>
      </c>
      <c r="J61" s="17">
        <f t="shared" si="38"/>
        <v>84.213584872628857</v>
      </c>
      <c r="K61" s="17">
        <f t="shared" si="39"/>
        <v>84.213584872628857</v>
      </c>
      <c r="L61" s="17">
        <f t="shared" si="40"/>
        <v>62.460074303943117</v>
      </c>
      <c r="M61" s="17">
        <f t="shared" si="41"/>
        <v>62.460074303943117</v>
      </c>
      <c r="N61" s="17">
        <f t="shared" si="42"/>
        <v>51.130437653396328</v>
      </c>
      <c r="O61" s="17">
        <f t="shared" si="43"/>
        <v>51.130437653396328</v>
      </c>
      <c r="P61" s="17">
        <f t="shared" si="44"/>
        <v>42.401720429435393</v>
      </c>
      <c r="Q61" s="17">
        <f t="shared" si="45"/>
        <v>39.300323977055029</v>
      </c>
      <c r="R61" s="17">
        <f t="shared" si="46"/>
        <v>33.028231868580164</v>
      </c>
      <c r="S61" s="17">
        <f t="shared" si="47"/>
        <v>33.028231868580164</v>
      </c>
      <c r="T61" s="17">
        <f t="shared" si="48"/>
        <v>28.072106701046458</v>
      </c>
      <c r="U61" s="17">
        <f t="shared" si="49"/>
        <v>28.072106701046458</v>
      </c>
      <c r="V61" s="17">
        <f t="shared" si="50"/>
        <v>24.1063153523565</v>
      </c>
      <c r="W61" s="18"/>
      <c r="X61" s="4">
        <v>14</v>
      </c>
      <c r="Y61" s="17">
        <f t="shared" si="51"/>
        <v>62.460074303943117</v>
      </c>
      <c r="Z61" s="17">
        <f t="shared" si="52"/>
        <v>62.460074303943117</v>
      </c>
      <c r="AA61" s="17">
        <f t="shared" si="53"/>
        <v>62.460074303943117</v>
      </c>
      <c r="AB61" s="17">
        <f t="shared" si="54"/>
        <v>62.460074303943117</v>
      </c>
      <c r="AC61" s="17">
        <f t="shared" si="55"/>
        <v>62.460074303943117</v>
      </c>
      <c r="AD61" s="17">
        <f t="shared" si="56"/>
        <v>62.460074303943117</v>
      </c>
      <c r="AE61" s="17">
        <f t="shared" si="57"/>
        <v>62.460074303943117</v>
      </c>
      <c r="AF61" s="17">
        <f t="shared" si="58"/>
        <v>62.460074303943117</v>
      </c>
      <c r="AG61" s="17">
        <f t="shared" si="59"/>
        <v>42.401720429435393</v>
      </c>
      <c r="AH61" s="17">
        <f t="shared" si="60"/>
        <v>42.401720429435393</v>
      </c>
      <c r="AI61" s="17">
        <f t="shared" si="61"/>
        <v>33.028231868580164</v>
      </c>
      <c r="AJ61" s="17">
        <f t="shared" si="62"/>
        <v>33.028231868580164</v>
      </c>
      <c r="AK61" s="17">
        <f t="shared" si="63"/>
        <v>28.072106701046458</v>
      </c>
      <c r="AL61" s="17">
        <f t="shared" si="64"/>
        <v>28.072106701046458</v>
      </c>
      <c r="AM61" s="17">
        <f t="shared" si="65"/>
        <v>24.1063153523565</v>
      </c>
      <c r="AN61" s="17">
        <f t="shared" si="66"/>
        <v>20.29712905137815</v>
      </c>
      <c r="AO61" s="17">
        <f t="shared" si="67"/>
        <v>17.616401438039826</v>
      </c>
      <c r="AP61" s="17">
        <f t="shared" si="68"/>
        <v>17.616401438039826</v>
      </c>
      <c r="AQ61" s="17">
        <f t="shared" si="69"/>
        <v>15.43100083809524</v>
      </c>
      <c r="AR61" s="17">
        <f t="shared" si="70"/>
        <v>15.43100083809524</v>
      </c>
      <c r="AS61" s="17">
        <f t="shared" si="71"/>
        <v>13.632194991998595</v>
      </c>
      <c r="AU61" s="4">
        <v>14</v>
      </c>
      <c r="AV61" s="20">
        <f t="shared" si="72"/>
        <v>33.028231868580164</v>
      </c>
      <c r="AW61" s="20">
        <f t="shared" si="72"/>
        <v>33.028231868580164</v>
      </c>
      <c r="AX61" s="20">
        <f t="shared" si="72"/>
        <v>33.028231868580164</v>
      </c>
      <c r="AY61" s="20">
        <f t="shared" ref="AY61:BP67" si="73">(AY127*AY38+AY105*AY60+1)/AY83</f>
        <v>33.028231868580164</v>
      </c>
      <c r="AZ61" s="20">
        <f t="shared" si="73"/>
        <v>33.028231868580164</v>
      </c>
      <c r="BA61" s="20">
        <f t="shared" si="73"/>
        <v>33.028231868580164</v>
      </c>
      <c r="BB61" s="20">
        <f t="shared" si="73"/>
        <v>33.028231868580164</v>
      </c>
      <c r="BC61" s="20">
        <f t="shared" si="73"/>
        <v>33.028231868580164</v>
      </c>
      <c r="BD61" s="20">
        <f t="shared" si="73"/>
        <v>24.1063153523565</v>
      </c>
      <c r="BE61" s="20">
        <f t="shared" si="73"/>
        <v>24.1063153523565</v>
      </c>
      <c r="BF61" s="20">
        <f t="shared" si="73"/>
        <v>17.616401438039826</v>
      </c>
      <c r="BG61" s="20">
        <f t="shared" si="73"/>
        <v>17.616401438039826</v>
      </c>
      <c r="BH61" s="20">
        <f t="shared" si="73"/>
        <v>15.43100083809524</v>
      </c>
      <c r="BI61" s="20">
        <f t="shared" si="73"/>
        <v>15.43100083809524</v>
      </c>
      <c r="BJ61" s="20">
        <f t="shared" si="73"/>
        <v>13.632194991998595</v>
      </c>
      <c r="BK61" s="20">
        <f t="shared" si="73"/>
        <v>10.387229476383359</v>
      </c>
      <c r="BL61" s="20">
        <f t="shared" si="73"/>
        <v>9.2094955029594665</v>
      </c>
      <c r="BM61" s="20">
        <f t="shared" si="73"/>
        <v>9.2094955029594665</v>
      </c>
      <c r="BN61" s="20">
        <f t="shared" si="73"/>
        <v>8.2280920831762696</v>
      </c>
      <c r="BO61" s="20">
        <f t="shared" si="73"/>
        <v>8.2280920831762696</v>
      </c>
      <c r="BP61" s="20">
        <f t="shared" si="73"/>
        <v>7.4026827859148545</v>
      </c>
    </row>
    <row r="62" spans="1:68" x14ac:dyDescent="0.2">
      <c r="A62" s="4">
        <v>15</v>
      </c>
      <c r="B62" s="17">
        <f t="shared" si="30"/>
        <v>249.05705970982135</v>
      </c>
      <c r="C62" s="17">
        <f t="shared" si="31"/>
        <v>249.05705970982135</v>
      </c>
      <c r="D62" s="17">
        <f t="shared" si="32"/>
        <v>249.05705970982135</v>
      </c>
      <c r="E62" s="17">
        <f t="shared" si="33"/>
        <v>249.05705970982135</v>
      </c>
      <c r="F62" s="17">
        <f t="shared" si="34"/>
        <v>249.05705970982135</v>
      </c>
      <c r="G62" s="17">
        <f t="shared" si="35"/>
        <v>249.05705970982135</v>
      </c>
      <c r="H62" s="17">
        <f t="shared" si="36"/>
        <v>249.05705970982135</v>
      </c>
      <c r="I62" s="17">
        <f t="shared" si="37"/>
        <v>249.05705970982135</v>
      </c>
      <c r="J62" s="17">
        <f t="shared" si="38"/>
        <v>147.1835074643281</v>
      </c>
      <c r="K62" s="17">
        <f t="shared" si="39"/>
        <v>147.1835074643281</v>
      </c>
      <c r="L62" s="17">
        <f t="shared" si="40"/>
        <v>107.04747880368626</v>
      </c>
      <c r="M62" s="17">
        <f t="shared" si="41"/>
        <v>107.04747880368626</v>
      </c>
      <c r="N62" s="17">
        <f t="shared" si="42"/>
        <v>85.694707274944207</v>
      </c>
      <c r="O62" s="17">
        <f t="shared" si="43"/>
        <v>85.694707274944207</v>
      </c>
      <c r="P62" s="17">
        <f t="shared" si="44"/>
        <v>69.568148668315089</v>
      </c>
      <c r="Q62" s="17">
        <f t="shared" si="45"/>
        <v>64.995688352434044</v>
      </c>
      <c r="R62" s="17">
        <f t="shared" si="46"/>
        <v>53.554455119952678</v>
      </c>
      <c r="S62" s="17">
        <f t="shared" si="47"/>
        <v>53.554455119952678</v>
      </c>
      <c r="T62" s="17">
        <f t="shared" si="48"/>
        <v>44.66612377977517</v>
      </c>
      <c r="U62" s="17">
        <f t="shared" si="49"/>
        <v>44.66612377977517</v>
      </c>
      <c r="V62" s="17">
        <f t="shared" si="50"/>
        <v>37.668076526527145</v>
      </c>
      <c r="W62" s="18"/>
      <c r="X62" s="4">
        <v>15</v>
      </c>
      <c r="Y62" s="17">
        <f t="shared" si="51"/>
        <v>107.04747880368626</v>
      </c>
      <c r="Z62" s="17">
        <f t="shared" si="52"/>
        <v>107.04747880368626</v>
      </c>
      <c r="AA62" s="17">
        <f t="shared" si="53"/>
        <v>107.04747880368626</v>
      </c>
      <c r="AB62" s="17">
        <f t="shared" si="54"/>
        <v>107.04747880368626</v>
      </c>
      <c r="AC62" s="17">
        <f t="shared" si="55"/>
        <v>107.04747880368626</v>
      </c>
      <c r="AD62" s="17">
        <f t="shared" si="56"/>
        <v>107.04747880368626</v>
      </c>
      <c r="AE62" s="17">
        <f t="shared" si="57"/>
        <v>107.04747880368626</v>
      </c>
      <c r="AF62" s="17">
        <f t="shared" si="58"/>
        <v>107.04747880368626</v>
      </c>
      <c r="AG62" s="17">
        <f t="shared" si="59"/>
        <v>69.568148668315089</v>
      </c>
      <c r="AH62" s="17">
        <f t="shared" si="60"/>
        <v>69.568148668315089</v>
      </c>
      <c r="AI62" s="17">
        <f t="shared" si="61"/>
        <v>53.554455119952678</v>
      </c>
      <c r="AJ62" s="17">
        <f t="shared" si="62"/>
        <v>53.554455119952678</v>
      </c>
      <c r="AK62" s="17">
        <f t="shared" si="63"/>
        <v>44.66612377977517</v>
      </c>
      <c r="AL62" s="17">
        <f t="shared" si="64"/>
        <v>44.66612377977517</v>
      </c>
      <c r="AM62" s="17">
        <f t="shared" si="65"/>
        <v>37.668076526527145</v>
      </c>
      <c r="AN62" s="17">
        <f t="shared" si="66"/>
        <v>32.970080088653845</v>
      </c>
      <c r="AO62" s="17">
        <f t="shared" si="67"/>
        <v>28.184307877295751</v>
      </c>
      <c r="AP62" s="17">
        <f t="shared" si="68"/>
        <v>28.184307877295751</v>
      </c>
      <c r="AQ62" s="17">
        <f t="shared" si="69"/>
        <v>24.327694895238096</v>
      </c>
      <c r="AR62" s="17">
        <f t="shared" si="70"/>
        <v>24.327694895238096</v>
      </c>
      <c r="AS62" s="17">
        <f t="shared" si="71"/>
        <v>21.189798471506457</v>
      </c>
      <c r="AU62" s="4">
        <v>15</v>
      </c>
      <c r="AV62" s="20">
        <f t="shared" ref="AV62:AX67" si="74">(AV128*AV39+AV106*AV61+1)/AV84</f>
        <v>53.554455119952678</v>
      </c>
      <c r="AW62" s="20">
        <f t="shared" si="74"/>
        <v>53.554455119952678</v>
      </c>
      <c r="AX62" s="20">
        <f t="shared" si="74"/>
        <v>53.554455119952678</v>
      </c>
      <c r="AY62" s="20">
        <f t="shared" si="73"/>
        <v>53.554455119952678</v>
      </c>
      <c r="AZ62" s="20">
        <f t="shared" si="73"/>
        <v>53.554455119952678</v>
      </c>
      <c r="BA62" s="20">
        <f t="shared" si="73"/>
        <v>53.554455119952678</v>
      </c>
      <c r="BB62" s="20">
        <f t="shared" si="73"/>
        <v>53.554455119952678</v>
      </c>
      <c r="BC62" s="20">
        <f t="shared" si="73"/>
        <v>53.554455119952678</v>
      </c>
      <c r="BD62" s="20">
        <f t="shared" si="73"/>
        <v>37.668076526527145</v>
      </c>
      <c r="BE62" s="20">
        <f t="shared" si="73"/>
        <v>37.668076526527145</v>
      </c>
      <c r="BF62" s="20">
        <f t="shared" si="73"/>
        <v>28.184307877295751</v>
      </c>
      <c r="BG62" s="20">
        <f t="shared" si="73"/>
        <v>28.184307877295751</v>
      </c>
      <c r="BH62" s="20">
        <f t="shared" si="73"/>
        <v>24.327694895238096</v>
      </c>
      <c r="BI62" s="20">
        <f t="shared" si="73"/>
        <v>24.327694895238096</v>
      </c>
      <c r="BJ62" s="20">
        <f t="shared" si="73"/>
        <v>21.189798471506457</v>
      </c>
      <c r="BK62" s="20">
        <f t="shared" si="73"/>
        <v>18.072086505523195</v>
      </c>
      <c r="BL62" s="20">
        <f t="shared" si="73"/>
        <v>15.904038312273235</v>
      </c>
      <c r="BM62" s="20">
        <f t="shared" si="73"/>
        <v>15.904038312273235</v>
      </c>
      <c r="BN62" s="20">
        <f t="shared" si="73"/>
        <v>14.104097736929761</v>
      </c>
      <c r="BO62" s="20">
        <f t="shared" si="73"/>
        <v>14.104097736929761</v>
      </c>
      <c r="BP62" s="20">
        <f t="shared" si="73"/>
        <v>12.594991149033902</v>
      </c>
    </row>
    <row r="63" spans="1:68" x14ac:dyDescent="0.2">
      <c r="A63" s="4">
        <v>16</v>
      </c>
      <c r="B63" s="17">
        <f t="shared" si="30"/>
        <v>699.46615668402762</v>
      </c>
      <c r="C63" s="17">
        <f t="shared" si="31"/>
        <v>699.46615668402762</v>
      </c>
      <c r="D63" s="17">
        <f t="shared" si="32"/>
        <v>699.46615668402762</v>
      </c>
      <c r="E63" s="17">
        <f t="shared" si="33"/>
        <v>699.46615668402762</v>
      </c>
      <c r="F63" s="17">
        <f t="shared" si="34"/>
        <v>699.46615668402762</v>
      </c>
      <c r="G63" s="17">
        <f t="shared" si="35"/>
        <v>699.46615668402762</v>
      </c>
      <c r="H63" s="17">
        <f t="shared" si="36"/>
        <v>699.46615668402762</v>
      </c>
      <c r="I63" s="17">
        <f t="shared" si="37"/>
        <v>699.46615668402762</v>
      </c>
      <c r="J63" s="17">
        <f t="shared" si="38"/>
        <v>395.60128042503351</v>
      </c>
      <c r="K63" s="17">
        <f t="shared" si="39"/>
        <v>395.60128042503351</v>
      </c>
      <c r="L63" s="17">
        <f t="shared" si="40"/>
        <v>282.41384781352372</v>
      </c>
      <c r="M63" s="17">
        <f t="shared" si="41"/>
        <v>282.41384781352372</v>
      </c>
      <c r="N63" s="17">
        <f t="shared" si="42"/>
        <v>221.85570723913128</v>
      </c>
      <c r="O63" s="17">
        <f t="shared" si="43"/>
        <v>221.85570723913128</v>
      </c>
      <c r="P63" s="17">
        <f t="shared" si="44"/>
        <v>176.93624589093366</v>
      </c>
      <c r="Q63" s="17">
        <f t="shared" si="45"/>
        <v>165.79176466919353</v>
      </c>
      <c r="R63" s="17">
        <f t="shared" si="46"/>
        <v>134.37141885904305</v>
      </c>
      <c r="S63" s="17">
        <f t="shared" si="47"/>
        <v>134.37141885904305</v>
      </c>
      <c r="T63" s="17">
        <f t="shared" si="48"/>
        <v>110.34506470141869</v>
      </c>
      <c r="U63" s="17">
        <f t="shared" si="49"/>
        <v>110.34506470141869</v>
      </c>
      <c r="V63" s="17">
        <f t="shared" si="50"/>
        <v>91.711402190719895</v>
      </c>
      <c r="W63" s="18"/>
      <c r="X63" s="4">
        <v>16</v>
      </c>
      <c r="Y63" s="17">
        <f t="shared" si="51"/>
        <v>282.41384781352372</v>
      </c>
      <c r="Z63" s="17">
        <f t="shared" si="52"/>
        <v>282.41384781352372</v>
      </c>
      <c r="AA63" s="17">
        <f t="shared" si="53"/>
        <v>282.41384781352372</v>
      </c>
      <c r="AB63" s="17">
        <f t="shared" si="54"/>
        <v>282.41384781352372</v>
      </c>
      <c r="AC63" s="17">
        <f t="shared" si="55"/>
        <v>282.41384781352372</v>
      </c>
      <c r="AD63" s="17">
        <f t="shared" si="56"/>
        <v>282.41384781352372</v>
      </c>
      <c r="AE63" s="17">
        <f t="shared" si="57"/>
        <v>282.41384781352372</v>
      </c>
      <c r="AF63" s="17">
        <f t="shared" si="58"/>
        <v>282.41384781352372</v>
      </c>
      <c r="AG63" s="17">
        <f t="shared" si="59"/>
        <v>176.93624589093366</v>
      </c>
      <c r="AH63" s="17">
        <f t="shared" si="60"/>
        <v>176.93624589093366</v>
      </c>
      <c r="AI63" s="17">
        <f t="shared" si="61"/>
        <v>134.37141885904305</v>
      </c>
      <c r="AJ63" s="17">
        <f t="shared" si="62"/>
        <v>134.37141885904305</v>
      </c>
      <c r="AK63" s="17">
        <f t="shared" si="63"/>
        <v>110.34506470141869</v>
      </c>
      <c r="AL63" s="17">
        <f t="shared" si="64"/>
        <v>110.34506470141869</v>
      </c>
      <c r="AM63" s="17">
        <f t="shared" si="65"/>
        <v>91.711402190719895</v>
      </c>
      <c r="AN63" s="17">
        <f t="shared" si="66"/>
        <v>81.405979651093006</v>
      </c>
      <c r="AO63" s="17">
        <f t="shared" si="67"/>
        <v>68.688038642631568</v>
      </c>
      <c r="AP63" s="17">
        <f t="shared" si="68"/>
        <v>68.688038642631568</v>
      </c>
      <c r="AQ63" s="17">
        <f t="shared" si="69"/>
        <v>58.565065130158736</v>
      </c>
      <c r="AR63" s="17">
        <f t="shared" si="70"/>
        <v>58.565065130158736</v>
      </c>
      <c r="AS63" s="17">
        <f t="shared" si="71"/>
        <v>50.426321816229752</v>
      </c>
      <c r="AU63" s="4">
        <v>16</v>
      </c>
      <c r="AV63" s="20">
        <f t="shared" si="74"/>
        <v>134.37141885904305</v>
      </c>
      <c r="AW63" s="20">
        <f t="shared" si="74"/>
        <v>134.37141885904305</v>
      </c>
      <c r="AX63" s="20">
        <f t="shared" si="74"/>
        <v>134.37141885904305</v>
      </c>
      <c r="AY63" s="20">
        <f t="shared" si="73"/>
        <v>134.37141885904305</v>
      </c>
      <c r="AZ63" s="20">
        <f t="shared" si="73"/>
        <v>134.37141885904305</v>
      </c>
      <c r="BA63" s="20">
        <f t="shared" si="73"/>
        <v>134.37141885904305</v>
      </c>
      <c r="BB63" s="20">
        <f t="shared" si="73"/>
        <v>134.37141885904305</v>
      </c>
      <c r="BC63" s="20">
        <f t="shared" si="73"/>
        <v>134.37141885904305</v>
      </c>
      <c r="BD63" s="20">
        <f t="shared" si="73"/>
        <v>91.711402190719895</v>
      </c>
      <c r="BE63" s="20">
        <f t="shared" si="73"/>
        <v>91.711402190719895</v>
      </c>
      <c r="BF63" s="20">
        <f t="shared" si="73"/>
        <v>68.688038642631568</v>
      </c>
      <c r="BG63" s="20">
        <f t="shared" si="73"/>
        <v>68.688038642631568</v>
      </c>
      <c r="BH63" s="20">
        <f t="shared" si="73"/>
        <v>58.565065130158736</v>
      </c>
      <c r="BI63" s="20">
        <f t="shared" si="73"/>
        <v>58.565065130158736</v>
      </c>
      <c r="BJ63" s="20">
        <f t="shared" si="73"/>
        <v>50.426321816229752</v>
      </c>
      <c r="BK63" s="20">
        <f t="shared" si="73"/>
        <v>44.60736215641662</v>
      </c>
      <c r="BL63" s="20">
        <f t="shared" si="73"/>
        <v>38.88570582110107</v>
      </c>
      <c r="BM63" s="20">
        <f t="shared" si="73"/>
        <v>38.88570582110107</v>
      </c>
      <c r="BN63" s="20">
        <f t="shared" si="73"/>
        <v>34.174909178079801</v>
      </c>
      <c r="BO63" s="20">
        <f t="shared" si="73"/>
        <v>34.174909178079801</v>
      </c>
      <c r="BP63" s="20">
        <f t="shared" si="73"/>
        <v>30.256696709318355</v>
      </c>
    </row>
    <row r="64" spans="1:68" x14ac:dyDescent="0.2">
      <c r="A64" s="4">
        <v>17</v>
      </c>
      <c r="B64" s="17">
        <f t="shared" si="30"/>
        <v>1904.9805721643513</v>
      </c>
      <c r="C64" s="17">
        <f t="shared" si="31"/>
        <v>1904.9805721643513</v>
      </c>
      <c r="D64" s="17">
        <f t="shared" si="32"/>
        <v>1904.9805721643513</v>
      </c>
      <c r="E64" s="17">
        <f t="shared" si="33"/>
        <v>1904.9805721643513</v>
      </c>
      <c r="F64" s="17">
        <f t="shared" si="34"/>
        <v>1904.9805721643513</v>
      </c>
      <c r="G64" s="17">
        <f t="shared" si="35"/>
        <v>1904.9805721643513</v>
      </c>
      <c r="H64" s="17">
        <f t="shared" si="36"/>
        <v>1904.9805721643513</v>
      </c>
      <c r="I64" s="17">
        <f t="shared" si="37"/>
        <v>1904.9805721643513</v>
      </c>
      <c r="J64" s="17">
        <f t="shared" si="38"/>
        <v>1023.9448208725566</v>
      </c>
      <c r="K64" s="17">
        <f t="shared" si="39"/>
        <v>1023.9448208725566</v>
      </c>
      <c r="L64" s="17">
        <f t="shared" si="40"/>
        <v>713.93916479187737</v>
      </c>
      <c r="M64" s="17">
        <f t="shared" si="41"/>
        <v>713.93916479187737</v>
      </c>
      <c r="N64" s="17">
        <f t="shared" si="42"/>
        <v>548.04743629695372</v>
      </c>
      <c r="O64" s="17">
        <f t="shared" si="43"/>
        <v>548.04743629695372</v>
      </c>
      <c r="P64" s="17">
        <f t="shared" si="44"/>
        <v>427.47897855369024</v>
      </c>
      <c r="Q64" s="17">
        <f t="shared" si="45"/>
        <v>400.915779327976</v>
      </c>
      <c r="R64" s="17">
        <f t="shared" si="46"/>
        <v>318.07403336363711</v>
      </c>
      <c r="S64" s="17">
        <f t="shared" si="47"/>
        <v>318.07403336363711</v>
      </c>
      <c r="T64" s="17">
        <f t="shared" si="48"/>
        <v>255.88591764570322</v>
      </c>
      <c r="U64" s="17">
        <f t="shared" si="49"/>
        <v>255.88591764570322</v>
      </c>
      <c r="V64" s="17">
        <f t="shared" si="50"/>
        <v>208.5042378139776</v>
      </c>
      <c r="W64" s="18"/>
      <c r="X64" s="4">
        <v>17</v>
      </c>
      <c r="Y64" s="17">
        <f t="shared" si="51"/>
        <v>713.93916479187737</v>
      </c>
      <c r="Z64" s="17">
        <f t="shared" si="52"/>
        <v>713.93916479187737</v>
      </c>
      <c r="AA64" s="17">
        <f t="shared" si="53"/>
        <v>713.93916479187737</v>
      </c>
      <c r="AB64" s="17">
        <f t="shared" si="54"/>
        <v>713.93916479187737</v>
      </c>
      <c r="AC64" s="17">
        <f t="shared" si="55"/>
        <v>713.93916479187737</v>
      </c>
      <c r="AD64" s="17">
        <f t="shared" si="56"/>
        <v>713.93916479187737</v>
      </c>
      <c r="AE64" s="17">
        <f t="shared" si="57"/>
        <v>713.93916479187737</v>
      </c>
      <c r="AF64" s="17">
        <f t="shared" si="58"/>
        <v>713.93916479187737</v>
      </c>
      <c r="AG64" s="17">
        <f t="shared" si="59"/>
        <v>427.47897855369024</v>
      </c>
      <c r="AH64" s="17">
        <f t="shared" si="60"/>
        <v>427.47897855369024</v>
      </c>
      <c r="AI64" s="17">
        <f t="shared" si="61"/>
        <v>318.07403336363711</v>
      </c>
      <c r="AJ64" s="17">
        <f t="shared" si="62"/>
        <v>318.07403336363711</v>
      </c>
      <c r="AK64" s="17">
        <f t="shared" si="63"/>
        <v>255.88591764570322</v>
      </c>
      <c r="AL64" s="17">
        <f t="shared" si="64"/>
        <v>255.88591764570322</v>
      </c>
      <c r="AM64" s="17">
        <f t="shared" si="65"/>
        <v>208.5042378139776</v>
      </c>
      <c r="AN64" s="17">
        <f t="shared" si="66"/>
        <v>185.90851606922382</v>
      </c>
      <c r="AO64" s="17">
        <f t="shared" si="67"/>
        <v>153.91983314189326</v>
      </c>
      <c r="AP64" s="17">
        <f t="shared" si="68"/>
        <v>153.91983314189326</v>
      </c>
      <c r="AQ64" s="17">
        <f t="shared" si="69"/>
        <v>128.85399392169313</v>
      </c>
      <c r="AR64" s="17">
        <f t="shared" si="70"/>
        <v>128.85399392169313</v>
      </c>
      <c r="AS64" s="17">
        <f t="shared" si="71"/>
        <v>109.00135220258765</v>
      </c>
      <c r="AU64" s="4">
        <v>17</v>
      </c>
      <c r="AV64" s="20">
        <f t="shared" si="74"/>
        <v>318.07403336363711</v>
      </c>
      <c r="AW64" s="20">
        <f t="shared" si="74"/>
        <v>318.07403336363711</v>
      </c>
      <c r="AX64" s="20">
        <f t="shared" si="74"/>
        <v>318.07403336363711</v>
      </c>
      <c r="AY64" s="20">
        <f t="shared" si="73"/>
        <v>318.07403336363711</v>
      </c>
      <c r="AZ64" s="20">
        <f t="shared" si="73"/>
        <v>318.07403336363711</v>
      </c>
      <c r="BA64" s="20">
        <f t="shared" si="73"/>
        <v>318.07403336363711</v>
      </c>
      <c r="BB64" s="20">
        <f t="shared" si="73"/>
        <v>318.07403336363711</v>
      </c>
      <c r="BC64" s="20">
        <f t="shared" si="73"/>
        <v>318.07403336363711</v>
      </c>
      <c r="BD64" s="20">
        <f t="shared" si="73"/>
        <v>208.5042378139776</v>
      </c>
      <c r="BE64" s="20">
        <f t="shared" si="73"/>
        <v>208.5042378139776</v>
      </c>
      <c r="BF64" s="20">
        <f t="shared" si="73"/>
        <v>153.91983314189326</v>
      </c>
      <c r="BG64" s="20">
        <f t="shared" si="73"/>
        <v>153.91983314189326</v>
      </c>
      <c r="BH64" s="20">
        <f t="shared" si="73"/>
        <v>128.85399392169313</v>
      </c>
      <c r="BI64" s="20">
        <f t="shared" si="73"/>
        <v>128.85399392169313</v>
      </c>
      <c r="BJ64" s="20">
        <f t="shared" si="73"/>
        <v>109.00135220258765</v>
      </c>
      <c r="BK64" s="20">
        <f t="shared" si="73"/>
        <v>97.552990741379759</v>
      </c>
      <c r="BL64" s="20">
        <f t="shared" si="73"/>
        <v>83.621852370835853</v>
      </c>
      <c r="BM64" s="20">
        <f t="shared" si="73"/>
        <v>83.621852370835853</v>
      </c>
      <c r="BN64" s="20">
        <f t="shared" si="73"/>
        <v>72.299379218805456</v>
      </c>
      <c r="BO64" s="20">
        <f t="shared" si="73"/>
        <v>72.299379218805456</v>
      </c>
      <c r="BP64" s="20">
        <f t="shared" si="73"/>
        <v>62.999493992373182</v>
      </c>
    </row>
    <row r="65" spans="1:68" x14ac:dyDescent="0.2">
      <c r="A65" s="4">
        <v>18</v>
      </c>
      <c r="B65" s="17">
        <f t="shared" si="30"/>
        <v>5044.2650814043191</v>
      </c>
      <c r="C65" s="17">
        <f t="shared" si="31"/>
        <v>5044.2650814043191</v>
      </c>
      <c r="D65" s="17">
        <f t="shared" si="32"/>
        <v>5044.2650814043191</v>
      </c>
      <c r="E65" s="17">
        <f t="shared" si="33"/>
        <v>5044.2650814043191</v>
      </c>
      <c r="F65" s="17">
        <f t="shared" si="34"/>
        <v>5044.2650814043191</v>
      </c>
      <c r="G65" s="17">
        <f t="shared" si="35"/>
        <v>5044.2650814043191</v>
      </c>
      <c r="H65" s="17">
        <f t="shared" si="36"/>
        <v>5044.2650814043191</v>
      </c>
      <c r="I65" s="17">
        <f t="shared" si="37"/>
        <v>5044.2650814043191</v>
      </c>
      <c r="J65" s="17">
        <f t="shared" si="38"/>
        <v>2562.3978387290108</v>
      </c>
      <c r="K65" s="17">
        <f t="shared" si="39"/>
        <v>2562.3978387290108</v>
      </c>
      <c r="L65" s="17">
        <f t="shared" si="40"/>
        <v>1739.13444737038</v>
      </c>
      <c r="M65" s="17">
        <f t="shared" si="41"/>
        <v>1739.13444737038</v>
      </c>
      <c r="N65" s="17">
        <f t="shared" si="42"/>
        <v>1300.4023552023616</v>
      </c>
      <c r="O65" s="17">
        <f t="shared" si="43"/>
        <v>1300.4023552023616</v>
      </c>
      <c r="P65" s="17">
        <f t="shared" si="44"/>
        <v>988.74894290813472</v>
      </c>
      <c r="Q65" s="17">
        <f t="shared" si="45"/>
        <v>927.54413052830671</v>
      </c>
      <c r="R65" s="17">
        <f t="shared" si="46"/>
        <v>717.86495617825676</v>
      </c>
      <c r="S65" s="17">
        <f t="shared" si="47"/>
        <v>717.86495617825676</v>
      </c>
      <c r="T65" s="17">
        <f t="shared" si="48"/>
        <v>563.76503299395279</v>
      </c>
      <c r="U65" s="17">
        <f t="shared" si="49"/>
        <v>563.76503299395279</v>
      </c>
      <c r="V65" s="17">
        <f t="shared" si="50"/>
        <v>448.74444414535839</v>
      </c>
      <c r="W65" s="18"/>
      <c r="X65" s="4">
        <v>18</v>
      </c>
      <c r="Y65" s="17">
        <f t="shared" si="51"/>
        <v>1739.13444737038</v>
      </c>
      <c r="Z65" s="17">
        <f t="shared" si="52"/>
        <v>1739.13444737038</v>
      </c>
      <c r="AA65" s="17">
        <f t="shared" si="53"/>
        <v>1739.13444737038</v>
      </c>
      <c r="AB65" s="17">
        <f t="shared" si="54"/>
        <v>1739.13444737038</v>
      </c>
      <c r="AC65" s="17">
        <f t="shared" si="55"/>
        <v>1739.13444737038</v>
      </c>
      <c r="AD65" s="17">
        <f t="shared" si="56"/>
        <v>1739.13444737038</v>
      </c>
      <c r="AE65" s="17">
        <f t="shared" si="57"/>
        <v>1739.13444737038</v>
      </c>
      <c r="AF65" s="17">
        <f t="shared" si="58"/>
        <v>1739.13444737038</v>
      </c>
      <c r="AG65" s="17">
        <f t="shared" si="59"/>
        <v>988.74894290813472</v>
      </c>
      <c r="AH65" s="17">
        <f t="shared" si="60"/>
        <v>988.74894290813472</v>
      </c>
      <c r="AI65" s="17">
        <f t="shared" si="61"/>
        <v>717.86495617825676</v>
      </c>
      <c r="AJ65" s="17">
        <f t="shared" si="62"/>
        <v>717.86495617825676</v>
      </c>
      <c r="AK65" s="17">
        <f t="shared" si="63"/>
        <v>563.76503299395279</v>
      </c>
      <c r="AL65" s="17">
        <f t="shared" si="64"/>
        <v>563.76503299395279</v>
      </c>
      <c r="AM65" s="17">
        <f t="shared" si="65"/>
        <v>448.74444414535839</v>
      </c>
      <c r="AN65" s="17">
        <f t="shared" si="66"/>
        <v>400.63515135517832</v>
      </c>
      <c r="AO65" s="17">
        <f t="shared" si="67"/>
        <v>324.25492677203187</v>
      </c>
      <c r="AP65" s="17">
        <f t="shared" si="68"/>
        <v>324.25492677203187</v>
      </c>
      <c r="AQ65" s="17">
        <f t="shared" si="69"/>
        <v>265.52389695097003</v>
      </c>
      <c r="AR65" s="17">
        <f t="shared" si="70"/>
        <v>265.52389695097003</v>
      </c>
      <c r="AS65" s="17">
        <f t="shared" si="71"/>
        <v>219.84509601403965</v>
      </c>
      <c r="AU65" s="4">
        <v>18</v>
      </c>
      <c r="AV65" s="20">
        <f t="shared" si="74"/>
        <v>717.86495617825676</v>
      </c>
      <c r="AW65" s="20">
        <f t="shared" si="74"/>
        <v>717.86495617825676</v>
      </c>
      <c r="AX65" s="20">
        <f t="shared" si="74"/>
        <v>717.86495617825676</v>
      </c>
      <c r="AY65" s="20">
        <f t="shared" si="73"/>
        <v>717.86495617825676</v>
      </c>
      <c r="AZ65" s="20">
        <f t="shared" si="73"/>
        <v>717.86495617825676</v>
      </c>
      <c r="BA65" s="20">
        <f t="shared" si="73"/>
        <v>717.86495617825676</v>
      </c>
      <c r="BB65" s="20">
        <f t="shared" si="73"/>
        <v>717.86495617825676</v>
      </c>
      <c r="BC65" s="20">
        <f t="shared" si="73"/>
        <v>717.86495617825676</v>
      </c>
      <c r="BD65" s="20">
        <f t="shared" si="73"/>
        <v>448.74444414535839</v>
      </c>
      <c r="BE65" s="20">
        <f t="shared" si="73"/>
        <v>448.74444414535839</v>
      </c>
      <c r="BF65" s="20">
        <f t="shared" si="73"/>
        <v>324.25492677203187</v>
      </c>
      <c r="BG65" s="20">
        <f t="shared" si="73"/>
        <v>324.25492677203187</v>
      </c>
      <c r="BH65" s="20">
        <f t="shared" si="73"/>
        <v>265.52389695097003</v>
      </c>
      <c r="BI65" s="20">
        <f t="shared" si="73"/>
        <v>265.52389695097003</v>
      </c>
      <c r="BJ65" s="20">
        <f t="shared" si="73"/>
        <v>219.84509601403965</v>
      </c>
      <c r="BK65" s="20">
        <f t="shared" si="73"/>
        <v>197.42994466956853</v>
      </c>
      <c r="BL65" s="20">
        <f t="shared" si="73"/>
        <v>165.75802033368859</v>
      </c>
      <c r="BM65" s="20">
        <f t="shared" si="73"/>
        <v>165.75802033368859</v>
      </c>
      <c r="BN65" s="20">
        <f t="shared" si="73"/>
        <v>140.44546665401509</v>
      </c>
      <c r="BO65" s="20">
        <f t="shared" si="73"/>
        <v>140.44546665401509</v>
      </c>
      <c r="BP65" s="20">
        <f t="shared" si="73"/>
        <v>119.99334903392011</v>
      </c>
    </row>
    <row r="66" spans="1:68" x14ac:dyDescent="0.2">
      <c r="A66" s="4">
        <v>19</v>
      </c>
      <c r="B66" s="17">
        <f t="shared" si="30"/>
        <v>13629.495206648657</v>
      </c>
      <c r="C66" s="17">
        <f t="shared" si="31"/>
        <v>13629.495206648657</v>
      </c>
      <c r="D66" s="17">
        <f t="shared" si="32"/>
        <v>13629.495206648657</v>
      </c>
      <c r="E66" s="17">
        <f t="shared" si="33"/>
        <v>13629.495206648657</v>
      </c>
      <c r="F66" s="17">
        <f t="shared" si="34"/>
        <v>13629.495206648657</v>
      </c>
      <c r="G66" s="17">
        <f t="shared" si="35"/>
        <v>13629.495206648657</v>
      </c>
      <c r="H66" s="17">
        <f t="shared" si="36"/>
        <v>13629.495206648657</v>
      </c>
      <c r="I66" s="17">
        <f t="shared" si="37"/>
        <v>13629.495206648657</v>
      </c>
      <c r="J66" s="17">
        <f t="shared" si="38"/>
        <v>6547.728464226092</v>
      </c>
      <c r="K66" s="17">
        <f t="shared" si="39"/>
        <v>6547.728464226092</v>
      </c>
      <c r="L66" s="17">
        <f t="shared" si="40"/>
        <v>4326.8476838546349</v>
      </c>
      <c r="M66" s="17">
        <f t="shared" si="41"/>
        <v>4326.8476838546349</v>
      </c>
      <c r="N66" s="17">
        <f t="shared" si="42"/>
        <v>3152.2538399624159</v>
      </c>
      <c r="O66" s="17">
        <f t="shared" si="43"/>
        <v>3152.2538399624159</v>
      </c>
      <c r="P66" s="17">
        <f t="shared" si="44"/>
        <v>2336.9475901457449</v>
      </c>
      <c r="Q66" s="17">
        <f t="shared" si="45"/>
        <v>2192.4413710721437</v>
      </c>
      <c r="R66" s="17">
        <f t="shared" si="46"/>
        <v>1655.629903754925</v>
      </c>
      <c r="S66" s="17">
        <f t="shared" si="47"/>
        <v>1655.629903754925</v>
      </c>
      <c r="T66" s="17">
        <f t="shared" si="48"/>
        <v>1269.5338861019914</v>
      </c>
      <c r="U66" s="17">
        <f t="shared" si="49"/>
        <v>1269.5338861019914</v>
      </c>
      <c r="V66" s="17">
        <f t="shared" si="50"/>
        <v>987.32981088193037</v>
      </c>
      <c r="W66" s="18"/>
      <c r="X66" s="4">
        <v>19</v>
      </c>
      <c r="Y66" s="17">
        <f t="shared" si="51"/>
        <v>4326.8476838546349</v>
      </c>
      <c r="Z66" s="17">
        <f t="shared" si="52"/>
        <v>4326.8476838546349</v>
      </c>
      <c r="AA66" s="17">
        <f t="shared" si="53"/>
        <v>4326.8476838546349</v>
      </c>
      <c r="AB66" s="17">
        <f t="shared" si="54"/>
        <v>4326.8476838546349</v>
      </c>
      <c r="AC66" s="17">
        <f t="shared" si="55"/>
        <v>4326.8476838546349</v>
      </c>
      <c r="AD66" s="17">
        <f t="shared" si="56"/>
        <v>4326.8476838546349</v>
      </c>
      <c r="AE66" s="17">
        <f t="shared" si="57"/>
        <v>4326.8476838546349</v>
      </c>
      <c r="AF66" s="17">
        <f t="shared" si="58"/>
        <v>4326.8476838546349</v>
      </c>
      <c r="AG66" s="17">
        <f t="shared" si="59"/>
        <v>2336.9475901457449</v>
      </c>
      <c r="AH66" s="17">
        <f t="shared" si="60"/>
        <v>2336.9475901457449</v>
      </c>
      <c r="AI66" s="17">
        <f t="shared" si="61"/>
        <v>1655.629903754925</v>
      </c>
      <c r="AJ66" s="17">
        <f t="shared" si="62"/>
        <v>1655.629903754925</v>
      </c>
      <c r="AK66" s="17">
        <f t="shared" si="63"/>
        <v>1269.5338861019914</v>
      </c>
      <c r="AL66" s="17">
        <f t="shared" si="64"/>
        <v>1269.5338861019914</v>
      </c>
      <c r="AM66" s="17">
        <f t="shared" si="65"/>
        <v>987.32981088193037</v>
      </c>
      <c r="AN66" s="17">
        <f t="shared" si="66"/>
        <v>881.83573525789211</v>
      </c>
      <c r="AO66" s="17">
        <f t="shared" si="67"/>
        <v>697.80014614140089</v>
      </c>
      <c r="AP66" s="17">
        <f t="shared" si="68"/>
        <v>697.80014614140089</v>
      </c>
      <c r="AQ66" s="17">
        <f t="shared" si="69"/>
        <v>559.0213762375073</v>
      </c>
      <c r="AR66" s="17">
        <f t="shared" si="70"/>
        <v>559.0213762375073</v>
      </c>
      <c r="AS66" s="17">
        <f t="shared" si="71"/>
        <v>453.09659695499164</v>
      </c>
      <c r="AU66" s="4">
        <v>19</v>
      </c>
      <c r="AV66" s="20">
        <f t="shared" si="74"/>
        <v>1655.629903754925</v>
      </c>
      <c r="AW66" s="20">
        <f t="shared" si="74"/>
        <v>1655.629903754925</v>
      </c>
      <c r="AX66" s="20">
        <f t="shared" si="74"/>
        <v>1655.629903754925</v>
      </c>
      <c r="AY66" s="20">
        <f t="shared" si="73"/>
        <v>1655.629903754925</v>
      </c>
      <c r="AZ66" s="20">
        <f t="shared" si="73"/>
        <v>1655.629903754925</v>
      </c>
      <c r="BA66" s="20">
        <f t="shared" si="73"/>
        <v>1655.629903754925</v>
      </c>
      <c r="BB66" s="20">
        <f t="shared" si="73"/>
        <v>1655.629903754925</v>
      </c>
      <c r="BC66" s="20">
        <f t="shared" si="73"/>
        <v>1655.629903754925</v>
      </c>
      <c r="BD66" s="20">
        <f t="shared" si="73"/>
        <v>987.32981088193037</v>
      </c>
      <c r="BE66" s="20">
        <f t="shared" si="73"/>
        <v>987.32981088193037</v>
      </c>
      <c r="BF66" s="20">
        <f t="shared" si="73"/>
        <v>697.80014614140089</v>
      </c>
      <c r="BG66" s="20">
        <f t="shared" si="73"/>
        <v>697.80014614140089</v>
      </c>
      <c r="BH66" s="20">
        <f t="shared" si="73"/>
        <v>559.0213762375073</v>
      </c>
      <c r="BI66" s="20">
        <f t="shared" si="73"/>
        <v>559.0213762375073</v>
      </c>
      <c r="BJ66" s="20">
        <f t="shared" si="73"/>
        <v>453.09659695499164</v>
      </c>
      <c r="BK66" s="20">
        <f t="shared" si="73"/>
        <v>407.37310155763146</v>
      </c>
      <c r="BL66" s="20">
        <f t="shared" si="73"/>
        <v>335.02589069234193</v>
      </c>
      <c r="BM66" s="20">
        <f t="shared" si="73"/>
        <v>335.02589069234193</v>
      </c>
      <c r="BN66" s="20">
        <f t="shared" si="73"/>
        <v>278.21851301491205</v>
      </c>
      <c r="BO66" s="20">
        <f t="shared" si="73"/>
        <v>278.21851301491205</v>
      </c>
      <c r="BP66" s="20">
        <f t="shared" si="73"/>
        <v>233.10611530405552</v>
      </c>
    </row>
    <row r="67" spans="1:68" x14ac:dyDescent="0.2">
      <c r="A67" s="4">
        <v>20</v>
      </c>
      <c r="B67" s="17">
        <f t="shared" si="30"/>
        <v>36604.186796371294</v>
      </c>
      <c r="C67" s="17">
        <f t="shared" si="31"/>
        <v>36604.186796371294</v>
      </c>
      <c r="D67" s="17">
        <f t="shared" si="32"/>
        <v>36604.186796371294</v>
      </c>
      <c r="E67" s="17">
        <f t="shared" si="33"/>
        <v>36604.186796371294</v>
      </c>
      <c r="F67" s="17">
        <f t="shared" si="34"/>
        <v>36604.186796371294</v>
      </c>
      <c r="G67" s="17">
        <f t="shared" si="35"/>
        <v>36604.186796371294</v>
      </c>
      <c r="H67" s="17">
        <f t="shared" si="36"/>
        <v>36604.186796371294</v>
      </c>
      <c r="I67" s="17">
        <f t="shared" si="37"/>
        <v>36604.186796371294</v>
      </c>
      <c r="J67" s="17">
        <f t="shared" si="38"/>
        <v>16607.290712949409</v>
      </c>
      <c r="K67" s="17">
        <f t="shared" si="39"/>
        <v>16607.290712949409</v>
      </c>
      <c r="L67" s="17">
        <f t="shared" si="40"/>
        <v>10676.434086153677</v>
      </c>
      <c r="M67" s="17">
        <f t="shared" si="41"/>
        <v>10676.434086153677</v>
      </c>
      <c r="N67" s="17">
        <f t="shared" si="42"/>
        <v>7572.1262317370583</v>
      </c>
      <c r="O67" s="17">
        <f t="shared" si="43"/>
        <v>7572.1262317370583</v>
      </c>
      <c r="P67" s="17">
        <f t="shared" si="44"/>
        <v>5468.6309900393053</v>
      </c>
      <c r="Q67" s="17">
        <f t="shared" si="45"/>
        <v>5130.5714998989379</v>
      </c>
      <c r="R67" s="17">
        <f t="shared" si="46"/>
        <v>3776.7499827024822</v>
      </c>
      <c r="S67" s="17">
        <f t="shared" si="47"/>
        <v>3776.7499827024822</v>
      </c>
      <c r="T67" s="17">
        <f t="shared" si="48"/>
        <v>2824.8382750476685</v>
      </c>
      <c r="U67" s="17">
        <f t="shared" si="49"/>
        <v>2824.8382750476685</v>
      </c>
      <c r="V67" s="17">
        <f t="shared" si="50"/>
        <v>2144.2568824782174</v>
      </c>
      <c r="W67" s="18"/>
      <c r="X67" s="4">
        <v>20</v>
      </c>
      <c r="Y67" s="17">
        <f t="shared" si="51"/>
        <v>10676.434086153677</v>
      </c>
      <c r="Z67" s="17">
        <f t="shared" si="52"/>
        <v>10676.434086153677</v>
      </c>
      <c r="AA67" s="17">
        <f t="shared" si="53"/>
        <v>10676.434086153677</v>
      </c>
      <c r="AB67" s="17">
        <f t="shared" si="54"/>
        <v>10676.434086153677</v>
      </c>
      <c r="AC67" s="17">
        <f t="shared" si="55"/>
        <v>10676.434086153677</v>
      </c>
      <c r="AD67" s="17">
        <f t="shared" si="56"/>
        <v>10676.434086153677</v>
      </c>
      <c r="AE67" s="17">
        <f t="shared" si="57"/>
        <v>10676.434086153677</v>
      </c>
      <c r="AF67" s="17">
        <f t="shared" si="58"/>
        <v>10676.434086153677</v>
      </c>
      <c r="AG67" s="17">
        <f t="shared" si="59"/>
        <v>5468.6309900393053</v>
      </c>
      <c r="AH67" s="17">
        <f t="shared" si="60"/>
        <v>5468.6309900393053</v>
      </c>
      <c r="AI67" s="17">
        <f t="shared" si="61"/>
        <v>3776.7499827024822</v>
      </c>
      <c r="AJ67" s="17">
        <f t="shared" si="62"/>
        <v>3776.7499827024822</v>
      </c>
      <c r="AK67" s="17">
        <f t="shared" si="63"/>
        <v>2824.8382750476685</v>
      </c>
      <c r="AL67" s="17">
        <f t="shared" si="64"/>
        <v>2824.8382750476685</v>
      </c>
      <c r="AM67" s="17">
        <f t="shared" si="65"/>
        <v>2144.2568824782174</v>
      </c>
      <c r="AN67" s="17">
        <f t="shared" si="66"/>
        <v>1915.3635072427958</v>
      </c>
      <c r="AO67" s="17">
        <f t="shared" si="67"/>
        <v>1480.2223544324311</v>
      </c>
      <c r="AP67" s="17">
        <f t="shared" si="68"/>
        <v>1480.2223544324311</v>
      </c>
      <c r="AQ67" s="17">
        <f t="shared" si="69"/>
        <v>1158.8187987779736</v>
      </c>
      <c r="AR67" s="17">
        <f t="shared" si="70"/>
        <v>1158.8187987779736</v>
      </c>
      <c r="AS67" s="17">
        <f t="shared" si="71"/>
        <v>918.38127284572442</v>
      </c>
      <c r="AU67" s="4">
        <v>20</v>
      </c>
      <c r="AV67" s="20">
        <f t="shared" si="74"/>
        <v>3776.7499827024822</v>
      </c>
      <c r="AW67" s="20">
        <f t="shared" si="74"/>
        <v>3776.7499827024822</v>
      </c>
      <c r="AX67" s="20">
        <f t="shared" si="74"/>
        <v>3776.7499827024822</v>
      </c>
      <c r="AY67" s="20">
        <f t="shared" si="73"/>
        <v>3776.7499827024822</v>
      </c>
      <c r="AZ67" s="20">
        <f t="shared" si="73"/>
        <v>3776.7499827024822</v>
      </c>
      <c r="BA67" s="20">
        <f t="shared" si="73"/>
        <v>3776.7499827024822</v>
      </c>
      <c r="BB67" s="20">
        <f t="shared" si="73"/>
        <v>3776.7499827024822</v>
      </c>
      <c r="BC67" s="20">
        <f t="shared" si="73"/>
        <v>3776.7499827024822</v>
      </c>
      <c r="BD67" s="20">
        <f t="shared" si="73"/>
        <v>2144.2568824782174</v>
      </c>
      <c r="BE67" s="20">
        <f t="shared" si="73"/>
        <v>2144.2568824782174</v>
      </c>
      <c r="BF67" s="20">
        <f t="shared" si="73"/>
        <v>1480.2223544324311</v>
      </c>
      <c r="BG67" s="20">
        <f t="shared" si="73"/>
        <v>1480.2223544324311</v>
      </c>
      <c r="BH67" s="20">
        <f t="shared" si="73"/>
        <v>1158.8187987779736</v>
      </c>
      <c r="BI67" s="20">
        <f t="shared" si="73"/>
        <v>1158.8187987779736</v>
      </c>
      <c r="BJ67" s="20">
        <f t="shared" si="73"/>
        <v>918.38127284572442</v>
      </c>
      <c r="BK67" s="20">
        <f t="shared" si="73"/>
        <v>825.98263642493475</v>
      </c>
      <c r="BL67" s="20">
        <f t="shared" si="73"/>
        <v>664.59383689661399</v>
      </c>
      <c r="BM67" s="20">
        <f t="shared" si="73"/>
        <v>664.59383689661399</v>
      </c>
      <c r="BN67" s="20">
        <f t="shared" si="73"/>
        <v>540.26344093240004</v>
      </c>
      <c r="BO67" s="20">
        <f t="shared" si="73"/>
        <v>540.26344093240004</v>
      </c>
      <c r="BP67" s="20">
        <f t="shared" si="73"/>
        <v>443.35576122881156</v>
      </c>
    </row>
    <row r="68" spans="1:68" x14ac:dyDescent="0.2">
      <c r="B68" s="17"/>
      <c r="C68" s="17"/>
      <c r="D68" s="17"/>
      <c r="E68" s="17"/>
      <c r="F68" s="17"/>
      <c r="G68" s="17"/>
      <c r="H68" s="17"/>
      <c r="I68" s="17"/>
      <c r="J68" s="17"/>
      <c r="K68" s="17"/>
      <c r="Q68" s="17"/>
      <c r="R68" s="17"/>
      <c r="S68" s="17"/>
      <c r="T68" s="17"/>
      <c r="U68" s="17"/>
      <c r="V68" s="17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</row>
    <row r="69" spans="1:68" x14ac:dyDescent="0.2">
      <c r="A69" s="4" t="s">
        <v>47</v>
      </c>
      <c r="B69" s="7" t="s">
        <v>23</v>
      </c>
      <c r="C69" s="7" t="s">
        <v>3</v>
      </c>
      <c r="D69" s="7" t="s">
        <v>4</v>
      </c>
      <c r="E69" s="7" t="s">
        <v>5</v>
      </c>
      <c r="F69" s="4" t="s">
        <v>6</v>
      </c>
      <c r="G69" s="4" t="s">
        <v>7</v>
      </c>
      <c r="H69" s="7" t="s">
        <v>8</v>
      </c>
      <c r="I69" s="7" t="s">
        <v>9</v>
      </c>
      <c r="J69" s="7" t="s">
        <v>10</v>
      </c>
      <c r="K69" s="7" t="s">
        <v>11</v>
      </c>
      <c r="L69" s="7" t="s">
        <v>12</v>
      </c>
      <c r="M69" s="7" t="s">
        <v>13</v>
      </c>
      <c r="N69" s="7" t="s">
        <v>14</v>
      </c>
      <c r="O69" s="7" t="s">
        <v>15</v>
      </c>
      <c r="P69" s="7" t="s">
        <v>16</v>
      </c>
      <c r="Q69" s="4" t="s">
        <v>17</v>
      </c>
      <c r="R69" s="4" t="s">
        <v>18</v>
      </c>
      <c r="S69" s="4" t="s">
        <v>19</v>
      </c>
      <c r="T69" s="4" t="s">
        <v>20</v>
      </c>
      <c r="U69" s="4" t="s">
        <v>21</v>
      </c>
      <c r="V69" s="4" t="s">
        <v>22</v>
      </c>
      <c r="X69" s="4" t="s">
        <v>47</v>
      </c>
      <c r="Y69" s="7" t="s">
        <v>23</v>
      </c>
      <c r="Z69" s="7" t="s">
        <v>3</v>
      </c>
      <c r="AA69" s="7" t="s">
        <v>4</v>
      </c>
      <c r="AB69" s="7" t="s">
        <v>5</v>
      </c>
      <c r="AC69" s="4" t="s">
        <v>6</v>
      </c>
      <c r="AD69" s="4" t="s">
        <v>7</v>
      </c>
      <c r="AE69" s="7" t="s">
        <v>8</v>
      </c>
      <c r="AF69" s="7" t="s">
        <v>9</v>
      </c>
      <c r="AG69" s="7" t="s">
        <v>10</v>
      </c>
      <c r="AH69" s="7" t="s">
        <v>11</v>
      </c>
      <c r="AI69" s="7" t="s">
        <v>12</v>
      </c>
      <c r="AJ69" s="7" t="s">
        <v>13</v>
      </c>
      <c r="AK69" s="7" t="s">
        <v>14</v>
      </c>
      <c r="AL69" s="7" t="s">
        <v>15</v>
      </c>
      <c r="AM69" s="7" t="s">
        <v>16</v>
      </c>
      <c r="AN69" s="4" t="s">
        <v>17</v>
      </c>
      <c r="AO69" s="4" t="s">
        <v>18</v>
      </c>
      <c r="AP69" s="4" t="s">
        <v>19</v>
      </c>
      <c r="AQ69" s="4" t="s">
        <v>20</v>
      </c>
      <c r="AR69" s="4" t="s">
        <v>21</v>
      </c>
      <c r="AS69" s="4" t="s">
        <v>22</v>
      </c>
      <c r="AU69" s="4" t="s">
        <v>47</v>
      </c>
      <c r="AV69" s="7" t="s">
        <v>23</v>
      </c>
      <c r="AW69" s="7" t="s">
        <v>3</v>
      </c>
      <c r="AX69" s="7" t="s">
        <v>4</v>
      </c>
      <c r="AY69" s="7" t="s">
        <v>5</v>
      </c>
      <c r="AZ69" s="4" t="s">
        <v>6</v>
      </c>
      <c r="BA69" s="4" t="s">
        <v>7</v>
      </c>
      <c r="BB69" s="7" t="s">
        <v>8</v>
      </c>
      <c r="BC69" s="7" t="s">
        <v>9</v>
      </c>
      <c r="BD69" s="7" t="s">
        <v>10</v>
      </c>
      <c r="BE69" s="7" t="s">
        <v>11</v>
      </c>
      <c r="BF69" s="7" t="s">
        <v>12</v>
      </c>
      <c r="BG69" s="7" t="s">
        <v>13</v>
      </c>
      <c r="BH69" s="7" t="s">
        <v>14</v>
      </c>
      <c r="BI69" s="7" t="s">
        <v>15</v>
      </c>
      <c r="BJ69" s="7" t="s">
        <v>16</v>
      </c>
      <c r="BK69" s="4" t="s">
        <v>17</v>
      </c>
      <c r="BL69" s="4" t="s">
        <v>18</v>
      </c>
      <c r="BM69" s="4" t="s">
        <v>19</v>
      </c>
      <c r="BN69" s="4" t="s">
        <v>20</v>
      </c>
      <c r="BO69" s="4" t="s">
        <v>21</v>
      </c>
      <c r="BP69" s="4" t="s">
        <v>22</v>
      </c>
    </row>
    <row r="70" spans="1:68" x14ac:dyDescent="0.2">
      <c r="A70" s="4">
        <v>1</v>
      </c>
      <c r="B70" s="7">
        <f>MIN(INDEX($C$2:$C$21,$A70)*(1+INDEX($I$2:$I$22,VALUE(SUBSTITUTE(B$69,"vip",""))+1))+$C$24,1)</f>
        <v>1</v>
      </c>
      <c r="C70" s="7">
        <f t="shared" ref="C70:R85" si="75">MIN(INDEX($C$2:$C$21,$A70)*(1+INDEX($I$2:$I$22,VALUE(SUBSTITUTE(C$69,"vip",""))+1))+$C$24,1)</f>
        <v>1</v>
      </c>
      <c r="D70" s="7">
        <f t="shared" si="75"/>
        <v>1</v>
      </c>
      <c r="E70" s="7">
        <f t="shared" si="75"/>
        <v>1</v>
      </c>
      <c r="F70" s="7">
        <f t="shared" si="75"/>
        <v>1</v>
      </c>
      <c r="G70" s="7">
        <f t="shared" si="75"/>
        <v>1</v>
      </c>
      <c r="H70" s="7">
        <f t="shared" si="75"/>
        <v>1</v>
      </c>
      <c r="I70" s="7">
        <f t="shared" si="75"/>
        <v>1</v>
      </c>
      <c r="J70" s="7">
        <f t="shared" si="75"/>
        <v>1</v>
      </c>
      <c r="K70" s="7">
        <f t="shared" si="75"/>
        <v>1</v>
      </c>
      <c r="L70" s="7">
        <f t="shared" si="75"/>
        <v>1</v>
      </c>
      <c r="M70" s="7">
        <f t="shared" si="75"/>
        <v>1</v>
      </c>
      <c r="N70" s="7">
        <f t="shared" si="75"/>
        <v>1</v>
      </c>
      <c r="O70" s="7">
        <f t="shared" si="75"/>
        <v>1</v>
      </c>
      <c r="P70" s="7">
        <f t="shared" si="75"/>
        <v>1</v>
      </c>
      <c r="Q70" s="7">
        <f t="shared" si="75"/>
        <v>1</v>
      </c>
      <c r="R70" s="7">
        <f t="shared" si="75"/>
        <v>1</v>
      </c>
      <c r="S70" s="7">
        <f t="shared" ref="S70:V89" si="76">MIN(INDEX($C$2:$C$21,$A70)*(1+INDEX($I$2:$I$22,VALUE(SUBSTITUTE(S$69,"vip",""))+1))+$C$24,1)</f>
        <v>1</v>
      </c>
      <c r="T70" s="7">
        <f t="shared" si="76"/>
        <v>1</v>
      </c>
      <c r="U70" s="7">
        <f t="shared" si="76"/>
        <v>1</v>
      </c>
      <c r="V70" s="7">
        <f t="shared" si="76"/>
        <v>1</v>
      </c>
      <c r="X70" s="4">
        <v>1</v>
      </c>
      <c r="Y70" s="7">
        <f>MIN(INDEX($C$2:$C$21,$A70)*(1+INDEX($I$2:$I$22,VALUE(SUBSTITUTE(Y$69,"vip",""))+1)+$Z$24),1)</f>
        <v>1</v>
      </c>
      <c r="Z70" s="7">
        <f t="shared" ref="Z70:AO85" si="77">MIN(INDEX($C$2:$C$21,$A70)*(1+INDEX($I$2:$I$22,VALUE(SUBSTITUTE(Z$69,"vip",""))+1)+$Z$24),1)</f>
        <v>1</v>
      </c>
      <c r="AA70" s="7">
        <f t="shared" si="77"/>
        <v>1</v>
      </c>
      <c r="AB70" s="7">
        <f t="shared" si="77"/>
        <v>1</v>
      </c>
      <c r="AC70" s="7">
        <f t="shared" si="77"/>
        <v>1</v>
      </c>
      <c r="AD70" s="7">
        <f t="shared" si="77"/>
        <v>1</v>
      </c>
      <c r="AE70" s="7">
        <f t="shared" si="77"/>
        <v>1</v>
      </c>
      <c r="AF70" s="7">
        <f t="shared" si="77"/>
        <v>1</v>
      </c>
      <c r="AG70" s="7">
        <f t="shared" si="77"/>
        <v>1</v>
      </c>
      <c r="AH70" s="7">
        <f t="shared" si="77"/>
        <v>1</v>
      </c>
      <c r="AI70" s="7">
        <f t="shared" si="77"/>
        <v>1</v>
      </c>
      <c r="AJ70" s="7">
        <f t="shared" si="77"/>
        <v>1</v>
      </c>
      <c r="AK70" s="7">
        <f t="shared" si="77"/>
        <v>1</v>
      </c>
      <c r="AL70" s="7">
        <f t="shared" si="77"/>
        <v>1</v>
      </c>
      <c r="AM70" s="7">
        <f t="shared" si="77"/>
        <v>1</v>
      </c>
      <c r="AN70" s="7">
        <f t="shared" si="77"/>
        <v>1</v>
      </c>
      <c r="AO70" s="7">
        <f t="shared" si="77"/>
        <v>1</v>
      </c>
      <c r="AP70" s="7">
        <f t="shared" ref="AP70:AS89" si="78">MIN(INDEX($C$2:$C$21,$A70)*(1+INDEX($I$2:$I$22,VALUE(SUBSTITUTE(AP$69,"vip",""))+1)+$Z$24),1)</f>
        <v>1</v>
      </c>
      <c r="AQ70" s="7">
        <f t="shared" si="78"/>
        <v>1</v>
      </c>
      <c r="AR70" s="7">
        <f t="shared" si="78"/>
        <v>1</v>
      </c>
      <c r="AS70" s="7">
        <f t="shared" si="78"/>
        <v>1</v>
      </c>
      <c r="AU70" s="4">
        <v>1</v>
      </c>
      <c r="AV70" s="7">
        <f t="shared" ref="AV70:BK85" si="79">MIN(INDEX($C$2:$C$21,$A70)*(1+INDEX($I$2:$I$22,VALUE(SUBSTITUTE(AV$69,"vip",""))+1)+$AW$24),1)</f>
        <v>1</v>
      </c>
      <c r="AW70" s="7">
        <f t="shared" si="79"/>
        <v>1</v>
      </c>
      <c r="AX70" s="7">
        <f t="shared" si="79"/>
        <v>1</v>
      </c>
      <c r="AY70" s="7">
        <f t="shared" si="79"/>
        <v>1</v>
      </c>
      <c r="AZ70" s="7">
        <f t="shared" si="79"/>
        <v>1</v>
      </c>
      <c r="BA70" s="7">
        <f t="shared" si="79"/>
        <v>1</v>
      </c>
      <c r="BB70" s="7">
        <f t="shared" si="79"/>
        <v>1</v>
      </c>
      <c r="BC70" s="7">
        <f t="shared" si="79"/>
        <v>1</v>
      </c>
      <c r="BD70" s="7">
        <f t="shared" si="79"/>
        <v>1</v>
      </c>
      <c r="BE70" s="7">
        <f t="shared" si="79"/>
        <v>1</v>
      </c>
      <c r="BF70" s="7">
        <f t="shared" si="79"/>
        <v>1</v>
      </c>
      <c r="BG70" s="7">
        <f t="shared" si="79"/>
        <v>1</v>
      </c>
      <c r="BH70" s="7">
        <f t="shared" si="79"/>
        <v>1</v>
      </c>
      <c r="BI70" s="7">
        <f t="shared" si="79"/>
        <v>1</v>
      </c>
      <c r="BJ70" s="7">
        <f t="shared" si="79"/>
        <v>1</v>
      </c>
      <c r="BK70" s="7">
        <f t="shared" si="79"/>
        <v>1</v>
      </c>
      <c r="BL70" s="7">
        <f t="shared" ref="BL70:BP85" si="80">MIN(INDEX($C$2:$C$21,$A70)*(1+INDEX($I$2:$I$22,VALUE(SUBSTITUTE(BL$69,"vip",""))+1)+$AW$24),1)</f>
        <v>1</v>
      </c>
      <c r="BM70" s="7">
        <f t="shared" si="80"/>
        <v>1</v>
      </c>
      <c r="BN70" s="7">
        <f t="shared" si="80"/>
        <v>1</v>
      </c>
      <c r="BO70" s="7">
        <f t="shared" si="80"/>
        <v>1</v>
      </c>
      <c r="BP70" s="7">
        <f t="shared" si="80"/>
        <v>1</v>
      </c>
    </row>
    <row r="71" spans="1:68" x14ac:dyDescent="0.2">
      <c r="A71" s="4">
        <v>2</v>
      </c>
      <c r="B71" s="7">
        <f t="shared" ref="B71:Q86" si="81">MIN(INDEX($C$2:$C$21,$A71)*(1+INDEX($I$2:$I$22,VALUE(SUBSTITUTE(B$69,"vip",""))+1))+$C$24,1)</f>
        <v>0.9</v>
      </c>
      <c r="C71" s="7">
        <f t="shared" si="75"/>
        <v>0.9</v>
      </c>
      <c r="D71" s="7">
        <f t="shared" si="75"/>
        <v>0.9</v>
      </c>
      <c r="E71" s="7">
        <f t="shared" si="75"/>
        <v>0.9</v>
      </c>
      <c r="F71" s="7">
        <f t="shared" si="75"/>
        <v>0.9</v>
      </c>
      <c r="G71" s="7">
        <f t="shared" si="75"/>
        <v>0.9</v>
      </c>
      <c r="H71" s="7">
        <f t="shared" si="75"/>
        <v>0.9</v>
      </c>
      <c r="I71" s="7">
        <f t="shared" si="75"/>
        <v>0.9</v>
      </c>
      <c r="J71" s="7">
        <f t="shared" si="75"/>
        <v>0.94500000000000006</v>
      </c>
      <c r="K71" s="7">
        <f t="shared" si="75"/>
        <v>0.94500000000000006</v>
      </c>
      <c r="L71" s="7">
        <f t="shared" si="75"/>
        <v>0.96750000000000003</v>
      </c>
      <c r="M71" s="7">
        <f t="shared" si="75"/>
        <v>0.96750000000000003</v>
      </c>
      <c r="N71" s="7">
        <f t="shared" si="75"/>
        <v>0.9900000000000001</v>
      </c>
      <c r="O71" s="7">
        <f t="shared" si="75"/>
        <v>0.9900000000000001</v>
      </c>
      <c r="P71" s="7">
        <f t="shared" si="75"/>
        <v>1</v>
      </c>
      <c r="Q71" s="7">
        <f t="shared" si="75"/>
        <v>1</v>
      </c>
      <c r="R71" s="7">
        <f t="shared" si="75"/>
        <v>1</v>
      </c>
      <c r="S71" s="7">
        <f t="shared" si="76"/>
        <v>1</v>
      </c>
      <c r="T71" s="7">
        <f t="shared" si="76"/>
        <v>1</v>
      </c>
      <c r="U71" s="7">
        <f t="shared" si="76"/>
        <v>1</v>
      </c>
      <c r="V71" s="7">
        <f t="shared" si="76"/>
        <v>1</v>
      </c>
      <c r="X71" s="4">
        <v>2</v>
      </c>
      <c r="Y71" s="7">
        <f t="shared" ref="Y71:AN86" si="82">MIN(INDEX($C$2:$C$21,$A71)*(1+INDEX($I$2:$I$22,VALUE(SUBSTITUTE(Y$69,"vip",""))+1)+$Z$24),1)</f>
        <v>0.96750000000000003</v>
      </c>
      <c r="Z71" s="7">
        <f t="shared" si="77"/>
        <v>0.96750000000000003</v>
      </c>
      <c r="AA71" s="7">
        <f t="shared" si="77"/>
        <v>0.96750000000000003</v>
      </c>
      <c r="AB71" s="7">
        <f t="shared" si="77"/>
        <v>0.96750000000000003</v>
      </c>
      <c r="AC71" s="7">
        <f t="shared" si="77"/>
        <v>0.96750000000000003</v>
      </c>
      <c r="AD71" s="7">
        <f t="shared" si="77"/>
        <v>0.96750000000000003</v>
      </c>
      <c r="AE71" s="7">
        <f t="shared" si="77"/>
        <v>0.96750000000000003</v>
      </c>
      <c r="AF71" s="7">
        <f t="shared" si="77"/>
        <v>0.96750000000000003</v>
      </c>
      <c r="AG71" s="7">
        <f t="shared" si="77"/>
        <v>1</v>
      </c>
      <c r="AH71" s="7">
        <f t="shared" si="77"/>
        <v>1</v>
      </c>
      <c r="AI71" s="7">
        <f t="shared" si="77"/>
        <v>1</v>
      </c>
      <c r="AJ71" s="7">
        <f t="shared" si="77"/>
        <v>1</v>
      </c>
      <c r="AK71" s="7">
        <f t="shared" si="77"/>
        <v>1</v>
      </c>
      <c r="AL71" s="7">
        <f t="shared" si="77"/>
        <v>1</v>
      </c>
      <c r="AM71" s="7">
        <f t="shared" si="77"/>
        <v>1</v>
      </c>
      <c r="AN71" s="7">
        <f t="shared" si="77"/>
        <v>1</v>
      </c>
      <c r="AO71" s="7">
        <f t="shared" si="77"/>
        <v>1</v>
      </c>
      <c r="AP71" s="7">
        <f t="shared" si="78"/>
        <v>1</v>
      </c>
      <c r="AQ71" s="7">
        <f t="shared" si="78"/>
        <v>1</v>
      </c>
      <c r="AR71" s="7">
        <f t="shared" si="78"/>
        <v>1</v>
      </c>
      <c r="AS71" s="7">
        <f t="shared" si="78"/>
        <v>1</v>
      </c>
      <c r="AU71" s="4">
        <v>2</v>
      </c>
      <c r="AV71" s="7">
        <f t="shared" si="79"/>
        <v>1</v>
      </c>
      <c r="AW71" s="7">
        <f t="shared" si="79"/>
        <v>1</v>
      </c>
      <c r="AX71" s="7">
        <f t="shared" si="79"/>
        <v>1</v>
      </c>
      <c r="AY71" s="7">
        <f t="shared" si="79"/>
        <v>1</v>
      </c>
      <c r="AZ71" s="7">
        <f t="shared" si="79"/>
        <v>1</v>
      </c>
      <c r="BA71" s="7">
        <f t="shared" si="79"/>
        <v>1</v>
      </c>
      <c r="BB71" s="7">
        <f t="shared" si="79"/>
        <v>1</v>
      </c>
      <c r="BC71" s="7">
        <f t="shared" si="79"/>
        <v>1</v>
      </c>
      <c r="BD71" s="7">
        <f t="shared" si="79"/>
        <v>1</v>
      </c>
      <c r="BE71" s="7">
        <f t="shared" si="79"/>
        <v>1</v>
      </c>
      <c r="BF71" s="7">
        <f t="shared" si="79"/>
        <v>1</v>
      </c>
      <c r="BG71" s="7">
        <f t="shared" si="79"/>
        <v>1</v>
      </c>
      <c r="BH71" s="7">
        <f t="shared" si="79"/>
        <v>1</v>
      </c>
      <c r="BI71" s="7">
        <f t="shared" si="79"/>
        <v>1</v>
      </c>
      <c r="BJ71" s="7">
        <f t="shared" si="79"/>
        <v>1</v>
      </c>
      <c r="BK71" s="7">
        <f t="shared" si="79"/>
        <v>1</v>
      </c>
      <c r="BL71" s="7">
        <f t="shared" si="80"/>
        <v>1</v>
      </c>
      <c r="BM71" s="7">
        <f t="shared" si="80"/>
        <v>1</v>
      </c>
      <c r="BN71" s="7">
        <f t="shared" si="80"/>
        <v>1</v>
      </c>
      <c r="BO71" s="7">
        <f t="shared" si="80"/>
        <v>1</v>
      </c>
      <c r="BP71" s="7">
        <f t="shared" si="80"/>
        <v>1</v>
      </c>
    </row>
    <row r="72" spans="1:68" x14ac:dyDescent="0.2">
      <c r="A72" s="4">
        <v>3</v>
      </c>
      <c r="B72" s="7">
        <f t="shared" si="81"/>
        <v>0.8</v>
      </c>
      <c r="C72" s="7">
        <f t="shared" si="75"/>
        <v>0.8</v>
      </c>
      <c r="D72" s="7">
        <f t="shared" si="75"/>
        <v>0.8</v>
      </c>
      <c r="E72" s="7">
        <f t="shared" si="75"/>
        <v>0.8</v>
      </c>
      <c r="F72" s="7">
        <f t="shared" si="75"/>
        <v>0.8</v>
      </c>
      <c r="G72" s="7">
        <f t="shared" si="75"/>
        <v>0.8</v>
      </c>
      <c r="H72" s="7">
        <f t="shared" si="75"/>
        <v>0.8</v>
      </c>
      <c r="I72" s="7">
        <f t="shared" si="75"/>
        <v>0.8</v>
      </c>
      <c r="J72" s="7">
        <f t="shared" si="75"/>
        <v>0.84000000000000008</v>
      </c>
      <c r="K72" s="7">
        <f t="shared" si="75"/>
        <v>0.84000000000000008</v>
      </c>
      <c r="L72" s="7">
        <f t="shared" si="75"/>
        <v>0.86</v>
      </c>
      <c r="M72" s="7">
        <f t="shared" si="75"/>
        <v>0.86</v>
      </c>
      <c r="N72" s="7">
        <f t="shared" si="75"/>
        <v>0.88000000000000012</v>
      </c>
      <c r="O72" s="7">
        <f t="shared" si="75"/>
        <v>0.88000000000000012</v>
      </c>
      <c r="P72" s="7">
        <f t="shared" si="75"/>
        <v>0.9</v>
      </c>
      <c r="Q72" s="7">
        <f t="shared" si="75"/>
        <v>0.9</v>
      </c>
      <c r="R72" s="7">
        <f t="shared" si="75"/>
        <v>0.91999999999999993</v>
      </c>
      <c r="S72" s="7">
        <f t="shared" si="76"/>
        <v>0.91999999999999993</v>
      </c>
      <c r="T72" s="7">
        <f t="shared" si="76"/>
        <v>0.94000000000000006</v>
      </c>
      <c r="U72" s="7">
        <f t="shared" si="76"/>
        <v>0.94000000000000006</v>
      </c>
      <c r="V72" s="7">
        <f t="shared" si="76"/>
        <v>0.96</v>
      </c>
      <c r="X72" s="4">
        <v>3</v>
      </c>
      <c r="Y72" s="7">
        <f t="shared" si="82"/>
        <v>0.86</v>
      </c>
      <c r="Z72" s="7">
        <f t="shared" si="77"/>
        <v>0.86</v>
      </c>
      <c r="AA72" s="7">
        <f t="shared" si="77"/>
        <v>0.86</v>
      </c>
      <c r="AB72" s="7">
        <f t="shared" si="77"/>
        <v>0.86</v>
      </c>
      <c r="AC72" s="7">
        <f t="shared" si="77"/>
        <v>0.86</v>
      </c>
      <c r="AD72" s="7">
        <f t="shared" si="77"/>
        <v>0.86</v>
      </c>
      <c r="AE72" s="7">
        <f t="shared" si="77"/>
        <v>0.86</v>
      </c>
      <c r="AF72" s="7">
        <f t="shared" si="77"/>
        <v>0.86</v>
      </c>
      <c r="AG72" s="7">
        <f t="shared" si="77"/>
        <v>0.9</v>
      </c>
      <c r="AH72" s="7">
        <f t="shared" si="77"/>
        <v>0.9</v>
      </c>
      <c r="AI72" s="7">
        <f t="shared" si="77"/>
        <v>0.91999999999999993</v>
      </c>
      <c r="AJ72" s="7">
        <f t="shared" si="77"/>
        <v>0.91999999999999993</v>
      </c>
      <c r="AK72" s="7">
        <f t="shared" si="77"/>
        <v>0.94000000000000006</v>
      </c>
      <c r="AL72" s="7">
        <f t="shared" si="77"/>
        <v>0.94000000000000006</v>
      </c>
      <c r="AM72" s="7">
        <f t="shared" si="77"/>
        <v>0.96</v>
      </c>
      <c r="AN72" s="7">
        <f t="shared" si="77"/>
        <v>0.96</v>
      </c>
      <c r="AO72" s="7">
        <f t="shared" si="77"/>
        <v>0.98</v>
      </c>
      <c r="AP72" s="7">
        <f t="shared" si="78"/>
        <v>0.98</v>
      </c>
      <c r="AQ72" s="7">
        <f t="shared" si="78"/>
        <v>1</v>
      </c>
      <c r="AR72" s="7">
        <f t="shared" si="78"/>
        <v>1</v>
      </c>
      <c r="AS72" s="7">
        <f t="shared" si="78"/>
        <v>1</v>
      </c>
      <c r="AU72" s="4">
        <v>3</v>
      </c>
      <c r="AV72" s="7">
        <f t="shared" si="79"/>
        <v>0.91999999999999993</v>
      </c>
      <c r="AW72" s="7">
        <f t="shared" si="79"/>
        <v>0.91999999999999993</v>
      </c>
      <c r="AX72" s="7">
        <f t="shared" si="79"/>
        <v>0.91999999999999993</v>
      </c>
      <c r="AY72" s="7">
        <f t="shared" si="79"/>
        <v>0.91999999999999993</v>
      </c>
      <c r="AZ72" s="7">
        <f t="shared" si="79"/>
        <v>0.91999999999999993</v>
      </c>
      <c r="BA72" s="7">
        <f t="shared" si="79"/>
        <v>0.91999999999999993</v>
      </c>
      <c r="BB72" s="7">
        <f t="shared" si="79"/>
        <v>0.91999999999999993</v>
      </c>
      <c r="BC72" s="7">
        <f t="shared" si="79"/>
        <v>0.91999999999999993</v>
      </c>
      <c r="BD72" s="7">
        <f t="shared" si="79"/>
        <v>0.96</v>
      </c>
      <c r="BE72" s="7">
        <f t="shared" si="79"/>
        <v>0.96</v>
      </c>
      <c r="BF72" s="7">
        <f t="shared" si="79"/>
        <v>0.98</v>
      </c>
      <c r="BG72" s="7">
        <f t="shared" si="79"/>
        <v>0.98</v>
      </c>
      <c r="BH72" s="7">
        <f t="shared" si="79"/>
        <v>1</v>
      </c>
      <c r="BI72" s="7">
        <f t="shared" si="79"/>
        <v>1</v>
      </c>
      <c r="BJ72" s="7">
        <f t="shared" si="79"/>
        <v>1</v>
      </c>
      <c r="BK72" s="7">
        <f t="shared" si="79"/>
        <v>1</v>
      </c>
      <c r="BL72" s="7">
        <f t="shared" si="80"/>
        <v>1</v>
      </c>
      <c r="BM72" s="7">
        <f t="shared" si="80"/>
        <v>1</v>
      </c>
      <c r="BN72" s="7">
        <f t="shared" si="80"/>
        <v>1</v>
      </c>
      <c r="BO72" s="7">
        <f t="shared" si="80"/>
        <v>1</v>
      </c>
      <c r="BP72" s="7">
        <f t="shared" si="80"/>
        <v>1</v>
      </c>
    </row>
    <row r="73" spans="1:68" x14ac:dyDescent="0.2">
      <c r="A73" s="4">
        <v>4</v>
      </c>
      <c r="B73" s="7">
        <f t="shared" si="81"/>
        <v>0.7</v>
      </c>
      <c r="C73" s="7">
        <f t="shared" si="75"/>
        <v>0.7</v>
      </c>
      <c r="D73" s="7">
        <f t="shared" si="75"/>
        <v>0.7</v>
      </c>
      <c r="E73" s="7">
        <f t="shared" si="75"/>
        <v>0.7</v>
      </c>
      <c r="F73" s="7">
        <f t="shared" si="75"/>
        <v>0.7</v>
      </c>
      <c r="G73" s="7">
        <f t="shared" si="75"/>
        <v>0.7</v>
      </c>
      <c r="H73" s="7">
        <f t="shared" si="75"/>
        <v>0.7</v>
      </c>
      <c r="I73" s="7">
        <f t="shared" si="75"/>
        <v>0.7</v>
      </c>
      <c r="J73" s="7">
        <f t="shared" si="75"/>
        <v>0.73499999999999999</v>
      </c>
      <c r="K73" s="7">
        <f t="shared" si="75"/>
        <v>0.73499999999999999</v>
      </c>
      <c r="L73" s="7">
        <f t="shared" si="75"/>
        <v>0.75249999999999995</v>
      </c>
      <c r="M73" s="7">
        <f t="shared" si="75"/>
        <v>0.75249999999999995</v>
      </c>
      <c r="N73" s="7">
        <f t="shared" si="75"/>
        <v>0.77</v>
      </c>
      <c r="O73" s="7">
        <f t="shared" si="75"/>
        <v>0.77</v>
      </c>
      <c r="P73" s="7">
        <f t="shared" si="75"/>
        <v>0.78749999999999998</v>
      </c>
      <c r="Q73" s="7">
        <f t="shared" si="75"/>
        <v>0.78749999999999998</v>
      </c>
      <c r="R73" s="7">
        <f t="shared" si="75"/>
        <v>0.80499999999999994</v>
      </c>
      <c r="S73" s="7">
        <f t="shared" si="76"/>
        <v>0.80499999999999994</v>
      </c>
      <c r="T73" s="7">
        <f t="shared" si="76"/>
        <v>0.82250000000000001</v>
      </c>
      <c r="U73" s="7">
        <f t="shared" si="76"/>
        <v>0.82250000000000001</v>
      </c>
      <c r="V73" s="7">
        <f t="shared" si="76"/>
        <v>0.84</v>
      </c>
      <c r="X73" s="4">
        <v>4</v>
      </c>
      <c r="Y73" s="7">
        <f t="shared" si="82"/>
        <v>0.75249999999999995</v>
      </c>
      <c r="Z73" s="7">
        <f t="shared" si="77"/>
        <v>0.75249999999999995</v>
      </c>
      <c r="AA73" s="7">
        <f t="shared" si="77"/>
        <v>0.75249999999999995</v>
      </c>
      <c r="AB73" s="7">
        <f t="shared" si="77"/>
        <v>0.75249999999999995</v>
      </c>
      <c r="AC73" s="7">
        <f t="shared" si="77"/>
        <v>0.75249999999999995</v>
      </c>
      <c r="AD73" s="7">
        <f t="shared" si="77"/>
        <v>0.75249999999999995</v>
      </c>
      <c r="AE73" s="7">
        <f t="shared" si="77"/>
        <v>0.75249999999999995</v>
      </c>
      <c r="AF73" s="7">
        <f t="shared" si="77"/>
        <v>0.75249999999999995</v>
      </c>
      <c r="AG73" s="7">
        <f t="shared" si="77"/>
        <v>0.78749999999999998</v>
      </c>
      <c r="AH73" s="7">
        <f t="shared" si="77"/>
        <v>0.78749999999999998</v>
      </c>
      <c r="AI73" s="7">
        <f t="shared" si="77"/>
        <v>0.80499999999999994</v>
      </c>
      <c r="AJ73" s="7">
        <f t="shared" si="77"/>
        <v>0.80499999999999994</v>
      </c>
      <c r="AK73" s="7">
        <f t="shared" si="77"/>
        <v>0.82250000000000001</v>
      </c>
      <c r="AL73" s="7">
        <f t="shared" si="77"/>
        <v>0.82250000000000001</v>
      </c>
      <c r="AM73" s="7">
        <f t="shared" si="77"/>
        <v>0.84</v>
      </c>
      <c r="AN73" s="7">
        <f t="shared" si="77"/>
        <v>0.84</v>
      </c>
      <c r="AO73" s="7">
        <f t="shared" si="77"/>
        <v>0.85749999999999982</v>
      </c>
      <c r="AP73" s="7">
        <f t="shared" si="78"/>
        <v>0.85749999999999982</v>
      </c>
      <c r="AQ73" s="7">
        <f t="shared" si="78"/>
        <v>0.875</v>
      </c>
      <c r="AR73" s="7">
        <f t="shared" si="78"/>
        <v>0.875</v>
      </c>
      <c r="AS73" s="7">
        <f t="shared" si="78"/>
        <v>0.89249999999999985</v>
      </c>
      <c r="AU73" s="4">
        <v>4</v>
      </c>
      <c r="AV73" s="7">
        <f>MIN(INDEX($C$2:$C$21,$A73)*(1+INDEX($I$2:$I$22,VALUE(SUBSTITUTE(AV$69,"vip",""))+1)+$AW$24),1)</f>
        <v>0.80499999999999994</v>
      </c>
      <c r="AW73" s="7">
        <f t="shared" si="79"/>
        <v>0.80499999999999994</v>
      </c>
      <c r="AX73" s="7">
        <f t="shared" si="79"/>
        <v>0.80499999999999994</v>
      </c>
      <c r="AY73" s="7">
        <f t="shared" si="79"/>
        <v>0.80499999999999994</v>
      </c>
      <c r="AZ73" s="7">
        <f t="shared" si="79"/>
        <v>0.80499999999999994</v>
      </c>
      <c r="BA73" s="7">
        <f t="shared" si="79"/>
        <v>0.80499999999999994</v>
      </c>
      <c r="BB73" s="7">
        <f t="shared" si="79"/>
        <v>0.80499999999999994</v>
      </c>
      <c r="BC73" s="7">
        <f t="shared" si="79"/>
        <v>0.80499999999999994</v>
      </c>
      <c r="BD73" s="7">
        <f t="shared" si="79"/>
        <v>0.84</v>
      </c>
      <c r="BE73" s="7">
        <f t="shared" si="79"/>
        <v>0.84</v>
      </c>
      <c r="BF73" s="7">
        <f t="shared" si="79"/>
        <v>0.85749999999999982</v>
      </c>
      <c r="BG73" s="7">
        <f t="shared" si="79"/>
        <v>0.85749999999999982</v>
      </c>
      <c r="BH73" s="7">
        <f t="shared" si="79"/>
        <v>0.875</v>
      </c>
      <c r="BI73" s="7">
        <f t="shared" si="79"/>
        <v>0.875</v>
      </c>
      <c r="BJ73" s="7">
        <f t="shared" si="79"/>
        <v>0.89249999999999985</v>
      </c>
      <c r="BK73" s="7">
        <f t="shared" si="79"/>
        <v>0.89249999999999985</v>
      </c>
      <c r="BL73" s="7">
        <f t="shared" si="80"/>
        <v>0.90999999999999981</v>
      </c>
      <c r="BM73" s="7">
        <f t="shared" si="80"/>
        <v>0.90999999999999981</v>
      </c>
      <c r="BN73" s="7">
        <f t="shared" si="80"/>
        <v>0.92749999999999988</v>
      </c>
      <c r="BO73" s="7">
        <f t="shared" si="80"/>
        <v>0.92749999999999988</v>
      </c>
      <c r="BP73" s="7">
        <f t="shared" si="80"/>
        <v>0.94499999999999984</v>
      </c>
    </row>
    <row r="74" spans="1:68" x14ac:dyDescent="0.2">
      <c r="A74" s="4">
        <v>5</v>
      </c>
      <c r="B74" s="7">
        <f t="shared" si="81"/>
        <v>0.6</v>
      </c>
      <c r="C74" s="7">
        <f t="shared" si="75"/>
        <v>0.6</v>
      </c>
      <c r="D74" s="7">
        <f t="shared" si="75"/>
        <v>0.6</v>
      </c>
      <c r="E74" s="7">
        <f t="shared" si="75"/>
        <v>0.6</v>
      </c>
      <c r="F74" s="7">
        <f t="shared" si="75"/>
        <v>0.6</v>
      </c>
      <c r="G74" s="7">
        <f t="shared" si="75"/>
        <v>0.6</v>
      </c>
      <c r="H74" s="7">
        <f t="shared" si="75"/>
        <v>0.6</v>
      </c>
      <c r="I74" s="7">
        <f t="shared" si="75"/>
        <v>0.6</v>
      </c>
      <c r="J74" s="7">
        <f t="shared" si="75"/>
        <v>0.63</v>
      </c>
      <c r="K74" s="7">
        <f t="shared" si="75"/>
        <v>0.63</v>
      </c>
      <c r="L74" s="7">
        <f t="shared" si="75"/>
        <v>0.64499999999999991</v>
      </c>
      <c r="M74" s="7">
        <f t="shared" si="75"/>
        <v>0.64499999999999991</v>
      </c>
      <c r="N74" s="7">
        <f t="shared" si="75"/>
        <v>0.66</v>
      </c>
      <c r="O74" s="7">
        <f t="shared" si="75"/>
        <v>0.66</v>
      </c>
      <c r="P74" s="7">
        <f t="shared" si="75"/>
        <v>0.67499999999999993</v>
      </c>
      <c r="Q74" s="7">
        <f t="shared" si="75"/>
        <v>0.67499999999999993</v>
      </c>
      <c r="R74" s="7">
        <f t="shared" si="75"/>
        <v>0.69</v>
      </c>
      <c r="S74" s="7">
        <f t="shared" si="76"/>
        <v>0.69</v>
      </c>
      <c r="T74" s="7">
        <f t="shared" si="76"/>
        <v>0.70499999999999996</v>
      </c>
      <c r="U74" s="7">
        <f t="shared" si="76"/>
        <v>0.70499999999999996</v>
      </c>
      <c r="V74" s="7">
        <f t="shared" si="76"/>
        <v>0.72</v>
      </c>
      <c r="X74" s="4">
        <v>5</v>
      </c>
      <c r="Y74" s="7">
        <f t="shared" si="82"/>
        <v>0.64499999999999991</v>
      </c>
      <c r="Z74" s="7">
        <f t="shared" si="77"/>
        <v>0.64499999999999991</v>
      </c>
      <c r="AA74" s="7">
        <f t="shared" si="77"/>
        <v>0.64499999999999991</v>
      </c>
      <c r="AB74" s="7">
        <f t="shared" si="77"/>
        <v>0.64499999999999991</v>
      </c>
      <c r="AC74" s="7">
        <f t="shared" si="77"/>
        <v>0.64499999999999991</v>
      </c>
      <c r="AD74" s="7">
        <f t="shared" si="77"/>
        <v>0.64499999999999991</v>
      </c>
      <c r="AE74" s="7">
        <f t="shared" si="77"/>
        <v>0.64499999999999991</v>
      </c>
      <c r="AF74" s="7">
        <f t="shared" si="77"/>
        <v>0.64499999999999991</v>
      </c>
      <c r="AG74" s="7">
        <f t="shared" si="77"/>
        <v>0.67499999999999993</v>
      </c>
      <c r="AH74" s="7">
        <f t="shared" si="77"/>
        <v>0.67499999999999993</v>
      </c>
      <c r="AI74" s="7">
        <f t="shared" si="77"/>
        <v>0.69</v>
      </c>
      <c r="AJ74" s="7">
        <f t="shared" si="77"/>
        <v>0.69</v>
      </c>
      <c r="AK74" s="7">
        <f t="shared" si="77"/>
        <v>0.70499999999999996</v>
      </c>
      <c r="AL74" s="7">
        <f t="shared" si="77"/>
        <v>0.70499999999999996</v>
      </c>
      <c r="AM74" s="7">
        <f t="shared" si="77"/>
        <v>0.72</v>
      </c>
      <c r="AN74" s="7">
        <f t="shared" si="77"/>
        <v>0.72</v>
      </c>
      <c r="AO74" s="7">
        <f t="shared" si="77"/>
        <v>0.73499999999999988</v>
      </c>
      <c r="AP74" s="7">
        <f t="shared" si="78"/>
        <v>0.73499999999999988</v>
      </c>
      <c r="AQ74" s="7">
        <f t="shared" si="78"/>
        <v>0.75</v>
      </c>
      <c r="AR74" s="7">
        <f t="shared" si="78"/>
        <v>0.75</v>
      </c>
      <c r="AS74" s="7">
        <f t="shared" si="78"/>
        <v>0.7649999999999999</v>
      </c>
      <c r="AU74" s="4">
        <v>5</v>
      </c>
      <c r="AV74" s="7">
        <f t="shared" ref="AV74:BK89" si="83">MIN(INDEX($C$2:$C$21,$A74)*(1+INDEX($I$2:$I$22,VALUE(SUBSTITUTE(AV$69,"vip",""))+1)+$AW$24),1)</f>
        <v>0.69</v>
      </c>
      <c r="AW74" s="7">
        <f t="shared" si="79"/>
        <v>0.69</v>
      </c>
      <c r="AX74" s="7">
        <f t="shared" si="79"/>
        <v>0.69</v>
      </c>
      <c r="AY74" s="7">
        <f t="shared" si="79"/>
        <v>0.69</v>
      </c>
      <c r="AZ74" s="7">
        <f t="shared" si="79"/>
        <v>0.69</v>
      </c>
      <c r="BA74" s="7">
        <f t="shared" si="79"/>
        <v>0.69</v>
      </c>
      <c r="BB74" s="7">
        <f t="shared" si="79"/>
        <v>0.69</v>
      </c>
      <c r="BC74" s="7">
        <f t="shared" si="79"/>
        <v>0.69</v>
      </c>
      <c r="BD74" s="7">
        <f t="shared" si="79"/>
        <v>0.72</v>
      </c>
      <c r="BE74" s="7">
        <f t="shared" si="79"/>
        <v>0.72</v>
      </c>
      <c r="BF74" s="7">
        <f t="shared" si="79"/>
        <v>0.73499999999999988</v>
      </c>
      <c r="BG74" s="7">
        <f t="shared" si="79"/>
        <v>0.73499999999999988</v>
      </c>
      <c r="BH74" s="7">
        <f t="shared" si="79"/>
        <v>0.75</v>
      </c>
      <c r="BI74" s="7">
        <f t="shared" si="79"/>
        <v>0.75</v>
      </c>
      <c r="BJ74" s="7">
        <f t="shared" si="79"/>
        <v>0.7649999999999999</v>
      </c>
      <c r="BK74" s="7">
        <f t="shared" si="79"/>
        <v>0.7649999999999999</v>
      </c>
      <c r="BL74" s="7">
        <f t="shared" si="80"/>
        <v>0.77999999999999992</v>
      </c>
      <c r="BM74" s="7">
        <f t="shared" si="80"/>
        <v>0.77999999999999992</v>
      </c>
      <c r="BN74" s="7">
        <f t="shared" si="80"/>
        <v>0.79499999999999993</v>
      </c>
      <c r="BO74" s="7">
        <f t="shared" si="80"/>
        <v>0.79499999999999993</v>
      </c>
      <c r="BP74" s="7">
        <f t="shared" si="80"/>
        <v>0.80999999999999994</v>
      </c>
    </row>
    <row r="75" spans="1:68" x14ac:dyDescent="0.2">
      <c r="A75" s="4">
        <v>6</v>
      </c>
      <c r="B75" s="7">
        <f t="shared" si="81"/>
        <v>0.5</v>
      </c>
      <c r="C75" s="7">
        <f t="shared" si="75"/>
        <v>0.5</v>
      </c>
      <c r="D75" s="7">
        <f t="shared" si="75"/>
        <v>0.5</v>
      </c>
      <c r="E75" s="7">
        <f t="shared" si="75"/>
        <v>0.5</v>
      </c>
      <c r="F75" s="7">
        <f t="shared" si="75"/>
        <v>0.5</v>
      </c>
      <c r="G75" s="7">
        <f t="shared" si="75"/>
        <v>0.5</v>
      </c>
      <c r="H75" s="7">
        <f t="shared" si="75"/>
        <v>0.5</v>
      </c>
      <c r="I75" s="7">
        <f t="shared" si="75"/>
        <v>0.5</v>
      </c>
      <c r="J75" s="7">
        <f t="shared" si="75"/>
        <v>0.52500000000000002</v>
      </c>
      <c r="K75" s="7">
        <f t="shared" si="75"/>
        <v>0.52500000000000002</v>
      </c>
      <c r="L75" s="7">
        <f t="shared" si="75"/>
        <v>0.53749999999999998</v>
      </c>
      <c r="M75" s="7">
        <f t="shared" si="75"/>
        <v>0.53749999999999998</v>
      </c>
      <c r="N75" s="7">
        <f t="shared" si="75"/>
        <v>0.55000000000000004</v>
      </c>
      <c r="O75" s="7">
        <f t="shared" si="75"/>
        <v>0.55000000000000004</v>
      </c>
      <c r="P75" s="7">
        <f t="shared" si="75"/>
        <v>0.5625</v>
      </c>
      <c r="Q75" s="7">
        <f t="shared" si="75"/>
        <v>0.5625</v>
      </c>
      <c r="R75" s="7">
        <f t="shared" si="75"/>
        <v>0.57499999999999996</v>
      </c>
      <c r="S75" s="7">
        <f t="shared" si="76"/>
        <v>0.57499999999999996</v>
      </c>
      <c r="T75" s="7">
        <f t="shared" si="76"/>
        <v>0.58750000000000002</v>
      </c>
      <c r="U75" s="7">
        <f t="shared" si="76"/>
        <v>0.58750000000000002</v>
      </c>
      <c r="V75" s="7">
        <f t="shared" si="76"/>
        <v>0.6</v>
      </c>
      <c r="X75" s="4">
        <v>6</v>
      </c>
      <c r="Y75" s="7">
        <f t="shared" si="82"/>
        <v>0.53749999999999998</v>
      </c>
      <c r="Z75" s="7">
        <f t="shared" si="77"/>
        <v>0.53749999999999998</v>
      </c>
      <c r="AA75" s="7">
        <f t="shared" si="77"/>
        <v>0.53749999999999998</v>
      </c>
      <c r="AB75" s="7">
        <f t="shared" si="77"/>
        <v>0.53749999999999998</v>
      </c>
      <c r="AC75" s="7">
        <f t="shared" si="77"/>
        <v>0.53749999999999998</v>
      </c>
      <c r="AD75" s="7">
        <f t="shared" si="77"/>
        <v>0.53749999999999998</v>
      </c>
      <c r="AE75" s="7">
        <f t="shared" si="77"/>
        <v>0.53749999999999998</v>
      </c>
      <c r="AF75" s="7">
        <f t="shared" si="77"/>
        <v>0.53749999999999998</v>
      </c>
      <c r="AG75" s="7">
        <f t="shared" si="77"/>
        <v>0.5625</v>
      </c>
      <c r="AH75" s="7">
        <f t="shared" si="77"/>
        <v>0.5625</v>
      </c>
      <c r="AI75" s="7">
        <f t="shared" si="77"/>
        <v>0.57499999999999996</v>
      </c>
      <c r="AJ75" s="7">
        <f t="shared" si="77"/>
        <v>0.57499999999999996</v>
      </c>
      <c r="AK75" s="7">
        <f t="shared" si="77"/>
        <v>0.58750000000000002</v>
      </c>
      <c r="AL75" s="7">
        <f t="shared" si="77"/>
        <v>0.58750000000000002</v>
      </c>
      <c r="AM75" s="7">
        <f t="shared" si="77"/>
        <v>0.6</v>
      </c>
      <c r="AN75" s="7">
        <f t="shared" si="77"/>
        <v>0.6</v>
      </c>
      <c r="AO75" s="7">
        <f t="shared" si="77"/>
        <v>0.61249999999999993</v>
      </c>
      <c r="AP75" s="7">
        <f t="shared" si="78"/>
        <v>0.61249999999999993</v>
      </c>
      <c r="AQ75" s="7">
        <f t="shared" si="78"/>
        <v>0.625</v>
      </c>
      <c r="AR75" s="7">
        <f t="shared" si="78"/>
        <v>0.625</v>
      </c>
      <c r="AS75" s="7">
        <f t="shared" si="78"/>
        <v>0.63749999999999996</v>
      </c>
      <c r="AU75" s="4">
        <v>6</v>
      </c>
      <c r="AV75" s="7">
        <f t="shared" si="83"/>
        <v>0.57499999999999996</v>
      </c>
      <c r="AW75" s="7">
        <f t="shared" si="79"/>
        <v>0.57499999999999996</v>
      </c>
      <c r="AX75" s="7">
        <f t="shared" si="79"/>
        <v>0.57499999999999996</v>
      </c>
      <c r="AY75" s="7">
        <f t="shared" si="79"/>
        <v>0.57499999999999996</v>
      </c>
      <c r="AZ75" s="7">
        <f t="shared" si="79"/>
        <v>0.57499999999999996</v>
      </c>
      <c r="BA75" s="7">
        <f t="shared" si="79"/>
        <v>0.57499999999999996</v>
      </c>
      <c r="BB75" s="7">
        <f t="shared" si="79"/>
        <v>0.57499999999999996</v>
      </c>
      <c r="BC75" s="7">
        <f t="shared" si="79"/>
        <v>0.57499999999999996</v>
      </c>
      <c r="BD75" s="7">
        <f t="shared" si="79"/>
        <v>0.6</v>
      </c>
      <c r="BE75" s="7">
        <f t="shared" si="79"/>
        <v>0.6</v>
      </c>
      <c r="BF75" s="7">
        <f t="shared" si="79"/>
        <v>0.61249999999999993</v>
      </c>
      <c r="BG75" s="7">
        <f t="shared" si="79"/>
        <v>0.61249999999999993</v>
      </c>
      <c r="BH75" s="7">
        <f t="shared" si="79"/>
        <v>0.625</v>
      </c>
      <c r="BI75" s="7">
        <f t="shared" si="79"/>
        <v>0.625</v>
      </c>
      <c r="BJ75" s="7">
        <f t="shared" si="79"/>
        <v>0.63749999999999996</v>
      </c>
      <c r="BK75" s="7">
        <f t="shared" si="79"/>
        <v>0.63749999999999996</v>
      </c>
      <c r="BL75" s="7">
        <f t="shared" si="80"/>
        <v>0.64999999999999991</v>
      </c>
      <c r="BM75" s="7">
        <f t="shared" si="80"/>
        <v>0.64999999999999991</v>
      </c>
      <c r="BN75" s="7">
        <f t="shared" si="80"/>
        <v>0.66249999999999998</v>
      </c>
      <c r="BO75" s="7">
        <f t="shared" si="80"/>
        <v>0.66249999999999998</v>
      </c>
      <c r="BP75" s="7">
        <f t="shared" si="80"/>
        <v>0.67499999999999993</v>
      </c>
    </row>
    <row r="76" spans="1:68" x14ac:dyDescent="0.2">
      <c r="A76" s="4">
        <v>7</v>
      </c>
      <c r="B76" s="7">
        <f t="shared" si="81"/>
        <v>0.5</v>
      </c>
      <c r="C76" s="7">
        <f t="shared" si="75"/>
        <v>0.5</v>
      </c>
      <c r="D76" s="7">
        <f t="shared" si="75"/>
        <v>0.5</v>
      </c>
      <c r="E76" s="7">
        <f t="shared" si="75"/>
        <v>0.5</v>
      </c>
      <c r="F76" s="7">
        <f t="shared" si="75"/>
        <v>0.5</v>
      </c>
      <c r="G76" s="7">
        <f t="shared" si="75"/>
        <v>0.5</v>
      </c>
      <c r="H76" s="7">
        <f t="shared" si="75"/>
        <v>0.5</v>
      </c>
      <c r="I76" s="7">
        <f t="shared" si="75"/>
        <v>0.5</v>
      </c>
      <c r="J76" s="7">
        <f t="shared" si="75"/>
        <v>0.52500000000000002</v>
      </c>
      <c r="K76" s="7">
        <f t="shared" si="75"/>
        <v>0.52500000000000002</v>
      </c>
      <c r="L76" s="7">
        <f t="shared" si="75"/>
        <v>0.53749999999999998</v>
      </c>
      <c r="M76" s="7">
        <f t="shared" si="75"/>
        <v>0.53749999999999998</v>
      </c>
      <c r="N76" s="7">
        <f t="shared" si="75"/>
        <v>0.55000000000000004</v>
      </c>
      <c r="O76" s="7">
        <f t="shared" si="75"/>
        <v>0.55000000000000004</v>
      </c>
      <c r="P76" s="7">
        <f t="shared" si="75"/>
        <v>0.5625</v>
      </c>
      <c r="Q76" s="7">
        <f t="shared" si="75"/>
        <v>0.5625</v>
      </c>
      <c r="R76" s="7">
        <f t="shared" si="75"/>
        <v>0.57499999999999996</v>
      </c>
      <c r="S76" s="7">
        <f t="shared" si="76"/>
        <v>0.57499999999999996</v>
      </c>
      <c r="T76" s="7">
        <f t="shared" si="76"/>
        <v>0.58750000000000002</v>
      </c>
      <c r="U76" s="7">
        <f t="shared" si="76"/>
        <v>0.58750000000000002</v>
      </c>
      <c r="V76" s="7">
        <f t="shared" si="76"/>
        <v>0.6</v>
      </c>
      <c r="X76" s="4">
        <v>7</v>
      </c>
      <c r="Y76" s="7">
        <f t="shared" si="82"/>
        <v>0.53749999999999998</v>
      </c>
      <c r="Z76" s="7">
        <f t="shared" si="77"/>
        <v>0.53749999999999998</v>
      </c>
      <c r="AA76" s="7">
        <f t="shared" si="77"/>
        <v>0.53749999999999998</v>
      </c>
      <c r="AB76" s="7">
        <f t="shared" si="77"/>
        <v>0.53749999999999998</v>
      </c>
      <c r="AC76" s="7">
        <f t="shared" si="77"/>
        <v>0.53749999999999998</v>
      </c>
      <c r="AD76" s="7">
        <f t="shared" si="77"/>
        <v>0.53749999999999998</v>
      </c>
      <c r="AE76" s="7">
        <f t="shared" si="77"/>
        <v>0.53749999999999998</v>
      </c>
      <c r="AF76" s="7">
        <f t="shared" si="77"/>
        <v>0.53749999999999998</v>
      </c>
      <c r="AG76" s="7">
        <f t="shared" si="77"/>
        <v>0.5625</v>
      </c>
      <c r="AH76" s="7">
        <f t="shared" si="77"/>
        <v>0.5625</v>
      </c>
      <c r="AI76" s="7">
        <f t="shared" si="77"/>
        <v>0.57499999999999996</v>
      </c>
      <c r="AJ76" s="7">
        <f t="shared" si="77"/>
        <v>0.57499999999999996</v>
      </c>
      <c r="AK76" s="7">
        <f t="shared" si="77"/>
        <v>0.58750000000000002</v>
      </c>
      <c r="AL76" s="7">
        <f t="shared" si="77"/>
        <v>0.58750000000000002</v>
      </c>
      <c r="AM76" s="7">
        <f t="shared" si="77"/>
        <v>0.6</v>
      </c>
      <c r="AN76" s="7">
        <f t="shared" si="77"/>
        <v>0.6</v>
      </c>
      <c r="AO76" s="7">
        <f t="shared" si="77"/>
        <v>0.61249999999999993</v>
      </c>
      <c r="AP76" s="7">
        <f t="shared" si="78"/>
        <v>0.61249999999999993</v>
      </c>
      <c r="AQ76" s="7">
        <f t="shared" si="78"/>
        <v>0.625</v>
      </c>
      <c r="AR76" s="7">
        <f t="shared" si="78"/>
        <v>0.625</v>
      </c>
      <c r="AS76" s="7">
        <f t="shared" si="78"/>
        <v>0.63749999999999996</v>
      </c>
      <c r="AU76" s="4">
        <v>7</v>
      </c>
      <c r="AV76" s="7">
        <f t="shared" si="83"/>
        <v>0.57499999999999996</v>
      </c>
      <c r="AW76" s="7">
        <f t="shared" si="79"/>
        <v>0.57499999999999996</v>
      </c>
      <c r="AX76" s="7">
        <f t="shared" si="79"/>
        <v>0.57499999999999996</v>
      </c>
      <c r="AY76" s="7">
        <f t="shared" si="79"/>
        <v>0.57499999999999996</v>
      </c>
      <c r="AZ76" s="7">
        <f t="shared" si="79"/>
        <v>0.57499999999999996</v>
      </c>
      <c r="BA76" s="7">
        <f t="shared" si="79"/>
        <v>0.57499999999999996</v>
      </c>
      <c r="BB76" s="7">
        <f t="shared" si="79"/>
        <v>0.57499999999999996</v>
      </c>
      <c r="BC76" s="7">
        <f t="shared" si="79"/>
        <v>0.57499999999999996</v>
      </c>
      <c r="BD76" s="7">
        <f t="shared" si="79"/>
        <v>0.6</v>
      </c>
      <c r="BE76" s="7">
        <f t="shared" si="79"/>
        <v>0.6</v>
      </c>
      <c r="BF76" s="7">
        <f t="shared" si="79"/>
        <v>0.61249999999999993</v>
      </c>
      <c r="BG76" s="7">
        <f t="shared" si="79"/>
        <v>0.61249999999999993</v>
      </c>
      <c r="BH76" s="7">
        <f t="shared" si="79"/>
        <v>0.625</v>
      </c>
      <c r="BI76" s="7">
        <f t="shared" si="79"/>
        <v>0.625</v>
      </c>
      <c r="BJ76" s="7">
        <f t="shared" si="79"/>
        <v>0.63749999999999996</v>
      </c>
      <c r="BK76" s="7">
        <f t="shared" si="79"/>
        <v>0.63749999999999996</v>
      </c>
      <c r="BL76" s="7">
        <f t="shared" si="80"/>
        <v>0.64999999999999991</v>
      </c>
      <c r="BM76" s="7">
        <f t="shared" si="80"/>
        <v>0.64999999999999991</v>
      </c>
      <c r="BN76" s="7">
        <f t="shared" si="80"/>
        <v>0.66249999999999998</v>
      </c>
      <c r="BO76" s="7">
        <f t="shared" si="80"/>
        <v>0.66249999999999998</v>
      </c>
      <c r="BP76" s="7">
        <f t="shared" si="80"/>
        <v>0.67499999999999993</v>
      </c>
    </row>
    <row r="77" spans="1:68" x14ac:dyDescent="0.2">
      <c r="A77" s="4">
        <v>8</v>
      </c>
      <c r="B77" s="7">
        <f t="shared" si="81"/>
        <v>0.5</v>
      </c>
      <c r="C77" s="7">
        <f t="shared" si="75"/>
        <v>0.5</v>
      </c>
      <c r="D77" s="7">
        <f t="shared" si="75"/>
        <v>0.5</v>
      </c>
      <c r="E77" s="7">
        <f t="shared" si="75"/>
        <v>0.5</v>
      </c>
      <c r="F77" s="7">
        <f t="shared" si="75"/>
        <v>0.5</v>
      </c>
      <c r="G77" s="7">
        <f t="shared" si="75"/>
        <v>0.5</v>
      </c>
      <c r="H77" s="7">
        <f t="shared" si="75"/>
        <v>0.5</v>
      </c>
      <c r="I77" s="7">
        <f t="shared" si="75"/>
        <v>0.5</v>
      </c>
      <c r="J77" s="7">
        <f t="shared" si="75"/>
        <v>0.52500000000000002</v>
      </c>
      <c r="K77" s="7">
        <f t="shared" si="75"/>
        <v>0.52500000000000002</v>
      </c>
      <c r="L77" s="7">
        <f t="shared" si="75"/>
        <v>0.53749999999999998</v>
      </c>
      <c r="M77" s="7">
        <f t="shared" si="75"/>
        <v>0.53749999999999998</v>
      </c>
      <c r="N77" s="7">
        <f t="shared" si="75"/>
        <v>0.55000000000000004</v>
      </c>
      <c r="O77" s="7">
        <f t="shared" si="75"/>
        <v>0.55000000000000004</v>
      </c>
      <c r="P77" s="7">
        <f t="shared" si="75"/>
        <v>0.5625</v>
      </c>
      <c r="Q77" s="7">
        <f t="shared" si="75"/>
        <v>0.5625</v>
      </c>
      <c r="R77" s="7">
        <f t="shared" si="75"/>
        <v>0.57499999999999996</v>
      </c>
      <c r="S77" s="7">
        <f t="shared" si="76"/>
        <v>0.57499999999999996</v>
      </c>
      <c r="T77" s="7">
        <f t="shared" si="76"/>
        <v>0.58750000000000002</v>
      </c>
      <c r="U77" s="7">
        <f t="shared" si="76"/>
        <v>0.58750000000000002</v>
      </c>
      <c r="V77" s="7">
        <f t="shared" si="76"/>
        <v>0.6</v>
      </c>
      <c r="X77" s="4">
        <v>8</v>
      </c>
      <c r="Y77" s="7">
        <f t="shared" si="82"/>
        <v>0.53749999999999998</v>
      </c>
      <c r="Z77" s="7">
        <f t="shared" si="77"/>
        <v>0.53749999999999998</v>
      </c>
      <c r="AA77" s="7">
        <f t="shared" si="77"/>
        <v>0.53749999999999998</v>
      </c>
      <c r="AB77" s="7">
        <f t="shared" si="77"/>
        <v>0.53749999999999998</v>
      </c>
      <c r="AC77" s="7">
        <f t="shared" si="77"/>
        <v>0.53749999999999998</v>
      </c>
      <c r="AD77" s="7">
        <f t="shared" si="77"/>
        <v>0.53749999999999998</v>
      </c>
      <c r="AE77" s="7">
        <f t="shared" si="77"/>
        <v>0.53749999999999998</v>
      </c>
      <c r="AF77" s="7">
        <f t="shared" si="77"/>
        <v>0.53749999999999998</v>
      </c>
      <c r="AG77" s="7">
        <f t="shared" si="77"/>
        <v>0.5625</v>
      </c>
      <c r="AH77" s="7">
        <f t="shared" si="77"/>
        <v>0.5625</v>
      </c>
      <c r="AI77" s="7">
        <f t="shared" si="77"/>
        <v>0.57499999999999996</v>
      </c>
      <c r="AJ77" s="7">
        <f t="shared" si="77"/>
        <v>0.57499999999999996</v>
      </c>
      <c r="AK77" s="7">
        <f t="shared" si="77"/>
        <v>0.58750000000000002</v>
      </c>
      <c r="AL77" s="7">
        <f t="shared" si="77"/>
        <v>0.58750000000000002</v>
      </c>
      <c r="AM77" s="7">
        <f t="shared" si="77"/>
        <v>0.6</v>
      </c>
      <c r="AN77" s="7">
        <f t="shared" si="77"/>
        <v>0.6</v>
      </c>
      <c r="AO77" s="7">
        <f t="shared" si="77"/>
        <v>0.61249999999999993</v>
      </c>
      <c r="AP77" s="7">
        <f t="shared" si="78"/>
        <v>0.61249999999999993</v>
      </c>
      <c r="AQ77" s="7">
        <f t="shared" si="78"/>
        <v>0.625</v>
      </c>
      <c r="AR77" s="7">
        <f t="shared" si="78"/>
        <v>0.625</v>
      </c>
      <c r="AS77" s="7">
        <f t="shared" si="78"/>
        <v>0.63749999999999996</v>
      </c>
      <c r="AU77" s="4">
        <v>8</v>
      </c>
      <c r="AV77" s="7">
        <f t="shared" si="83"/>
        <v>0.57499999999999996</v>
      </c>
      <c r="AW77" s="7">
        <f t="shared" si="79"/>
        <v>0.57499999999999996</v>
      </c>
      <c r="AX77" s="7">
        <f t="shared" si="79"/>
        <v>0.57499999999999996</v>
      </c>
      <c r="AY77" s="7">
        <f t="shared" si="79"/>
        <v>0.57499999999999996</v>
      </c>
      <c r="AZ77" s="7">
        <f t="shared" si="79"/>
        <v>0.57499999999999996</v>
      </c>
      <c r="BA77" s="7">
        <f t="shared" si="79"/>
        <v>0.57499999999999996</v>
      </c>
      <c r="BB77" s="7">
        <f t="shared" si="79"/>
        <v>0.57499999999999996</v>
      </c>
      <c r="BC77" s="7">
        <f t="shared" si="79"/>
        <v>0.57499999999999996</v>
      </c>
      <c r="BD77" s="7">
        <f t="shared" si="79"/>
        <v>0.6</v>
      </c>
      <c r="BE77" s="7">
        <f t="shared" si="79"/>
        <v>0.6</v>
      </c>
      <c r="BF77" s="7">
        <f t="shared" si="79"/>
        <v>0.61249999999999993</v>
      </c>
      <c r="BG77" s="7">
        <f t="shared" si="79"/>
        <v>0.61249999999999993</v>
      </c>
      <c r="BH77" s="7">
        <f t="shared" si="79"/>
        <v>0.625</v>
      </c>
      <c r="BI77" s="7">
        <f t="shared" si="79"/>
        <v>0.625</v>
      </c>
      <c r="BJ77" s="7">
        <f t="shared" si="79"/>
        <v>0.63749999999999996</v>
      </c>
      <c r="BK77" s="7">
        <f t="shared" si="79"/>
        <v>0.63749999999999996</v>
      </c>
      <c r="BL77" s="7">
        <f t="shared" si="80"/>
        <v>0.64999999999999991</v>
      </c>
      <c r="BM77" s="7">
        <f t="shared" si="80"/>
        <v>0.64999999999999991</v>
      </c>
      <c r="BN77" s="7">
        <f t="shared" si="80"/>
        <v>0.66249999999999998</v>
      </c>
      <c r="BO77" s="7">
        <f t="shared" si="80"/>
        <v>0.66249999999999998</v>
      </c>
      <c r="BP77" s="7">
        <f t="shared" si="80"/>
        <v>0.67499999999999993</v>
      </c>
    </row>
    <row r="78" spans="1:68" x14ac:dyDescent="0.2">
      <c r="A78" s="4">
        <v>9</v>
      </c>
      <c r="B78" s="7">
        <f t="shared" si="81"/>
        <v>0.5</v>
      </c>
      <c r="C78" s="7">
        <f t="shared" si="75"/>
        <v>0.5</v>
      </c>
      <c r="D78" s="7">
        <f t="shared" si="75"/>
        <v>0.5</v>
      </c>
      <c r="E78" s="7">
        <f t="shared" si="75"/>
        <v>0.5</v>
      </c>
      <c r="F78" s="7">
        <f t="shared" si="75"/>
        <v>0.5</v>
      </c>
      <c r="G78" s="7">
        <f t="shared" si="75"/>
        <v>0.5</v>
      </c>
      <c r="H78" s="7">
        <f t="shared" si="75"/>
        <v>0.5</v>
      </c>
      <c r="I78" s="7">
        <f t="shared" si="75"/>
        <v>0.5</v>
      </c>
      <c r="J78" s="7">
        <f t="shared" si="75"/>
        <v>0.52500000000000002</v>
      </c>
      <c r="K78" s="7">
        <f t="shared" si="75"/>
        <v>0.52500000000000002</v>
      </c>
      <c r="L78" s="7">
        <f t="shared" si="75"/>
        <v>0.53749999999999998</v>
      </c>
      <c r="M78" s="7">
        <f t="shared" si="75"/>
        <v>0.53749999999999998</v>
      </c>
      <c r="N78" s="7">
        <f t="shared" si="75"/>
        <v>0.55000000000000004</v>
      </c>
      <c r="O78" s="7">
        <f t="shared" si="75"/>
        <v>0.55000000000000004</v>
      </c>
      <c r="P78" s="7">
        <f t="shared" si="75"/>
        <v>0.5625</v>
      </c>
      <c r="Q78" s="7">
        <f t="shared" si="75"/>
        <v>0.5625</v>
      </c>
      <c r="R78" s="7">
        <f t="shared" si="75"/>
        <v>0.57499999999999996</v>
      </c>
      <c r="S78" s="7">
        <f t="shared" si="76"/>
        <v>0.57499999999999996</v>
      </c>
      <c r="T78" s="7">
        <f t="shared" si="76"/>
        <v>0.58750000000000002</v>
      </c>
      <c r="U78" s="7">
        <f t="shared" si="76"/>
        <v>0.58750000000000002</v>
      </c>
      <c r="V78" s="7">
        <f t="shared" si="76"/>
        <v>0.6</v>
      </c>
      <c r="X78" s="4">
        <v>9</v>
      </c>
      <c r="Y78" s="7">
        <f t="shared" si="82"/>
        <v>0.53749999999999998</v>
      </c>
      <c r="Z78" s="7">
        <f t="shared" si="77"/>
        <v>0.53749999999999998</v>
      </c>
      <c r="AA78" s="7">
        <f t="shared" si="77"/>
        <v>0.53749999999999998</v>
      </c>
      <c r="AB78" s="7">
        <f t="shared" si="77"/>
        <v>0.53749999999999998</v>
      </c>
      <c r="AC78" s="7">
        <f t="shared" si="77"/>
        <v>0.53749999999999998</v>
      </c>
      <c r="AD78" s="7">
        <f t="shared" si="77"/>
        <v>0.53749999999999998</v>
      </c>
      <c r="AE78" s="7">
        <f t="shared" si="77"/>
        <v>0.53749999999999998</v>
      </c>
      <c r="AF78" s="7">
        <f t="shared" si="77"/>
        <v>0.53749999999999998</v>
      </c>
      <c r="AG78" s="7">
        <f t="shared" si="77"/>
        <v>0.5625</v>
      </c>
      <c r="AH78" s="7">
        <f t="shared" si="77"/>
        <v>0.5625</v>
      </c>
      <c r="AI78" s="7">
        <f t="shared" si="77"/>
        <v>0.57499999999999996</v>
      </c>
      <c r="AJ78" s="7">
        <f t="shared" si="77"/>
        <v>0.57499999999999996</v>
      </c>
      <c r="AK78" s="7">
        <f t="shared" si="77"/>
        <v>0.58750000000000002</v>
      </c>
      <c r="AL78" s="7">
        <f t="shared" si="77"/>
        <v>0.58750000000000002</v>
      </c>
      <c r="AM78" s="7">
        <f t="shared" si="77"/>
        <v>0.6</v>
      </c>
      <c r="AN78" s="7">
        <f t="shared" si="77"/>
        <v>0.6</v>
      </c>
      <c r="AO78" s="7">
        <f t="shared" si="77"/>
        <v>0.61249999999999993</v>
      </c>
      <c r="AP78" s="7">
        <f t="shared" si="78"/>
        <v>0.61249999999999993</v>
      </c>
      <c r="AQ78" s="7">
        <f t="shared" si="78"/>
        <v>0.625</v>
      </c>
      <c r="AR78" s="7">
        <f t="shared" si="78"/>
        <v>0.625</v>
      </c>
      <c r="AS78" s="7">
        <f t="shared" si="78"/>
        <v>0.63749999999999996</v>
      </c>
      <c r="AU78" s="4">
        <v>9</v>
      </c>
      <c r="AV78" s="7">
        <f t="shared" si="83"/>
        <v>0.57499999999999996</v>
      </c>
      <c r="AW78" s="7">
        <f t="shared" si="79"/>
        <v>0.57499999999999996</v>
      </c>
      <c r="AX78" s="7">
        <f t="shared" si="79"/>
        <v>0.57499999999999996</v>
      </c>
      <c r="AY78" s="7">
        <f t="shared" si="79"/>
        <v>0.57499999999999996</v>
      </c>
      <c r="AZ78" s="7">
        <f t="shared" si="79"/>
        <v>0.57499999999999996</v>
      </c>
      <c r="BA78" s="7">
        <f t="shared" si="79"/>
        <v>0.57499999999999996</v>
      </c>
      <c r="BB78" s="7">
        <f t="shared" si="79"/>
        <v>0.57499999999999996</v>
      </c>
      <c r="BC78" s="7">
        <f t="shared" si="79"/>
        <v>0.57499999999999996</v>
      </c>
      <c r="BD78" s="7">
        <f t="shared" si="79"/>
        <v>0.6</v>
      </c>
      <c r="BE78" s="7">
        <f t="shared" si="79"/>
        <v>0.6</v>
      </c>
      <c r="BF78" s="7">
        <f t="shared" si="79"/>
        <v>0.61249999999999993</v>
      </c>
      <c r="BG78" s="7">
        <f t="shared" si="79"/>
        <v>0.61249999999999993</v>
      </c>
      <c r="BH78" s="7">
        <f t="shared" si="79"/>
        <v>0.625</v>
      </c>
      <c r="BI78" s="7">
        <f t="shared" si="79"/>
        <v>0.625</v>
      </c>
      <c r="BJ78" s="7">
        <f t="shared" si="79"/>
        <v>0.63749999999999996</v>
      </c>
      <c r="BK78" s="7">
        <f t="shared" si="79"/>
        <v>0.63749999999999996</v>
      </c>
      <c r="BL78" s="7">
        <f t="shared" si="80"/>
        <v>0.64999999999999991</v>
      </c>
      <c r="BM78" s="7">
        <f t="shared" si="80"/>
        <v>0.64999999999999991</v>
      </c>
      <c r="BN78" s="7">
        <f t="shared" si="80"/>
        <v>0.66249999999999998</v>
      </c>
      <c r="BO78" s="7">
        <f t="shared" si="80"/>
        <v>0.66249999999999998</v>
      </c>
      <c r="BP78" s="7">
        <f t="shared" si="80"/>
        <v>0.67499999999999993</v>
      </c>
    </row>
    <row r="79" spans="1:68" x14ac:dyDescent="0.2">
      <c r="A79" s="4">
        <v>10</v>
      </c>
      <c r="B79" s="7">
        <f t="shared" si="81"/>
        <v>0.5</v>
      </c>
      <c r="C79" s="7">
        <f t="shared" si="75"/>
        <v>0.5</v>
      </c>
      <c r="D79" s="7">
        <f t="shared" si="75"/>
        <v>0.5</v>
      </c>
      <c r="E79" s="7">
        <f t="shared" si="75"/>
        <v>0.5</v>
      </c>
      <c r="F79" s="7">
        <f t="shared" si="75"/>
        <v>0.5</v>
      </c>
      <c r="G79" s="7">
        <f t="shared" si="75"/>
        <v>0.5</v>
      </c>
      <c r="H79" s="7">
        <f t="shared" si="75"/>
        <v>0.5</v>
      </c>
      <c r="I79" s="7">
        <f t="shared" si="75"/>
        <v>0.5</v>
      </c>
      <c r="J79" s="7">
        <f t="shared" si="75"/>
        <v>0.52500000000000002</v>
      </c>
      <c r="K79" s="7">
        <f t="shared" si="75"/>
        <v>0.52500000000000002</v>
      </c>
      <c r="L79" s="7">
        <f t="shared" si="75"/>
        <v>0.53749999999999998</v>
      </c>
      <c r="M79" s="7">
        <f t="shared" si="75"/>
        <v>0.53749999999999998</v>
      </c>
      <c r="N79" s="7">
        <f t="shared" si="75"/>
        <v>0.55000000000000004</v>
      </c>
      <c r="O79" s="7">
        <f t="shared" si="75"/>
        <v>0.55000000000000004</v>
      </c>
      <c r="P79" s="7">
        <f t="shared" si="75"/>
        <v>0.5625</v>
      </c>
      <c r="Q79" s="7">
        <f t="shared" si="75"/>
        <v>0.5625</v>
      </c>
      <c r="R79" s="7">
        <f t="shared" si="75"/>
        <v>0.57499999999999996</v>
      </c>
      <c r="S79" s="7">
        <f t="shared" si="76"/>
        <v>0.57499999999999996</v>
      </c>
      <c r="T79" s="7">
        <f t="shared" si="76"/>
        <v>0.58750000000000002</v>
      </c>
      <c r="U79" s="7">
        <f t="shared" si="76"/>
        <v>0.58750000000000002</v>
      </c>
      <c r="V79" s="7">
        <f t="shared" si="76"/>
        <v>0.6</v>
      </c>
      <c r="X79" s="4">
        <v>10</v>
      </c>
      <c r="Y79" s="7">
        <f t="shared" si="82"/>
        <v>0.53749999999999998</v>
      </c>
      <c r="Z79" s="7">
        <f t="shared" si="77"/>
        <v>0.53749999999999998</v>
      </c>
      <c r="AA79" s="7">
        <f t="shared" si="77"/>
        <v>0.53749999999999998</v>
      </c>
      <c r="AB79" s="7">
        <f t="shared" si="77"/>
        <v>0.53749999999999998</v>
      </c>
      <c r="AC79" s="7">
        <f t="shared" si="77"/>
        <v>0.53749999999999998</v>
      </c>
      <c r="AD79" s="7">
        <f t="shared" si="77"/>
        <v>0.53749999999999998</v>
      </c>
      <c r="AE79" s="7">
        <f t="shared" si="77"/>
        <v>0.53749999999999998</v>
      </c>
      <c r="AF79" s="7">
        <f t="shared" si="77"/>
        <v>0.53749999999999998</v>
      </c>
      <c r="AG79" s="7">
        <f t="shared" si="77"/>
        <v>0.5625</v>
      </c>
      <c r="AH79" s="7">
        <f t="shared" si="77"/>
        <v>0.5625</v>
      </c>
      <c r="AI79" s="7">
        <f t="shared" si="77"/>
        <v>0.57499999999999996</v>
      </c>
      <c r="AJ79" s="7">
        <f t="shared" si="77"/>
        <v>0.57499999999999996</v>
      </c>
      <c r="AK79" s="7">
        <f t="shared" si="77"/>
        <v>0.58750000000000002</v>
      </c>
      <c r="AL79" s="7">
        <f t="shared" si="77"/>
        <v>0.58750000000000002</v>
      </c>
      <c r="AM79" s="7">
        <f t="shared" si="77"/>
        <v>0.6</v>
      </c>
      <c r="AN79" s="7">
        <f t="shared" si="77"/>
        <v>0.6</v>
      </c>
      <c r="AO79" s="7">
        <f t="shared" si="77"/>
        <v>0.61249999999999993</v>
      </c>
      <c r="AP79" s="7">
        <f t="shared" si="78"/>
        <v>0.61249999999999993</v>
      </c>
      <c r="AQ79" s="7">
        <f t="shared" si="78"/>
        <v>0.625</v>
      </c>
      <c r="AR79" s="7">
        <f t="shared" si="78"/>
        <v>0.625</v>
      </c>
      <c r="AS79" s="7">
        <f t="shared" si="78"/>
        <v>0.63749999999999996</v>
      </c>
      <c r="AU79" s="4">
        <v>10</v>
      </c>
      <c r="AV79" s="7">
        <f t="shared" si="83"/>
        <v>0.57499999999999996</v>
      </c>
      <c r="AW79" s="7">
        <f t="shared" si="79"/>
        <v>0.57499999999999996</v>
      </c>
      <c r="AX79" s="7">
        <f t="shared" si="79"/>
        <v>0.57499999999999996</v>
      </c>
      <c r="AY79" s="7">
        <f t="shared" si="79"/>
        <v>0.57499999999999996</v>
      </c>
      <c r="AZ79" s="7">
        <f t="shared" si="79"/>
        <v>0.57499999999999996</v>
      </c>
      <c r="BA79" s="7">
        <f t="shared" si="79"/>
        <v>0.57499999999999996</v>
      </c>
      <c r="BB79" s="7">
        <f t="shared" si="79"/>
        <v>0.57499999999999996</v>
      </c>
      <c r="BC79" s="7">
        <f t="shared" si="79"/>
        <v>0.57499999999999996</v>
      </c>
      <c r="BD79" s="7">
        <f t="shared" si="79"/>
        <v>0.6</v>
      </c>
      <c r="BE79" s="7">
        <f t="shared" si="79"/>
        <v>0.6</v>
      </c>
      <c r="BF79" s="7">
        <f t="shared" si="79"/>
        <v>0.61249999999999993</v>
      </c>
      <c r="BG79" s="7">
        <f t="shared" si="79"/>
        <v>0.61249999999999993</v>
      </c>
      <c r="BH79" s="7">
        <f t="shared" si="79"/>
        <v>0.625</v>
      </c>
      <c r="BI79" s="7">
        <f t="shared" si="79"/>
        <v>0.625</v>
      </c>
      <c r="BJ79" s="7">
        <f t="shared" si="79"/>
        <v>0.63749999999999996</v>
      </c>
      <c r="BK79" s="7">
        <f t="shared" si="79"/>
        <v>0.63749999999999996</v>
      </c>
      <c r="BL79" s="7">
        <f t="shared" si="80"/>
        <v>0.64999999999999991</v>
      </c>
      <c r="BM79" s="7">
        <f t="shared" si="80"/>
        <v>0.64999999999999991</v>
      </c>
      <c r="BN79" s="7">
        <f t="shared" si="80"/>
        <v>0.66249999999999998</v>
      </c>
      <c r="BO79" s="7">
        <f t="shared" si="80"/>
        <v>0.66249999999999998</v>
      </c>
      <c r="BP79" s="7">
        <f t="shared" si="80"/>
        <v>0.67499999999999993</v>
      </c>
    </row>
    <row r="80" spans="1:68" x14ac:dyDescent="0.2">
      <c r="A80" s="4">
        <v>11</v>
      </c>
      <c r="B80" s="7">
        <f t="shared" si="81"/>
        <v>0.4</v>
      </c>
      <c r="C80" s="7">
        <f t="shared" si="75"/>
        <v>0.4</v>
      </c>
      <c r="D80" s="7">
        <f t="shared" si="75"/>
        <v>0.4</v>
      </c>
      <c r="E80" s="7">
        <f t="shared" si="75"/>
        <v>0.4</v>
      </c>
      <c r="F80" s="7">
        <f t="shared" si="75"/>
        <v>0.4</v>
      </c>
      <c r="G80" s="7">
        <f t="shared" si="75"/>
        <v>0.4</v>
      </c>
      <c r="H80" s="7">
        <f t="shared" si="75"/>
        <v>0.4</v>
      </c>
      <c r="I80" s="7">
        <f t="shared" si="75"/>
        <v>0.4</v>
      </c>
      <c r="J80" s="7">
        <f t="shared" si="75"/>
        <v>0.42000000000000004</v>
      </c>
      <c r="K80" s="7">
        <f t="shared" si="75"/>
        <v>0.42000000000000004</v>
      </c>
      <c r="L80" s="7">
        <f t="shared" si="75"/>
        <v>0.43</v>
      </c>
      <c r="M80" s="7">
        <f t="shared" si="75"/>
        <v>0.43</v>
      </c>
      <c r="N80" s="7">
        <f t="shared" si="75"/>
        <v>0.44000000000000006</v>
      </c>
      <c r="O80" s="7">
        <f t="shared" si="75"/>
        <v>0.44000000000000006</v>
      </c>
      <c r="P80" s="7">
        <f t="shared" si="75"/>
        <v>0.45</v>
      </c>
      <c r="Q80" s="7">
        <f t="shared" si="75"/>
        <v>0.45</v>
      </c>
      <c r="R80" s="7">
        <f t="shared" si="75"/>
        <v>0.45999999999999996</v>
      </c>
      <c r="S80" s="7">
        <f t="shared" si="76"/>
        <v>0.45999999999999996</v>
      </c>
      <c r="T80" s="7">
        <f t="shared" si="76"/>
        <v>0.47000000000000003</v>
      </c>
      <c r="U80" s="7">
        <f t="shared" si="76"/>
        <v>0.47000000000000003</v>
      </c>
      <c r="V80" s="7">
        <f t="shared" si="76"/>
        <v>0.48</v>
      </c>
      <c r="X80" s="4">
        <v>11</v>
      </c>
      <c r="Y80" s="7">
        <f t="shared" si="82"/>
        <v>0.43</v>
      </c>
      <c r="Z80" s="7">
        <f t="shared" si="77"/>
        <v>0.43</v>
      </c>
      <c r="AA80" s="7">
        <f t="shared" si="77"/>
        <v>0.43</v>
      </c>
      <c r="AB80" s="7">
        <f t="shared" si="77"/>
        <v>0.43</v>
      </c>
      <c r="AC80" s="7">
        <f t="shared" si="77"/>
        <v>0.43</v>
      </c>
      <c r="AD80" s="7">
        <f t="shared" si="77"/>
        <v>0.43</v>
      </c>
      <c r="AE80" s="7">
        <f t="shared" si="77"/>
        <v>0.43</v>
      </c>
      <c r="AF80" s="7">
        <f t="shared" si="77"/>
        <v>0.43</v>
      </c>
      <c r="AG80" s="7">
        <f t="shared" si="77"/>
        <v>0.45</v>
      </c>
      <c r="AH80" s="7">
        <f t="shared" si="77"/>
        <v>0.45</v>
      </c>
      <c r="AI80" s="7">
        <f t="shared" si="77"/>
        <v>0.45999999999999996</v>
      </c>
      <c r="AJ80" s="7">
        <f t="shared" si="77"/>
        <v>0.45999999999999996</v>
      </c>
      <c r="AK80" s="7">
        <f t="shared" si="77"/>
        <v>0.47000000000000003</v>
      </c>
      <c r="AL80" s="7">
        <f t="shared" si="77"/>
        <v>0.47000000000000003</v>
      </c>
      <c r="AM80" s="7">
        <f t="shared" si="77"/>
        <v>0.48</v>
      </c>
      <c r="AN80" s="7">
        <f t="shared" si="77"/>
        <v>0.48</v>
      </c>
      <c r="AO80" s="7">
        <f t="shared" si="77"/>
        <v>0.49</v>
      </c>
      <c r="AP80" s="7">
        <f t="shared" si="78"/>
        <v>0.49</v>
      </c>
      <c r="AQ80" s="7">
        <f t="shared" si="78"/>
        <v>0.5</v>
      </c>
      <c r="AR80" s="7">
        <f t="shared" si="78"/>
        <v>0.5</v>
      </c>
      <c r="AS80" s="7">
        <f t="shared" si="78"/>
        <v>0.51</v>
      </c>
      <c r="AU80" s="4">
        <v>11</v>
      </c>
      <c r="AV80" s="7">
        <f t="shared" si="83"/>
        <v>0.45999999999999996</v>
      </c>
      <c r="AW80" s="7">
        <f t="shared" si="79"/>
        <v>0.45999999999999996</v>
      </c>
      <c r="AX80" s="7">
        <f t="shared" si="79"/>
        <v>0.45999999999999996</v>
      </c>
      <c r="AY80" s="7">
        <f t="shared" si="79"/>
        <v>0.45999999999999996</v>
      </c>
      <c r="AZ80" s="7">
        <f t="shared" si="79"/>
        <v>0.45999999999999996</v>
      </c>
      <c r="BA80" s="7">
        <f t="shared" si="79"/>
        <v>0.45999999999999996</v>
      </c>
      <c r="BB80" s="7">
        <f t="shared" si="79"/>
        <v>0.45999999999999996</v>
      </c>
      <c r="BC80" s="7">
        <f t="shared" si="79"/>
        <v>0.45999999999999996</v>
      </c>
      <c r="BD80" s="7">
        <f t="shared" si="79"/>
        <v>0.48</v>
      </c>
      <c r="BE80" s="7">
        <f t="shared" si="79"/>
        <v>0.48</v>
      </c>
      <c r="BF80" s="7">
        <f t="shared" si="79"/>
        <v>0.49</v>
      </c>
      <c r="BG80" s="7">
        <f t="shared" si="79"/>
        <v>0.49</v>
      </c>
      <c r="BH80" s="7">
        <f t="shared" si="79"/>
        <v>0.5</v>
      </c>
      <c r="BI80" s="7">
        <f t="shared" si="79"/>
        <v>0.5</v>
      </c>
      <c r="BJ80" s="7">
        <f t="shared" si="79"/>
        <v>0.51</v>
      </c>
      <c r="BK80" s="7">
        <f t="shared" si="79"/>
        <v>0.51</v>
      </c>
      <c r="BL80" s="7">
        <f t="shared" si="80"/>
        <v>0.51999999999999991</v>
      </c>
      <c r="BM80" s="7">
        <f t="shared" si="80"/>
        <v>0.51999999999999991</v>
      </c>
      <c r="BN80" s="7">
        <f t="shared" si="80"/>
        <v>0.53</v>
      </c>
      <c r="BO80" s="7">
        <f t="shared" si="80"/>
        <v>0.53</v>
      </c>
      <c r="BP80" s="7">
        <f t="shared" si="80"/>
        <v>0.53999999999999992</v>
      </c>
    </row>
    <row r="81" spans="1:68" x14ac:dyDescent="0.2">
      <c r="A81" s="4">
        <v>12</v>
      </c>
      <c r="B81" s="7">
        <f t="shared" si="81"/>
        <v>0.4</v>
      </c>
      <c r="C81" s="7">
        <f t="shared" si="75"/>
        <v>0.4</v>
      </c>
      <c r="D81" s="7">
        <f t="shared" si="75"/>
        <v>0.4</v>
      </c>
      <c r="E81" s="7">
        <f t="shared" si="75"/>
        <v>0.4</v>
      </c>
      <c r="F81" s="7">
        <f t="shared" si="75"/>
        <v>0.4</v>
      </c>
      <c r="G81" s="7">
        <f t="shared" si="75"/>
        <v>0.4</v>
      </c>
      <c r="H81" s="7">
        <f t="shared" si="75"/>
        <v>0.4</v>
      </c>
      <c r="I81" s="7">
        <f t="shared" si="75"/>
        <v>0.4</v>
      </c>
      <c r="J81" s="7">
        <f t="shared" si="75"/>
        <v>0.42000000000000004</v>
      </c>
      <c r="K81" s="7">
        <f t="shared" si="75"/>
        <v>0.42000000000000004</v>
      </c>
      <c r="L81" s="7">
        <f t="shared" si="75"/>
        <v>0.43</v>
      </c>
      <c r="M81" s="7">
        <f t="shared" si="75"/>
        <v>0.43</v>
      </c>
      <c r="N81" s="7">
        <f t="shared" si="75"/>
        <v>0.44000000000000006</v>
      </c>
      <c r="O81" s="7">
        <f t="shared" si="75"/>
        <v>0.44000000000000006</v>
      </c>
      <c r="P81" s="7">
        <f t="shared" si="75"/>
        <v>0.45</v>
      </c>
      <c r="Q81" s="7">
        <f t="shared" si="75"/>
        <v>0.45</v>
      </c>
      <c r="R81" s="7">
        <f t="shared" si="75"/>
        <v>0.45999999999999996</v>
      </c>
      <c r="S81" s="7">
        <f t="shared" si="76"/>
        <v>0.45999999999999996</v>
      </c>
      <c r="T81" s="7">
        <f t="shared" si="76"/>
        <v>0.47000000000000003</v>
      </c>
      <c r="U81" s="7">
        <f t="shared" si="76"/>
        <v>0.47000000000000003</v>
      </c>
      <c r="V81" s="7">
        <f t="shared" si="76"/>
        <v>0.48</v>
      </c>
      <c r="X81" s="4">
        <v>12</v>
      </c>
      <c r="Y81" s="7">
        <f t="shared" si="82"/>
        <v>0.43</v>
      </c>
      <c r="Z81" s="7">
        <f t="shared" si="77"/>
        <v>0.43</v>
      </c>
      <c r="AA81" s="7">
        <f t="shared" si="77"/>
        <v>0.43</v>
      </c>
      <c r="AB81" s="7">
        <f t="shared" si="77"/>
        <v>0.43</v>
      </c>
      <c r="AC81" s="7">
        <f t="shared" si="77"/>
        <v>0.43</v>
      </c>
      <c r="AD81" s="7">
        <f t="shared" si="77"/>
        <v>0.43</v>
      </c>
      <c r="AE81" s="7">
        <f t="shared" si="77"/>
        <v>0.43</v>
      </c>
      <c r="AF81" s="7">
        <f t="shared" si="77"/>
        <v>0.43</v>
      </c>
      <c r="AG81" s="7">
        <f t="shared" si="77"/>
        <v>0.45</v>
      </c>
      <c r="AH81" s="7">
        <f t="shared" si="77"/>
        <v>0.45</v>
      </c>
      <c r="AI81" s="7">
        <f t="shared" si="77"/>
        <v>0.45999999999999996</v>
      </c>
      <c r="AJ81" s="7">
        <f t="shared" si="77"/>
        <v>0.45999999999999996</v>
      </c>
      <c r="AK81" s="7">
        <f t="shared" si="77"/>
        <v>0.47000000000000003</v>
      </c>
      <c r="AL81" s="7">
        <f t="shared" si="77"/>
        <v>0.47000000000000003</v>
      </c>
      <c r="AM81" s="7">
        <f t="shared" si="77"/>
        <v>0.48</v>
      </c>
      <c r="AN81" s="7">
        <f t="shared" si="77"/>
        <v>0.48</v>
      </c>
      <c r="AO81" s="7">
        <f t="shared" si="77"/>
        <v>0.49</v>
      </c>
      <c r="AP81" s="7">
        <f t="shared" si="78"/>
        <v>0.49</v>
      </c>
      <c r="AQ81" s="7">
        <f t="shared" si="78"/>
        <v>0.5</v>
      </c>
      <c r="AR81" s="7">
        <f t="shared" si="78"/>
        <v>0.5</v>
      </c>
      <c r="AS81" s="7">
        <f t="shared" si="78"/>
        <v>0.51</v>
      </c>
      <c r="AU81" s="4">
        <v>12</v>
      </c>
      <c r="AV81" s="7">
        <f t="shared" si="83"/>
        <v>0.45999999999999996</v>
      </c>
      <c r="AW81" s="7">
        <f t="shared" si="79"/>
        <v>0.45999999999999996</v>
      </c>
      <c r="AX81" s="7">
        <f t="shared" si="79"/>
        <v>0.45999999999999996</v>
      </c>
      <c r="AY81" s="7">
        <f t="shared" si="79"/>
        <v>0.45999999999999996</v>
      </c>
      <c r="AZ81" s="7">
        <f t="shared" si="79"/>
        <v>0.45999999999999996</v>
      </c>
      <c r="BA81" s="7">
        <f t="shared" si="79"/>
        <v>0.45999999999999996</v>
      </c>
      <c r="BB81" s="7">
        <f t="shared" si="79"/>
        <v>0.45999999999999996</v>
      </c>
      <c r="BC81" s="7">
        <f t="shared" si="79"/>
        <v>0.45999999999999996</v>
      </c>
      <c r="BD81" s="7">
        <f t="shared" si="79"/>
        <v>0.48</v>
      </c>
      <c r="BE81" s="7">
        <f t="shared" si="79"/>
        <v>0.48</v>
      </c>
      <c r="BF81" s="7">
        <f t="shared" si="79"/>
        <v>0.49</v>
      </c>
      <c r="BG81" s="7">
        <f t="shared" si="79"/>
        <v>0.49</v>
      </c>
      <c r="BH81" s="7">
        <f t="shared" si="79"/>
        <v>0.5</v>
      </c>
      <c r="BI81" s="7">
        <f t="shared" si="79"/>
        <v>0.5</v>
      </c>
      <c r="BJ81" s="7">
        <f t="shared" si="79"/>
        <v>0.51</v>
      </c>
      <c r="BK81" s="7">
        <f t="shared" si="79"/>
        <v>0.51</v>
      </c>
      <c r="BL81" s="7">
        <f t="shared" si="80"/>
        <v>0.51999999999999991</v>
      </c>
      <c r="BM81" s="7">
        <f t="shared" si="80"/>
        <v>0.51999999999999991</v>
      </c>
      <c r="BN81" s="7">
        <f t="shared" si="80"/>
        <v>0.53</v>
      </c>
      <c r="BO81" s="7">
        <f t="shared" si="80"/>
        <v>0.53</v>
      </c>
      <c r="BP81" s="7">
        <f t="shared" si="80"/>
        <v>0.53999999999999992</v>
      </c>
    </row>
    <row r="82" spans="1:68" x14ac:dyDescent="0.2">
      <c r="A82" s="4">
        <v>13</v>
      </c>
      <c r="B82" s="7">
        <f t="shared" si="81"/>
        <v>0.4</v>
      </c>
      <c r="C82" s="7">
        <f t="shared" si="75"/>
        <v>0.4</v>
      </c>
      <c r="D82" s="7">
        <f t="shared" si="75"/>
        <v>0.4</v>
      </c>
      <c r="E82" s="7">
        <f t="shared" si="75"/>
        <v>0.4</v>
      </c>
      <c r="F82" s="7">
        <f t="shared" si="75"/>
        <v>0.4</v>
      </c>
      <c r="G82" s="7">
        <f t="shared" si="75"/>
        <v>0.4</v>
      </c>
      <c r="H82" s="7">
        <f t="shared" si="75"/>
        <v>0.4</v>
      </c>
      <c r="I82" s="7">
        <f t="shared" si="75"/>
        <v>0.4</v>
      </c>
      <c r="J82" s="7">
        <f t="shared" si="75"/>
        <v>0.42000000000000004</v>
      </c>
      <c r="K82" s="7">
        <f t="shared" si="75"/>
        <v>0.42000000000000004</v>
      </c>
      <c r="L82" s="7">
        <f t="shared" si="75"/>
        <v>0.43</v>
      </c>
      <c r="M82" s="7">
        <f t="shared" si="75"/>
        <v>0.43</v>
      </c>
      <c r="N82" s="7">
        <f t="shared" si="75"/>
        <v>0.44000000000000006</v>
      </c>
      <c r="O82" s="7">
        <f t="shared" si="75"/>
        <v>0.44000000000000006</v>
      </c>
      <c r="P82" s="7">
        <f t="shared" si="75"/>
        <v>0.45</v>
      </c>
      <c r="Q82" s="7">
        <f t="shared" si="75"/>
        <v>0.45</v>
      </c>
      <c r="R82" s="7">
        <f t="shared" si="75"/>
        <v>0.45999999999999996</v>
      </c>
      <c r="S82" s="7">
        <f t="shared" si="76"/>
        <v>0.45999999999999996</v>
      </c>
      <c r="T82" s="7">
        <f t="shared" si="76"/>
        <v>0.47000000000000003</v>
      </c>
      <c r="U82" s="7">
        <f t="shared" si="76"/>
        <v>0.47000000000000003</v>
      </c>
      <c r="V82" s="7">
        <f t="shared" si="76"/>
        <v>0.48</v>
      </c>
      <c r="X82" s="4">
        <v>13</v>
      </c>
      <c r="Y82" s="7">
        <f t="shared" si="82"/>
        <v>0.43</v>
      </c>
      <c r="Z82" s="7">
        <f t="shared" si="77"/>
        <v>0.43</v>
      </c>
      <c r="AA82" s="7">
        <f t="shared" si="77"/>
        <v>0.43</v>
      </c>
      <c r="AB82" s="7">
        <f t="shared" si="77"/>
        <v>0.43</v>
      </c>
      <c r="AC82" s="7">
        <f t="shared" si="77"/>
        <v>0.43</v>
      </c>
      <c r="AD82" s="7">
        <f t="shared" si="77"/>
        <v>0.43</v>
      </c>
      <c r="AE82" s="7">
        <f t="shared" si="77"/>
        <v>0.43</v>
      </c>
      <c r="AF82" s="7">
        <f t="shared" si="77"/>
        <v>0.43</v>
      </c>
      <c r="AG82" s="7">
        <f t="shared" si="77"/>
        <v>0.45</v>
      </c>
      <c r="AH82" s="7">
        <f t="shared" si="77"/>
        <v>0.45</v>
      </c>
      <c r="AI82" s="7">
        <f t="shared" si="77"/>
        <v>0.45999999999999996</v>
      </c>
      <c r="AJ82" s="7">
        <f t="shared" si="77"/>
        <v>0.45999999999999996</v>
      </c>
      <c r="AK82" s="7">
        <f t="shared" si="77"/>
        <v>0.47000000000000003</v>
      </c>
      <c r="AL82" s="7">
        <f t="shared" si="77"/>
        <v>0.47000000000000003</v>
      </c>
      <c r="AM82" s="7">
        <f t="shared" si="77"/>
        <v>0.48</v>
      </c>
      <c r="AN82" s="7">
        <f t="shared" si="77"/>
        <v>0.48</v>
      </c>
      <c r="AO82" s="7">
        <f t="shared" si="77"/>
        <v>0.49</v>
      </c>
      <c r="AP82" s="7">
        <f t="shared" si="78"/>
        <v>0.49</v>
      </c>
      <c r="AQ82" s="7">
        <f t="shared" si="78"/>
        <v>0.5</v>
      </c>
      <c r="AR82" s="7">
        <f t="shared" si="78"/>
        <v>0.5</v>
      </c>
      <c r="AS82" s="7">
        <f t="shared" si="78"/>
        <v>0.51</v>
      </c>
      <c r="AU82" s="4">
        <v>13</v>
      </c>
      <c r="AV82" s="7">
        <f t="shared" si="83"/>
        <v>0.45999999999999996</v>
      </c>
      <c r="AW82" s="7">
        <f t="shared" si="79"/>
        <v>0.45999999999999996</v>
      </c>
      <c r="AX82" s="7">
        <f t="shared" si="79"/>
        <v>0.45999999999999996</v>
      </c>
      <c r="AY82" s="7">
        <f t="shared" si="79"/>
        <v>0.45999999999999996</v>
      </c>
      <c r="AZ82" s="7">
        <f t="shared" si="79"/>
        <v>0.45999999999999996</v>
      </c>
      <c r="BA82" s="7">
        <f t="shared" si="79"/>
        <v>0.45999999999999996</v>
      </c>
      <c r="BB82" s="7">
        <f t="shared" si="79"/>
        <v>0.45999999999999996</v>
      </c>
      <c r="BC82" s="7">
        <f t="shared" si="79"/>
        <v>0.45999999999999996</v>
      </c>
      <c r="BD82" s="7">
        <f t="shared" si="79"/>
        <v>0.48</v>
      </c>
      <c r="BE82" s="7">
        <f t="shared" si="79"/>
        <v>0.48</v>
      </c>
      <c r="BF82" s="7">
        <f t="shared" si="79"/>
        <v>0.49</v>
      </c>
      <c r="BG82" s="7">
        <f t="shared" si="79"/>
        <v>0.49</v>
      </c>
      <c r="BH82" s="7">
        <f t="shared" si="79"/>
        <v>0.5</v>
      </c>
      <c r="BI82" s="7">
        <f t="shared" si="79"/>
        <v>0.5</v>
      </c>
      <c r="BJ82" s="7">
        <f t="shared" si="79"/>
        <v>0.51</v>
      </c>
      <c r="BK82" s="7">
        <f t="shared" si="79"/>
        <v>0.51</v>
      </c>
      <c r="BL82" s="7">
        <f t="shared" si="80"/>
        <v>0.51999999999999991</v>
      </c>
      <c r="BM82" s="7">
        <f t="shared" si="80"/>
        <v>0.51999999999999991</v>
      </c>
      <c r="BN82" s="7">
        <f t="shared" si="80"/>
        <v>0.53</v>
      </c>
      <c r="BO82" s="7">
        <f t="shared" si="80"/>
        <v>0.53</v>
      </c>
      <c r="BP82" s="7">
        <f t="shared" si="80"/>
        <v>0.53999999999999992</v>
      </c>
    </row>
    <row r="83" spans="1:68" x14ac:dyDescent="0.2">
      <c r="A83" s="4">
        <v>14</v>
      </c>
      <c r="B83" s="7">
        <f t="shared" si="81"/>
        <v>0.4</v>
      </c>
      <c r="C83" s="7">
        <f t="shared" si="75"/>
        <v>0.4</v>
      </c>
      <c r="D83" s="7">
        <f t="shared" si="75"/>
        <v>0.4</v>
      </c>
      <c r="E83" s="7">
        <f t="shared" si="75"/>
        <v>0.4</v>
      </c>
      <c r="F83" s="7">
        <f t="shared" si="75"/>
        <v>0.4</v>
      </c>
      <c r="G83" s="7">
        <f t="shared" si="75"/>
        <v>0.4</v>
      </c>
      <c r="H83" s="7">
        <f t="shared" si="75"/>
        <v>0.4</v>
      </c>
      <c r="I83" s="7">
        <f t="shared" si="75"/>
        <v>0.4</v>
      </c>
      <c r="J83" s="7">
        <f t="shared" si="75"/>
        <v>0.42000000000000004</v>
      </c>
      <c r="K83" s="7">
        <f t="shared" si="75"/>
        <v>0.42000000000000004</v>
      </c>
      <c r="L83" s="7">
        <f t="shared" si="75"/>
        <v>0.43</v>
      </c>
      <c r="M83" s="7">
        <f t="shared" si="75"/>
        <v>0.43</v>
      </c>
      <c r="N83" s="7">
        <f t="shared" si="75"/>
        <v>0.44000000000000006</v>
      </c>
      <c r="O83" s="7">
        <f t="shared" si="75"/>
        <v>0.44000000000000006</v>
      </c>
      <c r="P83" s="7">
        <f t="shared" si="75"/>
        <v>0.45</v>
      </c>
      <c r="Q83" s="7">
        <f t="shared" si="75"/>
        <v>0.45</v>
      </c>
      <c r="R83" s="7">
        <f t="shared" si="75"/>
        <v>0.45999999999999996</v>
      </c>
      <c r="S83" s="7">
        <f t="shared" si="76"/>
        <v>0.45999999999999996</v>
      </c>
      <c r="T83" s="7">
        <f t="shared" si="76"/>
        <v>0.47000000000000003</v>
      </c>
      <c r="U83" s="7">
        <f t="shared" si="76"/>
        <v>0.47000000000000003</v>
      </c>
      <c r="V83" s="7">
        <f t="shared" si="76"/>
        <v>0.48</v>
      </c>
      <c r="X83" s="4">
        <v>14</v>
      </c>
      <c r="Y83" s="7">
        <f t="shared" si="82"/>
        <v>0.43</v>
      </c>
      <c r="Z83" s="7">
        <f t="shared" si="77"/>
        <v>0.43</v>
      </c>
      <c r="AA83" s="7">
        <f t="shared" si="77"/>
        <v>0.43</v>
      </c>
      <c r="AB83" s="7">
        <f t="shared" si="77"/>
        <v>0.43</v>
      </c>
      <c r="AC83" s="7">
        <f t="shared" si="77"/>
        <v>0.43</v>
      </c>
      <c r="AD83" s="7">
        <f t="shared" si="77"/>
        <v>0.43</v>
      </c>
      <c r="AE83" s="7">
        <f t="shared" si="77"/>
        <v>0.43</v>
      </c>
      <c r="AF83" s="7">
        <f t="shared" si="77"/>
        <v>0.43</v>
      </c>
      <c r="AG83" s="7">
        <f t="shared" si="77"/>
        <v>0.45</v>
      </c>
      <c r="AH83" s="7">
        <f t="shared" si="77"/>
        <v>0.45</v>
      </c>
      <c r="AI83" s="7">
        <f t="shared" si="77"/>
        <v>0.45999999999999996</v>
      </c>
      <c r="AJ83" s="7">
        <f t="shared" si="77"/>
        <v>0.45999999999999996</v>
      </c>
      <c r="AK83" s="7">
        <f t="shared" si="77"/>
        <v>0.47000000000000003</v>
      </c>
      <c r="AL83" s="7">
        <f t="shared" si="77"/>
        <v>0.47000000000000003</v>
      </c>
      <c r="AM83" s="7">
        <f t="shared" si="77"/>
        <v>0.48</v>
      </c>
      <c r="AN83" s="7">
        <f t="shared" si="77"/>
        <v>0.48</v>
      </c>
      <c r="AO83" s="7">
        <f t="shared" si="77"/>
        <v>0.49</v>
      </c>
      <c r="AP83" s="7">
        <f t="shared" si="78"/>
        <v>0.49</v>
      </c>
      <c r="AQ83" s="7">
        <f t="shared" si="78"/>
        <v>0.5</v>
      </c>
      <c r="AR83" s="7">
        <f t="shared" si="78"/>
        <v>0.5</v>
      </c>
      <c r="AS83" s="7">
        <f t="shared" si="78"/>
        <v>0.51</v>
      </c>
      <c r="AU83" s="4">
        <v>14</v>
      </c>
      <c r="AV83" s="7">
        <f t="shared" si="83"/>
        <v>0.45999999999999996</v>
      </c>
      <c r="AW83" s="7">
        <f t="shared" si="79"/>
        <v>0.45999999999999996</v>
      </c>
      <c r="AX83" s="7">
        <f t="shared" si="79"/>
        <v>0.45999999999999996</v>
      </c>
      <c r="AY83" s="7">
        <f t="shared" si="79"/>
        <v>0.45999999999999996</v>
      </c>
      <c r="AZ83" s="7">
        <f t="shared" si="79"/>
        <v>0.45999999999999996</v>
      </c>
      <c r="BA83" s="7">
        <f t="shared" si="79"/>
        <v>0.45999999999999996</v>
      </c>
      <c r="BB83" s="7">
        <f t="shared" si="79"/>
        <v>0.45999999999999996</v>
      </c>
      <c r="BC83" s="7">
        <f t="shared" si="79"/>
        <v>0.45999999999999996</v>
      </c>
      <c r="BD83" s="7">
        <f t="shared" si="79"/>
        <v>0.48</v>
      </c>
      <c r="BE83" s="7">
        <f t="shared" si="79"/>
        <v>0.48</v>
      </c>
      <c r="BF83" s="7">
        <f t="shared" si="79"/>
        <v>0.49</v>
      </c>
      <c r="BG83" s="7">
        <f t="shared" si="79"/>
        <v>0.49</v>
      </c>
      <c r="BH83" s="7">
        <f t="shared" si="79"/>
        <v>0.5</v>
      </c>
      <c r="BI83" s="7">
        <f t="shared" si="79"/>
        <v>0.5</v>
      </c>
      <c r="BJ83" s="7">
        <f t="shared" si="79"/>
        <v>0.51</v>
      </c>
      <c r="BK83" s="7">
        <f t="shared" si="79"/>
        <v>0.51</v>
      </c>
      <c r="BL83" s="7">
        <f t="shared" si="80"/>
        <v>0.51999999999999991</v>
      </c>
      <c r="BM83" s="7">
        <f t="shared" si="80"/>
        <v>0.51999999999999991</v>
      </c>
      <c r="BN83" s="7">
        <f t="shared" si="80"/>
        <v>0.53</v>
      </c>
      <c r="BO83" s="7">
        <f t="shared" si="80"/>
        <v>0.53</v>
      </c>
      <c r="BP83" s="7">
        <f t="shared" si="80"/>
        <v>0.53999999999999992</v>
      </c>
    </row>
    <row r="84" spans="1:68" x14ac:dyDescent="0.2">
      <c r="A84" s="4">
        <v>15</v>
      </c>
      <c r="B84" s="7">
        <f t="shared" si="81"/>
        <v>0.4</v>
      </c>
      <c r="C84" s="7">
        <f t="shared" si="75"/>
        <v>0.4</v>
      </c>
      <c r="D84" s="7">
        <f t="shared" si="75"/>
        <v>0.4</v>
      </c>
      <c r="E84" s="7">
        <f t="shared" si="75"/>
        <v>0.4</v>
      </c>
      <c r="F84" s="7">
        <f t="shared" si="75"/>
        <v>0.4</v>
      </c>
      <c r="G84" s="7">
        <f t="shared" si="75"/>
        <v>0.4</v>
      </c>
      <c r="H84" s="7">
        <f t="shared" si="75"/>
        <v>0.4</v>
      </c>
      <c r="I84" s="7">
        <f t="shared" si="75"/>
        <v>0.4</v>
      </c>
      <c r="J84" s="7">
        <f t="shared" si="75"/>
        <v>0.42000000000000004</v>
      </c>
      <c r="K84" s="7">
        <f t="shared" si="75"/>
        <v>0.42000000000000004</v>
      </c>
      <c r="L84" s="7">
        <f t="shared" si="75"/>
        <v>0.43</v>
      </c>
      <c r="M84" s="7">
        <f t="shared" si="75"/>
        <v>0.43</v>
      </c>
      <c r="N84" s="7">
        <f t="shared" si="75"/>
        <v>0.44000000000000006</v>
      </c>
      <c r="O84" s="7">
        <f t="shared" si="75"/>
        <v>0.44000000000000006</v>
      </c>
      <c r="P84" s="7">
        <f t="shared" si="75"/>
        <v>0.45</v>
      </c>
      <c r="Q84" s="7">
        <f t="shared" si="75"/>
        <v>0.45</v>
      </c>
      <c r="R84" s="7">
        <f t="shared" si="75"/>
        <v>0.45999999999999996</v>
      </c>
      <c r="S84" s="7">
        <f t="shared" si="76"/>
        <v>0.45999999999999996</v>
      </c>
      <c r="T84" s="7">
        <f t="shared" si="76"/>
        <v>0.47000000000000003</v>
      </c>
      <c r="U84" s="7">
        <f t="shared" si="76"/>
        <v>0.47000000000000003</v>
      </c>
      <c r="V84" s="7">
        <f t="shared" si="76"/>
        <v>0.48</v>
      </c>
      <c r="X84" s="4">
        <v>15</v>
      </c>
      <c r="Y84" s="7">
        <f t="shared" si="82"/>
        <v>0.43</v>
      </c>
      <c r="Z84" s="7">
        <f t="shared" si="77"/>
        <v>0.43</v>
      </c>
      <c r="AA84" s="7">
        <f t="shared" si="77"/>
        <v>0.43</v>
      </c>
      <c r="AB84" s="7">
        <f t="shared" si="77"/>
        <v>0.43</v>
      </c>
      <c r="AC84" s="7">
        <f t="shared" si="77"/>
        <v>0.43</v>
      </c>
      <c r="AD84" s="7">
        <f t="shared" si="77"/>
        <v>0.43</v>
      </c>
      <c r="AE84" s="7">
        <f t="shared" si="77"/>
        <v>0.43</v>
      </c>
      <c r="AF84" s="7">
        <f t="shared" si="77"/>
        <v>0.43</v>
      </c>
      <c r="AG84" s="7">
        <f t="shared" si="77"/>
        <v>0.45</v>
      </c>
      <c r="AH84" s="7">
        <f t="shared" si="77"/>
        <v>0.45</v>
      </c>
      <c r="AI84" s="7">
        <f t="shared" si="77"/>
        <v>0.45999999999999996</v>
      </c>
      <c r="AJ84" s="7">
        <f t="shared" si="77"/>
        <v>0.45999999999999996</v>
      </c>
      <c r="AK84" s="7">
        <f t="shared" si="77"/>
        <v>0.47000000000000003</v>
      </c>
      <c r="AL84" s="7">
        <f t="shared" si="77"/>
        <v>0.47000000000000003</v>
      </c>
      <c r="AM84" s="7">
        <f t="shared" si="77"/>
        <v>0.48</v>
      </c>
      <c r="AN84" s="7">
        <f t="shared" si="77"/>
        <v>0.48</v>
      </c>
      <c r="AO84" s="7">
        <f t="shared" si="77"/>
        <v>0.49</v>
      </c>
      <c r="AP84" s="7">
        <f t="shared" si="78"/>
        <v>0.49</v>
      </c>
      <c r="AQ84" s="7">
        <f t="shared" si="78"/>
        <v>0.5</v>
      </c>
      <c r="AR84" s="7">
        <f t="shared" si="78"/>
        <v>0.5</v>
      </c>
      <c r="AS84" s="7">
        <f t="shared" si="78"/>
        <v>0.51</v>
      </c>
      <c r="AU84" s="4">
        <v>15</v>
      </c>
      <c r="AV84" s="7">
        <f t="shared" si="83"/>
        <v>0.45999999999999996</v>
      </c>
      <c r="AW84" s="7">
        <f t="shared" si="79"/>
        <v>0.45999999999999996</v>
      </c>
      <c r="AX84" s="7">
        <f t="shared" si="79"/>
        <v>0.45999999999999996</v>
      </c>
      <c r="AY84" s="7">
        <f t="shared" si="79"/>
        <v>0.45999999999999996</v>
      </c>
      <c r="AZ84" s="7">
        <f t="shared" si="79"/>
        <v>0.45999999999999996</v>
      </c>
      <c r="BA84" s="7">
        <f t="shared" si="79"/>
        <v>0.45999999999999996</v>
      </c>
      <c r="BB84" s="7">
        <f t="shared" si="79"/>
        <v>0.45999999999999996</v>
      </c>
      <c r="BC84" s="7">
        <f t="shared" si="79"/>
        <v>0.45999999999999996</v>
      </c>
      <c r="BD84" s="7">
        <f t="shared" si="79"/>
        <v>0.48</v>
      </c>
      <c r="BE84" s="7">
        <f t="shared" si="79"/>
        <v>0.48</v>
      </c>
      <c r="BF84" s="7">
        <f t="shared" si="79"/>
        <v>0.49</v>
      </c>
      <c r="BG84" s="7">
        <f t="shared" si="79"/>
        <v>0.49</v>
      </c>
      <c r="BH84" s="7">
        <f t="shared" si="79"/>
        <v>0.5</v>
      </c>
      <c r="BI84" s="7">
        <f t="shared" si="79"/>
        <v>0.5</v>
      </c>
      <c r="BJ84" s="7">
        <f t="shared" si="79"/>
        <v>0.51</v>
      </c>
      <c r="BK84" s="7">
        <f t="shared" si="79"/>
        <v>0.51</v>
      </c>
      <c r="BL84" s="7">
        <f t="shared" si="80"/>
        <v>0.51999999999999991</v>
      </c>
      <c r="BM84" s="7">
        <f t="shared" si="80"/>
        <v>0.51999999999999991</v>
      </c>
      <c r="BN84" s="7">
        <f t="shared" si="80"/>
        <v>0.53</v>
      </c>
      <c r="BO84" s="7">
        <f t="shared" si="80"/>
        <v>0.53</v>
      </c>
      <c r="BP84" s="7">
        <f t="shared" si="80"/>
        <v>0.53999999999999992</v>
      </c>
    </row>
    <row r="85" spans="1:68" x14ac:dyDescent="0.2">
      <c r="A85" s="4">
        <v>16</v>
      </c>
      <c r="B85" s="7">
        <f t="shared" si="81"/>
        <v>0.3</v>
      </c>
      <c r="C85" s="7">
        <f t="shared" si="75"/>
        <v>0.3</v>
      </c>
      <c r="D85" s="7">
        <f t="shared" si="75"/>
        <v>0.3</v>
      </c>
      <c r="E85" s="7">
        <f t="shared" si="75"/>
        <v>0.3</v>
      </c>
      <c r="F85" s="7">
        <f t="shared" si="75"/>
        <v>0.3</v>
      </c>
      <c r="G85" s="7">
        <f t="shared" si="75"/>
        <v>0.3</v>
      </c>
      <c r="H85" s="7">
        <f t="shared" si="75"/>
        <v>0.3</v>
      </c>
      <c r="I85" s="7">
        <f t="shared" si="75"/>
        <v>0.3</v>
      </c>
      <c r="J85" s="7">
        <f t="shared" si="75"/>
        <v>0.315</v>
      </c>
      <c r="K85" s="7">
        <f t="shared" si="75"/>
        <v>0.315</v>
      </c>
      <c r="L85" s="7">
        <f t="shared" si="75"/>
        <v>0.32249999999999995</v>
      </c>
      <c r="M85" s="7">
        <f t="shared" si="75"/>
        <v>0.32249999999999995</v>
      </c>
      <c r="N85" s="7">
        <f t="shared" si="75"/>
        <v>0.33</v>
      </c>
      <c r="O85" s="7">
        <f t="shared" si="75"/>
        <v>0.33</v>
      </c>
      <c r="P85" s="7">
        <f t="shared" si="75"/>
        <v>0.33749999999999997</v>
      </c>
      <c r="Q85" s="7">
        <f t="shared" si="75"/>
        <v>0.33749999999999997</v>
      </c>
      <c r="R85" s="7">
        <f t="shared" ref="R85:R89" si="84">MIN(INDEX($C$2:$C$21,$A85)*(1+INDEX($I$2:$I$22,VALUE(SUBSTITUTE(R$69,"vip",""))+1))+$C$24,1)</f>
        <v>0.34499999999999997</v>
      </c>
      <c r="S85" s="7">
        <f t="shared" si="76"/>
        <v>0.34499999999999997</v>
      </c>
      <c r="T85" s="7">
        <f t="shared" si="76"/>
        <v>0.35249999999999998</v>
      </c>
      <c r="U85" s="7">
        <f t="shared" si="76"/>
        <v>0.35249999999999998</v>
      </c>
      <c r="V85" s="7">
        <f t="shared" si="76"/>
        <v>0.36</v>
      </c>
      <c r="X85" s="4">
        <v>16</v>
      </c>
      <c r="Y85" s="7">
        <f t="shared" si="82"/>
        <v>0.32249999999999995</v>
      </c>
      <c r="Z85" s="7">
        <f t="shared" si="77"/>
        <v>0.32249999999999995</v>
      </c>
      <c r="AA85" s="7">
        <f t="shared" si="77"/>
        <v>0.32249999999999995</v>
      </c>
      <c r="AB85" s="7">
        <f t="shared" si="77"/>
        <v>0.32249999999999995</v>
      </c>
      <c r="AC85" s="7">
        <f t="shared" si="77"/>
        <v>0.32249999999999995</v>
      </c>
      <c r="AD85" s="7">
        <f t="shared" si="77"/>
        <v>0.32249999999999995</v>
      </c>
      <c r="AE85" s="7">
        <f t="shared" si="77"/>
        <v>0.32249999999999995</v>
      </c>
      <c r="AF85" s="7">
        <f t="shared" si="77"/>
        <v>0.32249999999999995</v>
      </c>
      <c r="AG85" s="7">
        <f t="shared" si="77"/>
        <v>0.33749999999999997</v>
      </c>
      <c r="AH85" s="7">
        <f t="shared" si="77"/>
        <v>0.33749999999999997</v>
      </c>
      <c r="AI85" s="7">
        <f t="shared" si="77"/>
        <v>0.34499999999999997</v>
      </c>
      <c r="AJ85" s="7">
        <f t="shared" si="77"/>
        <v>0.34499999999999997</v>
      </c>
      <c r="AK85" s="7">
        <f t="shared" si="77"/>
        <v>0.35249999999999998</v>
      </c>
      <c r="AL85" s="7">
        <f t="shared" si="77"/>
        <v>0.35249999999999998</v>
      </c>
      <c r="AM85" s="7">
        <f t="shared" si="77"/>
        <v>0.36</v>
      </c>
      <c r="AN85" s="7">
        <f t="shared" si="77"/>
        <v>0.36</v>
      </c>
      <c r="AO85" s="7">
        <f t="shared" ref="AO85:AO89" si="85">MIN(INDEX($C$2:$C$21,$A85)*(1+INDEX($I$2:$I$22,VALUE(SUBSTITUTE(AO$69,"vip",""))+1)+$Z$24),1)</f>
        <v>0.36749999999999994</v>
      </c>
      <c r="AP85" s="7">
        <f t="shared" si="78"/>
        <v>0.36749999999999994</v>
      </c>
      <c r="AQ85" s="7">
        <f t="shared" si="78"/>
        <v>0.375</v>
      </c>
      <c r="AR85" s="7">
        <f t="shared" si="78"/>
        <v>0.375</v>
      </c>
      <c r="AS85" s="7">
        <f t="shared" si="78"/>
        <v>0.38249999999999995</v>
      </c>
      <c r="AU85" s="4">
        <v>16</v>
      </c>
      <c r="AV85" s="7">
        <f t="shared" si="83"/>
        <v>0.34499999999999997</v>
      </c>
      <c r="AW85" s="7">
        <f t="shared" si="79"/>
        <v>0.34499999999999997</v>
      </c>
      <c r="AX85" s="7">
        <f t="shared" si="79"/>
        <v>0.34499999999999997</v>
      </c>
      <c r="AY85" s="7">
        <f t="shared" si="79"/>
        <v>0.34499999999999997</v>
      </c>
      <c r="AZ85" s="7">
        <f t="shared" si="79"/>
        <v>0.34499999999999997</v>
      </c>
      <c r="BA85" s="7">
        <f t="shared" si="79"/>
        <v>0.34499999999999997</v>
      </c>
      <c r="BB85" s="7">
        <f t="shared" si="79"/>
        <v>0.34499999999999997</v>
      </c>
      <c r="BC85" s="7">
        <f t="shared" si="79"/>
        <v>0.34499999999999997</v>
      </c>
      <c r="BD85" s="7">
        <f t="shared" si="79"/>
        <v>0.36</v>
      </c>
      <c r="BE85" s="7">
        <f t="shared" si="79"/>
        <v>0.36</v>
      </c>
      <c r="BF85" s="7">
        <f t="shared" si="79"/>
        <v>0.36749999999999994</v>
      </c>
      <c r="BG85" s="7">
        <f t="shared" si="79"/>
        <v>0.36749999999999994</v>
      </c>
      <c r="BH85" s="7">
        <f t="shared" si="79"/>
        <v>0.375</v>
      </c>
      <c r="BI85" s="7">
        <f t="shared" si="79"/>
        <v>0.375</v>
      </c>
      <c r="BJ85" s="7">
        <f t="shared" si="79"/>
        <v>0.38249999999999995</v>
      </c>
      <c r="BK85" s="7">
        <f t="shared" si="79"/>
        <v>0.38249999999999995</v>
      </c>
      <c r="BL85" s="7">
        <f t="shared" si="80"/>
        <v>0.38999999999999996</v>
      </c>
      <c r="BM85" s="7">
        <f t="shared" si="80"/>
        <v>0.38999999999999996</v>
      </c>
      <c r="BN85" s="7">
        <f t="shared" si="80"/>
        <v>0.39749999999999996</v>
      </c>
      <c r="BO85" s="7">
        <f t="shared" si="80"/>
        <v>0.39749999999999996</v>
      </c>
      <c r="BP85" s="7">
        <f t="shared" si="80"/>
        <v>0.40499999999999997</v>
      </c>
    </row>
    <row r="86" spans="1:68" x14ac:dyDescent="0.2">
      <c r="A86" s="4">
        <v>17</v>
      </c>
      <c r="B86" s="7">
        <f t="shared" si="81"/>
        <v>0.3</v>
      </c>
      <c r="C86" s="7">
        <f t="shared" si="81"/>
        <v>0.3</v>
      </c>
      <c r="D86" s="7">
        <f t="shared" si="81"/>
        <v>0.3</v>
      </c>
      <c r="E86" s="7">
        <f t="shared" si="81"/>
        <v>0.3</v>
      </c>
      <c r="F86" s="7">
        <f t="shared" si="81"/>
        <v>0.3</v>
      </c>
      <c r="G86" s="7">
        <f t="shared" si="81"/>
        <v>0.3</v>
      </c>
      <c r="H86" s="7">
        <f t="shared" si="81"/>
        <v>0.3</v>
      </c>
      <c r="I86" s="7">
        <f t="shared" si="81"/>
        <v>0.3</v>
      </c>
      <c r="J86" s="7">
        <f t="shared" si="81"/>
        <v>0.315</v>
      </c>
      <c r="K86" s="7">
        <f t="shared" si="81"/>
        <v>0.315</v>
      </c>
      <c r="L86" s="7">
        <f t="shared" si="81"/>
        <v>0.32249999999999995</v>
      </c>
      <c r="M86" s="7">
        <f t="shared" si="81"/>
        <v>0.32249999999999995</v>
      </c>
      <c r="N86" s="7">
        <f t="shared" si="81"/>
        <v>0.33</v>
      </c>
      <c r="O86" s="7">
        <f t="shared" si="81"/>
        <v>0.33</v>
      </c>
      <c r="P86" s="7">
        <f t="shared" si="81"/>
        <v>0.33749999999999997</v>
      </c>
      <c r="Q86" s="7">
        <f t="shared" si="81"/>
        <v>0.33749999999999997</v>
      </c>
      <c r="R86" s="7">
        <f t="shared" si="84"/>
        <v>0.34499999999999997</v>
      </c>
      <c r="S86" s="7">
        <f t="shared" si="76"/>
        <v>0.34499999999999997</v>
      </c>
      <c r="T86" s="7">
        <f t="shared" si="76"/>
        <v>0.35249999999999998</v>
      </c>
      <c r="U86" s="7">
        <f t="shared" si="76"/>
        <v>0.35249999999999998</v>
      </c>
      <c r="V86" s="7">
        <f t="shared" si="76"/>
        <v>0.36</v>
      </c>
      <c r="X86" s="4">
        <v>17</v>
      </c>
      <c r="Y86" s="7">
        <f t="shared" si="82"/>
        <v>0.32249999999999995</v>
      </c>
      <c r="Z86" s="7">
        <f t="shared" si="82"/>
        <v>0.32249999999999995</v>
      </c>
      <c r="AA86" s="7">
        <f t="shared" si="82"/>
        <v>0.32249999999999995</v>
      </c>
      <c r="AB86" s="7">
        <f t="shared" si="82"/>
        <v>0.32249999999999995</v>
      </c>
      <c r="AC86" s="7">
        <f t="shared" si="82"/>
        <v>0.32249999999999995</v>
      </c>
      <c r="AD86" s="7">
        <f t="shared" si="82"/>
        <v>0.32249999999999995</v>
      </c>
      <c r="AE86" s="7">
        <f t="shared" si="82"/>
        <v>0.32249999999999995</v>
      </c>
      <c r="AF86" s="7">
        <f t="shared" si="82"/>
        <v>0.32249999999999995</v>
      </c>
      <c r="AG86" s="7">
        <f t="shared" si="82"/>
        <v>0.33749999999999997</v>
      </c>
      <c r="AH86" s="7">
        <f t="shared" si="82"/>
        <v>0.33749999999999997</v>
      </c>
      <c r="AI86" s="7">
        <f t="shared" si="82"/>
        <v>0.34499999999999997</v>
      </c>
      <c r="AJ86" s="7">
        <f t="shared" si="82"/>
        <v>0.34499999999999997</v>
      </c>
      <c r="AK86" s="7">
        <f t="shared" si="82"/>
        <v>0.35249999999999998</v>
      </c>
      <c r="AL86" s="7">
        <f t="shared" si="82"/>
        <v>0.35249999999999998</v>
      </c>
      <c r="AM86" s="7">
        <f t="shared" si="82"/>
        <v>0.36</v>
      </c>
      <c r="AN86" s="7">
        <f t="shared" si="82"/>
        <v>0.36</v>
      </c>
      <c r="AO86" s="7">
        <f t="shared" si="85"/>
        <v>0.36749999999999994</v>
      </c>
      <c r="AP86" s="7">
        <f t="shared" si="78"/>
        <v>0.36749999999999994</v>
      </c>
      <c r="AQ86" s="7">
        <f t="shared" si="78"/>
        <v>0.375</v>
      </c>
      <c r="AR86" s="7">
        <f t="shared" si="78"/>
        <v>0.375</v>
      </c>
      <c r="AS86" s="7">
        <f t="shared" si="78"/>
        <v>0.38249999999999995</v>
      </c>
      <c r="AU86" s="4">
        <v>17</v>
      </c>
      <c r="AV86" s="7">
        <f t="shared" si="83"/>
        <v>0.34499999999999997</v>
      </c>
      <c r="AW86" s="7">
        <f t="shared" si="83"/>
        <v>0.34499999999999997</v>
      </c>
      <c r="AX86" s="7">
        <f t="shared" si="83"/>
        <v>0.34499999999999997</v>
      </c>
      <c r="AY86" s="7">
        <f t="shared" si="83"/>
        <v>0.34499999999999997</v>
      </c>
      <c r="AZ86" s="7">
        <f t="shared" si="83"/>
        <v>0.34499999999999997</v>
      </c>
      <c r="BA86" s="7">
        <f t="shared" si="83"/>
        <v>0.34499999999999997</v>
      </c>
      <c r="BB86" s="7">
        <f t="shared" si="83"/>
        <v>0.34499999999999997</v>
      </c>
      <c r="BC86" s="7">
        <f t="shared" si="83"/>
        <v>0.34499999999999997</v>
      </c>
      <c r="BD86" s="7">
        <f t="shared" si="83"/>
        <v>0.36</v>
      </c>
      <c r="BE86" s="7">
        <f t="shared" si="83"/>
        <v>0.36</v>
      </c>
      <c r="BF86" s="7">
        <f t="shared" si="83"/>
        <v>0.36749999999999994</v>
      </c>
      <c r="BG86" s="7">
        <f t="shared" si="83"/>
        <v>0.36749999999999994</v>
      </c>
      <c r="BH86" s="7">
        <f t="shared" si="83"/>
        <v>0.375</v>
      </c>
      <c r="BI86" s="7">
        <f t="shared" si="83"/>
        <v>0.375</v>
      </c>
      <c r="BJ86" s="7">
        <f t="shared" si="83"/>
        <v>0.38249999999999995</v>
      </c>
      <c r="BK86" s="7">
        <f t="shared" si="83"/>
        <v>0.38249999999999995</v>
      </c>
      <c r="BL86" s="7">
        <f t="shared" ref="BL86:BP89" si="86">MIN(INDEX($C$2:$C$21,$A86)*(1+INDEX($I$2:$I$22,VALUE(SUBSTITUTE(BL$69,"vip",""))+1)+$AW$24),1)</f>
        <v>0.38999999999999996</v>
      </c>
      <c r="BM86" s="7">
        <f t="shared" si="86"/>
        <v>0.38999999999999996</v>
      </c>
      <c r="BN86" s="7">
        <f t="shared" si="86"/>
        <v>0.39749999999999996</v>
      </c>
      <c r="BO86" s="7">
        <f t="shared" si="86"/>
        <v>0.39749999999999996</v>
      </c>
      <c r="BP86" s="7">
        <f t="shared" si="86"/>
        <v>0.40499999999999997</v>
      </c>
    </row>
    <row r="87" spans="1:68" x14ac:dyDescent="0.2">
      <c r="A87" s="4">
        <v>18</v>
      </c>
      <c r="B87" s="7">
        <f t="shared" ref="B87:Q89" si="87">MIN(INDEX($C$2:$C$21,$A87)*(1+INDEX($I$2:$I$22,VALUE(SUBSTITUTE(B$69,"vip",""))+1))+$C$24,1)</f>
        <v>0.3</v>
      </c>
      <c r="C87" s="7">
        <f t="shared" si="87"/>
        <v>0.3</v>
      </c>
      <c r="D87" s="7">
        <f t="shared" si="87"/>
        <v>0.3</v>
      </c>
      <c r="E87" s="7">
        <f t="shared" si="87"/>
        <v>0.3</v>
      </c>
      <c r="F87" s="7">
        <f t="shared" si="87"/>
        <v>0.3</v>
      </c>
      <c r="G87" s="7">
        <f t="shared" si="87"/>
        <v>0.3</v>
      </c>
      <c r="H87" s="7">
        <f t="shared" si="87"/>
        <v>0.3</v>
      </c>
      <c r="I87" s="7">
        <f t="shared" si="87"/>
        <v>0.3</v>
      </c>
      <c r="J87" s="7">
        <f t="shared" si="87"/>
        <v>0.315</v>
      </c>
      <c r="K87" s="7">
        <f t="shared" si="87"/>
        <v>0.315</v>
      </c>
      <c r="L87" s="7">
        <f t="shared" si="87"/>
        <v>0.32249999999999995</v>
      </c>
      <c r="M87" s="7">
        <f t="shared" si="87"/>
        <v>0.32249999999999995</v>
      </c>
      <c r="N87" s="7">
        <f t="shared" si="87"/>
        <v>0.33</v>
      </c>
      <c r="O87" s="7">
        <f t="shared" si="87"/>
        <v>0.33</v>
      </c>
      <c r="P87" s="7">
        <f t="shared" si="87"/>
        <v>0.33749999999999997</v>
      </c>
      <c r="Q87" s="7">
        <f t="shared" si="87"/>
        <v>0.33749999999999997</v>
      </c>
      <c r="R87" s="7">
        <f t="shared" si="84"/>
        <v>0.34499999999999997</v>
      </c>
      <c r="S87" s="7">
        <f t="shared" si="76"/>
        <v>0.34499999999999997</v>
      </c>
      <c r="T87" s="7">
        <f t="shared" si="76"/>
        <v>0.35249999999999998</v>
      </c>
      <c r="U87" s="7">
        <f t="shared" si="76"/>
        <v>0.35249999999999998</v>
      </c>
      <c r="V87" s="7">
        <f t="shared" si="76"/>
        <v>0.36</v>
      </c>
      <c r="X87" s="4">
        <v>18</v>
      </c>
      <c r="Y87" s="7">
        <f t="shared" ref="Y87:AN89" si="88">MIN(INDEX($C$2:$C$21,$A87)*(1+INDEX($I$2:$I$22,VALUE(SUBSTITUTE(Y$69,"vip",""))+1)+$Z$24),1)</f>
        <v>0.32249999999999995</v>
      </c>
      <c r="Z87" s="7">
        <f t="shared" si="88"/>
        <v>0.32249999999999995</v>
      </c>
      <c r="AA87" s="7">
        <f t="shared" si="88"/>
        <v>0.32249999999999995</v>
      </c>
      <c r="AB87" s="7">
        <f t="shared" si="88"/>
        <v>0.32249999999999995</v>
      </c>
      <c r="AC87" s="7">
        <f t="shared" si="88"/>
        <v>0.32249999999999995</v>
      </c>
      <c r="AD87" s="7">
        <f t="shared" si="88"/>
        <v>0.32249999999999995</v>
      </c>
      <c r="AE87" s="7">
        <f t="shared" si="88"/>
        <v>0.32249999999999995</v>
      </c>
      <c r="AF87" s="7">
        <f t="shared" si="88"/>
        <v>0.32249999999999995</v>
      </c>
      <c r="AG87" s="7">
        <f t="shared" si="88"/>
        <v>0.33749999999999997</v>
      </c>
      <c r="AH87" s="7">
        <f t="shared" si="88"/>
        <v>0.33749999999999997</v>
      </c>
      <c r="AI87" s="7">
        <f t="shared" si="88"/>
        <v>0.34499999999999997</v>
      </c>
      <c r="AJ87" s="7">
        <f t="shared" si="88"/>
        <v>0.34499999999999997</v>
      </c>
      <c r="AK87" s="7">
        <f t="shared" si="88"/>
        <v>0.35249999999999998</v>
      </c>
      <c r="AL87" s="7">
        <f t="shared" si="88"/>
        <v>0.35249999999999998</v>
      </c>
      <c r="AM87" s="7">
        <f t="shared" si="88"/>
        <v>0.36</v>
      </c>
      <c r="AN87" s="7">
        <f t="shared" si="88"/>
        <v>0.36</v>
      </c>
      <c r="AO87" s="7">
        <f t="shared" si="85"/>
        <v>0.36749999999999994</v>
      </c>
      <c r="AP87" s="7">
        <f t="shared" si="78"/>
        <v>0.36749999999999994</v>
      </c>
      <c r="AQ87" s="7">
        <f t="shared" si="78"/>
        <v>0.375</v>
      </c>
      <c r="AR87" s="7">
        <f t="shared" si="78"/>
        <v>0.375</v>
      </c>
      <c r="AS87" s="7">
        <f t="shared" si="78"/>
        <v>0.38249999999999995</v>
      </c>
      <c r="AU87" s="4">
        <v>18</v>
      </c>
      <c r="AV87" s="7">
        <f t="shared" si="83"/>
        <v>0.34499999999999997</v>
      </c>
      <c r="AW87" s="7">
        <f t="shared" si="83"/>
        <v>0.34499999999999997</v>
      </c>
      <c r="AX87" s="7">
        <f t="shared" si="83"/>
        <v>0.34499999999999997</v>
      </c>
      <c r="AY87" s="7">
        <f t="shared" si="83"/>
        <v>0.34499999999999997</v>
      </c>
      <c r="AZ87" s="7">
        <f t="shared" si="83"/>
        <v>0.34499999999999997</v>
      </c>
      <c r="BA87" s="7">
        <f t="shared" si="83"/>
        <v>0.34499999999999997</v>
      </c>
      <c r="BB87" s="7">
        <f t="shared" si="83"/>
        <v>0.34499999999999997</v>
      </c>
      <c r="BC87" s="7">
        <f t="shared" si="83"/>
        <v>0.34499999999999997</v>
      </c>
      <c r="BD87" s="7">
        <f t="shared" si="83"/>
        <v>0.36</v>
      </c>
      <c r="BE87" s="7">
        <f t="shared" si="83"/>
        <v>0.36</v>
      </c>
      <c r="BF87" s="7">
        <f t="shared" si="83"/>
        <v>0.36749999999999994</v>
      </c>
      <c r="BG87" s="7">
        <f t="shared" si="83"/>
        <v>0.36749999999999994</v>
      </c>
      <c r="BH87" s="7">
        <f t="shared" si="83"/>
        <v>0.375</v>
      </c>
      <c r="BI87" s="7">
        <f t="shared" si="83"/>
        <v>0.375</v>
      </c>
      <c r="BJ87" s="7">
        <f t="shared" si="83"/>
        <v>0.38249999999999995</v>
      </c>
      <c r="BK87" s="7">
        <f t="shared" si="83"/>
        <v>0.38249999999999995</v>
      </c>
      <c r="BL87" s="7">
        <f t="shared" si="86"/>
        <v>0.38999999999999996</v>
      </c>
      <c r="BM87" s="7">
        <f t="shared" si="86"/>
        <v>0.38999999999999996</v>
      </c>
      <c r="BN87" s="7">
        <f t="shared" si="86"/>
        <v>0.39749999999999996</v>
      </c>
      <c r="BO87" s="7">
        <f t="shared" si="86"/>
        <v>0.39749999999999996</v>
      </c>
      <c r="BP87" s="7">
        <f t="shared" si="86"/>
        <v>0.40499999999999997</v>
      </c>
    </row>
    <row r="88" spans="1:68" x14ac:dyDescent="0.2">
      <c r="A88" s="4">
        <v>19</v>
      </c>
      <c r="B88" s="7">
        <f t="shared" si="87"/>
        <v>0.3</v>
      </c>
      <c r="C88" s="7">
        <f t="shared" si="87"/>
        <v>0.3</v>
      </c>
      <c r="D88" s="7">
        <f t="shared" si="87"/>
        <v>0.3</v>
      </c>
      <c r="E88" s="7">
        <f t="shared" si="87"/>
        <v>0.3</v>
      </c>
      <c r="F88" s="7">
        <f t="shared" si="87"/>
        <v>0.3</v>
      </c>
      <c r="G88" s="7">
        <f t="shared" si="87"/>
        <v>0.3</v>
      </c>
      <c r="H88" s="7">
        <f t="shared" si="87"/>
        <v>0.3</v>
      </c>
      <c r="I88" s="7">
        <f t="shared" si="87"/>
        <v>0.3</v>
      </c>
      <c r="J88" s="7">
        <f t="shared" si="87"/>
        <v>0.315</v>
      </c>
      <c r="K88" s="7">
        <f t="shared" si="87"/>
        <v>0.315</v>
      </c>
      <c r="L88" s="7">
        <f t="shared" si="87"/>
        <v>0.32249999999999995</v>
      </c>
      <c r="M88" s="7">
        <f t="shared" si="87"/>
        <v>0.32249999999999995</v>
      </c>
      <c r="N88" s="7">
        <f t="shared" si="87"/>
        <v>0.33</v>
      </c>
      <c r="O88" s="7">
        <f t="shared" si="87"/>
        <v>0.33</v>
      </c>
      <c r="P88" s="7">
        <f t="shared" si="87"/>
        <v>0.33749999999999997</v>
      </c>
      <c r="Q88" s="7">
        <f t="shared" si="87"/>
        <v>0.33749999999999997</v>
      </c>
      <c r="R88" s="7">
        <f t="shared" si="84"/>
        <v>0.34499999999999997</v>
      </c>
      <c r="S88" s="7">
        <f t="shared" si="76"/>
        <v>0.34499999999999997</v>
      </c>
      <c r="T88" s="7">
        <f t="shared" si="76"/>
        <v>0.35249999999999998</v>
      </c>
      <c r="U88" s="7">
        <f t="shared" si="76"/>
        <v>0.35249999999999998</v>
      </c>
      <c r="V88" s="7">
        <f t="shared" si="76"/>
        <v>0.36</v>
      </c>
      <c r="X88" s="4">
        <v>19</v>
      </c>
      <c r="Y88" s="7">
        <f t="shared" si="88"/>
        <v>0.32249999999999995</v>
      </c>
      <c r="Z88" s="7">
        <f t="shared" si="88"/>
        <v>0.32249999999999995</v>
      </c>
      <c r="AA88" s="7">
        <f t="shared" si="88"/>
        <v>0.32249999999999995</v>
      </c>
      <c r="AB88" s="7">
        <f t="shared" si="88"/>
        <v>0.32249999999999995</v>
      </c>
      <c r="AC88" s="7">
        <f t="shared" si="88"/>
        <v>0.32249999999999995</v>
      </c>
      <c r="AD88" s="7">
        <f t="shared" si="88"/>
        <v>0.32249999999999995</v>
      </c>
      <c r="AE88" s="7">
        <f t="shared" si="88"/>
        <v>0.32249999999999995</v>
      </c>
      <c r="AF88" s="7">
        <f t="shared" si="88"/>
        <v>0.32249999999999995</v>
      </c>
      <c r="AG88" s="7">
        <f t="shared" si="88"/>
        <v>0.33749999999999997</v>
      </c>
      <c r="AH88" s="7">
        <f t="shared" si="88"/>
        <v>0.33749999999999997</v>
      </c>
      <c r="AI88" s="7">
        <f t="shared" si="88"/>
        <v>0.34499999999999997</v>
      </c>
      <c r="AJ88" s="7">
        <f t="shared" si="88"/>
        <v>0.34499999999999997</v>
      </c>
      <c r="AK88" s="7">
        <f t="shared" si="88"/>
        <v>0.35249999999999998</v>
      </c>
      <c r="AL88" s="7">
        <f t="shared" si="88"/>
        <v>0.35249999999999998</v>
      </c>
      <c r="AM88" s="7">
        <f t="shared" si="88"/>
        <v>0.36</v>
      </c>
      <c r="AN88" s="7">
        <f t="shared" si="88"/>
        <v>0.36</v>
      </c>
      <c r="AO88" s="7">
        <f t="shared" si="85"/>
        <v>0.36749999999999994</v>
      </c>
      <c r="AP88" s="7">
        <f t="shared" si="78"/>
        <v>0.36749999999999994</v>
      </c>
      <c r="AQ88" s="7">
        <f t="shared" si="78"/>
        <v>0.375</v>
      </c>
      <c r="AR88" s="7">
        <f t="shared" si="78"/>
        <v>0.375</v>
      </c>
      <c r="AS88" s="7">
        <f t="shared" si="78"/>
        <v>0.38249999999999995</v>
      </c>
      <c r="AU88" s="4">
        <v>19</v>
      </c>
      <c r="AV88" s="7">
        <f t="shared" si="83"/>
        <v>0.34499999999999997</v>
      </c>
      <c r="AW88" s="7">
        <f t="shared" si="83"/>
        <v>0.34499999999999997</v>
      </c>
      <c r="AX88" s="7">
        <f t="shared" si="83"/>
        <v>0.34499999999999997</v>
      </c>
      <c r="AY88" s="7">
        <f t="shared" si="83"/>
        <v>0.34499999999999997</v>
      </c>
      <c r="AZ88" s="7">
        <f t="shared" si="83"/>
        <v>0.34499999999999997</v>
      </c>
      <c r="BA88" s="7">
        <f t="shared" si="83"/>
        <v>0.34499999999999997</v>
      </c>
      <c r="BB88" s="7">
        <f t="shared" si="83"/>
        <v>0.34499999999999997</v>
      </c>
      <c r="BC88" s="7">
        <f t="shared" si="83"/>
        <v>0.34499999999999997</v>
      </c>
      <c r="BD88" s="7">
        <f t="shared" si="83"/>
        <v>0.36</v>
      </c>
      <c r="BE88" s="7">
        <f t="shared" si="83"/>
        <v>0.36</v>
      </c>
      <c r="BF88" s="7">
        <f t="shared" si="83"/>
        <v>0.36749999999999994</v>
      </c>
      <c r="BG88" s="7">
        <f t="shared" si="83"/>
        <v>0.36749999999999994</v>
      </c>
      <c r="BH88" s="7">
        <f t="shared" si="83"/>
        <v>0.375</v>
      </c>
      <c r="BI88" s="7">
        <f t="shared" si="83"/>
        <v>0.375</v>
      </c>
      <c r="BJ88" s="7">
        <f t="shared" si="83"/>
        <v>0.38249999999999995</v>
      </c>
      <c r="BK88" s="7">
        <f t="shared" si="83"/>
        <v>0.38249999999999995</v>
      </c>
      <c r="BL88" s="7">
        <f t="shared" si="86"/>
        <v>0.38999999999999996</v>
      </c>
      <c r="BM88" s="7">
        <f t="shared" si="86"/>
        <v>0.38999999999999996</v>
      </c>
      <c r="BN88" s="7">
        <f t="shared" si="86"/>
        <v>0.39749999999999996</v>
      </c>
      <c r="BO88" s="7">
        <f t="shared" si="86"/>
        <v>0.39749999999999996</v>
      </c>
      <c r="BP88" s="7">
        <f t="shared" si="86"/>
        <v>0.40499999999999997</v>
      </c>
    </row>
    <row r="89" spans="1:68" x14ac:dyDescent="0.2">
      <c r="A89" s="4">
        <v>20</v>
      </c>
      <c r="B89" s="7">
        <f t="shared" si="87"/>
        <v>0.3</v>
      </c>
      <c r="C89" s="7">
        <f t="shared" si="87"/>
        <v>0.3</v>
      </c>
      <c r="D89" s="7">
        <f t="shared" si="87"/>
        <v>0.3</v>
      </c>
      <c r="E89" s="7">
        <f t="shared" si="87"/>
        <v>0.3</v>
      </c>
      <c r="F89" s="7">
        <f t="shared" si="87"/>
        <v>0.3</v>
      </c>
      <c r="G89" s="7">
        <f t="shared" si="87"/>
        <v>0.3</v>
      </c>
      <c r="H89" s="7">
        <f t="shared" si="87"/>
        <v>0.3</v>
      </c>
      <c r="I89" s="7">
        <f t="shared" si="87"/>
        <v>0.3</v>
      </c>
      <c r="J89" s="7">
        <f t="shared" si="87"/>
        <v>0.315</v>
      </c>
      <c r="K89" s="7">
        <f t="shared" si="87"/>
        <v>0.315</v>
      </c>
      <c r="L89" s="7">
        <f t="shared" si="87"/>
        <v>0.32249999999999995</v>
      </c>
      <c r="M89" s="7">
        <f t="shared" si="87"/>
        <v>0.32249999999999995</v>
      </c>
      <c r="N89" s="7">
        <f t="shared" si="87"/>
        <v>0.33</v>
      </c>
      <c r="O89" s="7">
        <f t="shared" si="87"/>
        <v>0.33</v>
      </c>
      <c r="P89" s="7">
        <f t="shared" si="87"/>
        <v>0.33749999999999997</v>
      </c>
      <c r="Q89" s="7">
        <f t="shared" si="87"/>
        <v>0.33749999999999997</v>
      </c>
      <c r="R89" s="7">
        <f t="shared" si="84"/>
        <v>0.34499999999999997</v>
      </c>
      <c r="S89" s="7">
        <f t="shared" si="76"/>
        <v>0.34499999999999997</v>
      </c>
      <c r="T89" s="7">
        <f t="shared" si="76"/>
        <v>0.35249999999999998</v>
      </c>
      <c r="U89" s="7">
        <f t="shared" si="76"/>
        <v>0.35249999999999998</v>
      </c>
      <c r="V89" s="7">
        <f t="shared" si="76"/>
        <v>0.36</v>
      </c>
      <c r="X89" s="4">
        <v>20</v>
      </c>
      <c r="Y89" s="7">
        <f t="shared" si="88"/>
        <v>0.32249999999999995</v>
      </c>
      <c r="Z89" s="7">
        <f t="shared" si="88"/>
        <v>0.32249999999999995</v>
      </c>
      <c r="AA89" s="7">
        <f t="shared" si="88"/>
        <v>0.32249999999999995</v>
      </c>
      <c r="AB89" s="7">
        <f t="shared" si="88"/>
        <v>0.32249999999999995</v>
      </c>
      <c r="AC89" s="7">
        <f t="shared" si="88"/>
        <v>0.32249999999999995</v>
      </c>
      <c r="AD89" s="7">
        <f t="shared" si="88"/>
        <v>0.32249999999999995</v>
      </c>
      <c r="AE89" s="7">
        <f t="shared" si="88"/>
        <v>0.32249999999999995</v>
      </c>
      <c r="AF89" s="7">
        <f t="shared" si="88"/>
        <v>0.32249999999999995</v>
      </c>
      <c r="AG89" s="7">
        <f t="shared" si="88"/>
        <v>0.33749999999999997</v>
      </c>
      <c r="AH89" s="7">
        <f t="shared" si="88"/>
        <v>0.33749999999999997</v>
      </c>
      <c r="AI89" s="7">
        <f t="shared" si="88"/>
        <v>0.34499999999999997</v>
      </c>
      <c r="AJ89" s="7">
        <f t="shared" si="88"/>
        <v>0.34499999999999997</v>
      </c>
      <c r="AK89" s="7">
        <f t="shared" si="88"/>
        <v>0.35249999999999998</v>
      </c>
      <c r="AL89" s="7">
        <f t="shared" si="88"/>
        <v>0.35249999999999998</v>
      </c>
      <c r="AM89" s="7">
        <f t="shared" si="88"/>
        <v>0.36</v>
      </c>
      <c r="AN89" s="7">
        <f t="shared" si="88"/>
        <v>0.36</v>
      </c>
      <c r="AO89" s="7">
        <f t="shared" si="85"/>
        <v>0.36749999999999994</v>
      </c>
      <c r="AP89" s="7">
        <f t="shared" si="78"/>
        <v>0.36749999999999994</v>
      </c>
      <c r="AQ89" s="7">
        <f t="shared" si="78"/>
        <v>0.375</v>
      </c>
      <c r="AR89" s="7">
        <f t="shared" si="78"/>
        <v>0.375</v>
      </c>
      <c r="AS89" s="7">
        <f t="shared" si="78"/>
        <v>0.38249999999999995</v>
      </c>
      <c r="AU89" s="4">
        <v>20</v>
      </c>
      <c r="AV89" s="7">
        <f t="shared" si="83"/>
        <v>0.34499999999999997</v>
      </c>
      <c r="AW89" s="7">
        <f t="shared" si="83"/>
        <v>0.34499999999999997</v>
      </c>
      <c r="AX89" s="7">
        <f t="shared" si="83"/>
        <v>0.34499999999999997</v>
      </c>
      <c r="AY89" s="7">
        <f t="shared" si="83"/>
        <v>0.34499999999999997</v>
      </c>
      <c r="AZ89" s="7">
        <f t="shared" si="83"/>
        <v>0.34499999999999997</v>
      </c>
      <c r="BA89" s="7">
        <f t="shared" si="83"/>
        <v>0.34499999999999997</v>
      </c>
      <c r="BB89" s="7">
        <f t="shared" si="83"/>
        <v>0.34499999999999997</v>
      </c>
      <c r="BC89" s="7">
        <f t="shared" si="83"/>
        <v>0.34499999999999997</v>
      </c>
      <c r="BD89" s="7">
        <f t="shared" si="83"/>
        <v>0.36</v>
      </c>
      <c r="BE89" s="7">
        <f t="shared" si="83"/>
        <v>0.36</v>
      </c>
      <c r="BF89" s="7">
        <f t="shared" si="83"/>
        <v>0.36749999999999994</v>
      </c>
      <c r="BG89" s="7">
        <f t="shared" si="83"/>
        <v>0.36749999999999994</v>
      </c>
      <c r="BH89" s="7">
        <f t="shared" si="83"/>
        <v>0.375</v>
      </c>
      <c r="BI89" s="7">
        <f t="shared" si="83"/>
        <v>0.375</v>
      </c>
      <c r="BJ89" s="7">
        <f t="shared" si="83"/>
        <v>0.38249999999999995</v>
      </c>
      <c r="BK89" s="7">
        <f t="shared" si="83"/>
        <v>0.38249999999999995</v>
      </c>
      <c r="BL89" s="7">
        <f t="shared" si="86"/>
        <v>0.38999999999999996</v>
      </c>
      <c r="BM89" s="7">
        <f t="shared" si="86"/>
        <v>0.38999999999999996</v>
      </c>
      <c r="BN89" s="7">
        <f t="shared" si="86"/>
        <v>0.39749999999999996</v>
      </c>
      <c r="BO89" s="7">
        <f t="shared" si="86"/>
        <v>0.39749999999999996</v>
      </c>
      <c r="BP89" s="7">
        <f t="shared" si="86"/>
        <v>0.40499999999999997</v>
      </c>
    </row>
    <row r="90" spans="1:68" x14ac:dyDescent="0.2">
      <c r="X90" s="4"/>
      <c r="Y90" s="7"/>
      <c r="Z90" s="7"/>
      <c r="AA90" s="7"/>
      <c r="AB90" s="7"/>
      <c r="AE90" s="7"/>
      <c r="AF90" s="7"/>
      <c r="AG90" s="7"/>
      <c r="AH90" s="7"/>
      <c r="AI90" s="17"/>
      <c r="AJ90" s="17"/>
      <c r="AK90" s="17"/>
      <c r="AL90" s="17"/>
      <c r="AM90" s="17"/>
      <c r="AU90" s="4"/>
      <c r="AV90" s="7"/>
      <c r="AW90" s="7"/>
      <c r="AX90" s="7"/>
      <c r="AY90" s="7"/>
      <c r="BB90" s="7"/>
      <c r="BC90" s="7"/>
      <c r="BD90" s="7"/>
      <c r="BE90" s="7"/>
      <c r="BF90" s="20"/>
      <c r="BG90" s="20"/>
      <c r="BH90" s="20"/>
      <c r="BI90" s="20"/>
      <c r="BJ90" s="20"/>
    </row>
    <row r="91" spans="1:68" x14ac:dyDescent="0.2">
      <c r="A91" s="4" t="s">
        <v>44</v>
      </c>
      <c r="B91" s="7" t="s">
        <v>23</v>
      </c>
      <c r="C91" s="7" t="s">
        <v>3</v>
      </c>
      <c r="D91" s="7" t="s">
        <v>4</v>
      </c>
      <c r="E91" s="7" t="s">
        <v>5</v>
      </c>
      <c r="F91" s="4" t="s">
        <v>6</v>
      </c>
      <c r="G91" s="4" t="s">
        <v>7</v>
      </c>
      <c r="H91" s="7" t="s">
        <v>8</v>
      </c>
      <c r="I91" s="7" t="s">
        <v>9</v>
      </c>
      <c r="J91" s="7" t="s">
        <v>10</v>
      </c>
      <c r="K91" s="7" t="s">
        <v>11</v>
      </c>
      <c r="L91" s="7" t="s">
        <v>12</v>
      </c>
      <c r="M91" s="7" t="s">
        <v>13</v>
      </c>
      <c r="N91" s="7" t="s">
        <v>14</v>
      </c>
      <c r="O91" s="7" t="s">
        <v>15</v>
      </c>
      <c r="P91" s="7" t="s">
        <v>16</v>
      </c>
      <c r="Q91" s="4" t="s">
        <v>17</v>
      </c>
      <c r="R91" s="4" t="s">
        <v>18</v>
      </c>
      <c r="S91" s="4" t="s">
        <v>19</v>
      </c>
      <c r="T91" s="4" t="s">
        <v>20</v>
      </c>
      <c r="U91" s="4" t="s">
        <v>21</v>
      </c>
      <c r="V91" s="4" t="s">
        <v>22</v>
      </c>
      <c r="X91" s="4" t="s">
        <v>44</v>
      </c>
      <c r="Y91" s="7" t="s">
        <v>23</v>
      </c>
      <c r="Z91" s="7" t="s">
        <v>3</v>
      </c>
      <c r="AA91" s="7" t="s">
        <v>4</v>
      </c>
      <c r="AB91" s="7" t="s">
        <v>5</v>
      </c>
      <c r="AC91" s="4" t="s">
        <v>6</v>
      </c>
      <c r="AD91" s="4" t="s">
        <v>7</v>
      </c>
      <c r="AE91" s="7" t="s">
        <v>8</v>
      </c>
      <c r="AF91" s="7" t="s">
        <v>9</v>
      </c>
      <c r="AG91" s="7" t="s">
        <v>10</v>
      </c>
      <c r="AH91" s="7" t="s">
        <v>11</v>
      </c>
      <c r="AI91" s="7" t="s">
        <v>12</v>
      </c>
      <c r="AJ91" s="7" t="s">
        <v>13</v>
      </c>
      <c r="AK91" s="7" t="s">
        <v>14</v>
      </c>
      <c r="AL91" s="7" t="s">
        <v>15</v>
      </c>
      <c r="AM91" s="7" t="s">
        <v>16</v>
      </c>
      <c r="AN91" s="4" t="s">
        <v>17</v>
      </c>
      <c r="AO91" s="4" t="s">
        <v>18</v>
      </c>
      <c r="AP91" s="4" t="s">
        <v>19</v>
      </c>
      <c r="AQ91" s="4" t="s">
        <v>20</v>
      </c>
      <c r="AR91" s="4" t="s">
        <v>21</v>
      </c>
      <c r="AS91" s="4" t="s">
        <v>22</v>
      </c>
      <c r="AU91" s="4" t="s">
        <v>44</v>
      </c>
      <c r="AV91" s="7" t="s">
        <v>23</v>
      </c>
      <c r="AW91" s="7" t="s">
        <v>3</v>
      </c>
      <c r="AX91" s="7" t="s">
        <v>4</v>
      </c>
      <c r="AY91" s="7" t="s">
        <v>5</v>
      </c>
      <c r="AZ91" s="4" t="s">
        <v>6</v>
      </c>
      <c r="BA91" s="4" t="s">
        <v>7</v>
      </c>
      <c r="BB91" s="7" t="s">
        <v>8</v>
      </c>
      <c r="BC91" s="7" t="s">
        <v>9</v>
      </c>
      <c r="BD91" s="7" t="s">
        <v>10</v>
      </c>
      <c r="BE91" s="7" t="s">
        <v>11</v>
      </c>
      <c r="BF91" s="7" t="s">
        <v>12</v>
      </c>
      <c r="BG91" s="7" t="s">
        <v>13</v>
      </c>
      <c r="BH91" s="7" t="s">
        <v>14</v>
      </c>
      <c r="BI91" s="7" t="s">
        <v>15</v>
      </c>
      <c r="BJ91" s="7" t="s">
        <v>16</v>
      </c>
      <c r="BK91" s="4" t="s">
        <v>17</v>
      </c>
      <c r="BL91" s="4" t="s">
        <v>18</v>
      </c>
      <c r="BM91" s="4" t="s">
        <v>19</v>
      </c>
      <c r="BN91" s="4" t="s">
        <v>20</v>
      </c>
      <c r="BO91" s="4" t="s">
        <v>21</v>
      </c>
      <c r="BP91" s="4" t="s">
        <v>22</v>
      </c>
    </row>
    <row r="92" spans="1:68" x14ac:dyDescent="0.2">
      <c r="A92" s="4">
        <v>1</v>
      </c>
      <c r="B92" s="7">
        <f>INDEX($D$2:$D$21,$A92)*(1-B70-B114)</f>
        <v>0</v>
      </c>
      <c r="C92" s="7">
        <f t="shared" ref="C92:V92" si="89">INDEX($D$2:$D$21,$A92)*(1-C70-C114)</f>
        <v>0</v>
      </c>
      <c r="D92" s="7">
        <f t="shared" si="89"/>
        <v>0</v>
      </c>
      <c r="E92" s="7">
        <f t="shared" si="89"/>
        <v>0</v>
      </c>
      <c r="F92" s="7">
        <f t="shared" si="89"/>
        <v>0</v>
      </c>
      <c r="G92" s="7">
        <f t="shared" si="89"/>
        <v>0</v>
      </c>
      <c r="H92" s="7">
        <f t="shared" si="89"/>
        <v>0</v>
      </c>
      <c r="I92" s="7">
        <f t="shared" si="89"/>
        <v>0</v>
      </c>
      <c r="J92" s="7">
        <f t="shared" si="89"/>
        <v>0</v>
      </c>
      <c r="K92" s="7">
        <f t="shared" si="89"/>
        <v>0</v>
      </c>
      <c r="L92" s="7">
        <f t="shared" si="89"/>
        <v>0</v>
      </c>
      <c r="M92" s="7">
        <f t="shared" si="89"/>
        <v>0</v>
      </c>
      <c r="N92" s="7">
        <f t="shared" si="89"/>
        <v>0</v>
      </c>
      <c r="O92" s="7">
        <f t="shared" si="89"/>
        <v>0</v>
      </c>
      <c r="P92" s="7">
        <f t="shared" si="89"/>
        <v>0</v>
      </c>
      <c r="Q92" s="7">
        <f t="shared" si="89"/>
        <v>0</v>
      </c>
      <c r="R92" s="7">
        <f t="shared" si="89"/>
        <v>0</v>
      </c>
      <c r="S92" s="7">
        <f t="shared" si="89"/>
        <v>0</v>
      </c>
      <c r="T92" s="7">
        <f t="shared" si="89"/>
        <v>0</v>
      </c>
      <c r="U92" s="7">
        <f t="shared" si="89"/>
        <v>0</v>
      </c>
      <c r="V92" s="7">
        <f t="shared" si="89"/>
        <v>0</v>
      </c>
      <c r="X92" s="4">
        <v>1</v>
      </c>
      <c r="Y92" s="7">
        <f>INDEX($D$2:$D$21,$A92)*(1-Y70-Y114)</f>
        <v>0</v>
      </c>
      <c r="Z92" s="7">
        <f t="shared" ref="Z92:AS92" si="90">INDEX($D$2:$D$21,$A92)*(1-Z70-Z114)</f>
        <v>0</v>
      </c>
      <c r="AA92" s="7">
        <f t="shared" si="90"/>
        <v>0</v>
      </c>
      <c r="AB92" s="7">
        <f t="shared" si="90"/>
        <v>0</v>
      </c>
      <c r="AC92" s="7">
        <f t="shared" si="90"/>
        <v>0</v>
      </c>
      <c r="AD92" s="7">
        <f t="shared" si="90"/>
        <v>0</v>
      </c>
      <c r="AE92" s="7">
        <f t="shared" si="90"/>
        <v>0</v>
      </c>
      <c r="AF92" s="7">
        <f t="shared" si="90"/>
        <v>0</v>
      </c>
      <c r="AG92" s="7">
        <f t="shared" si="90"/>
        <v>0</v>
      </c>
      <c r="AH92" s="7">
        <f t="shared" si="90"/>
        <v>0</v>
      </c>
      <c r="AI92" s="7">
        <f t="shared" si="90"/>
        <v>0</v>
      </c>
      <c r="AJ92" s="7">
        <f t="shared" si="90"/>
        <v>0</v>
      </c>
      <c r="AK92" s="7">
        <f t="shared" si="90"/>
        <v>0</v>
      </c>
      <c r="AL92" s="7">
        <f t="shared" si="90"/>
        <v>0</v>
      </c>
      <c r="AM92" s="7">
        <f t="shared" si="90"/>
        <v>0</v>
      </c>
      <c r="AN92" s="7">
        <f t="shared" si="90"/>
        <v>0</v>
      </c>
      <c r="AO92" s="7">
        <f t="shared" si="90"/>
        <v>0</v>
      </c>
      <c r="AP92" s="7">
        <f t="shared" si="90"/>
        <v>0</v>
      </c>
      <c r="AQ92" s="7">
        <f t="shared" si="90"/>
        <v>0</v>
      </c>
      <c r="AR92" s="7">
        <f t="shared" si="90"/>
        <v>0</v>
      </c>
      <c r="AS92" s="7">
        <f t="shared" si="90"/>
        <v>0</v>
      </c>
      <c r="AU92" s="4">
        <v>1</v>
      </c>
      <c r="AV92" s="7">
        <f>INDEX($D$2:$D$21,$A92)*(1-AV70-AV114)</f>
        <v>0</v>
      </c>
      <c r="AW92" s="7">
        <f t="shared" ref="AW92:BP92" si="91">INDEX($D$2:$D$21,$A92)*(1-AW70-AW114)</f>
        <v>0</v>
      </c>
      <c r="AX92" s="7">
        <f t="shared" si="91"/>
        <v>0</v>
      </c>
      <c r="AY92" s="7">
        <f t="shared" si="91"/>
        <v>0</v>
      </c>
      <c r="AZ92" s="7">
        <f t="shared" si="91"/>
        <v>0</v>
      </c>
      <c r="BA92" s="7">
        <f t="shared" si="91"/>
        <v>0</v>
      </c>
      <c r="BB92" s="7">
        <f t="shared" si="91"/>
        <v>0</v>
      </c>
      <c r="BC92" s="7">
        <f t="shared" si="91"/>
        <v>0</v>
      </c>
      <c r="BD92" s="7">
        <f t="shared" si="91"/>
        <v>0</v>
      </c>
      <c r="BE92" s="7">
        <f t="shared" si="91"/>
        <v>0</v>
      </c>
      <c r="BF92" s="7">
        <f t="shared" si="91"/>
        <v>0</v>
      </c>
      <c r="BG92" s="7">
        <f t="shared" si="91"/>
        <v>0</v>
      </c>
      <c r="BH92" s="7">
        <f t="shared" si="91"/>
        <v>0</v>
      </c>
      <c r="BI92" s="7">
        <f t="shared" si="91"/>
        <v>0</v>
      </c>
      <c r="BJ92" s="7">
        <f t="shared" si="91"/>
        <v>0</v>
      </c>
      <c r="BK92" s="7">
        <f t="shared" si="91"/>
        <v>0</v>
      </c>
      <c r="BL92" s="7">
        <f t="shared" si="91"/>
        <v>0</v>
      </c>
      <c r="BM92" s="7">
        <f t="shared" si="91"/>
        <v>0</v>
      </c>
      <c r="BN92" s="7">
        <f t="shared" si="91"/>
        <v>0</v>
      </c>
      <c r="BO92" s="7">
        <f t="shared" si="91"/>
        <v>0</v>
      </c>
      <c r="BP92" s="7">
        <f t="shared" si="91"/>
        <v>0</v>
      </c>
    </row>
    <row r="93" spans="1:68" x14ac:dyDescent="0.2">
      <c r="A93" s="4">
        <v>2</v>
      </c>
      <c r="B93" s="7">
        <f t="shared" ref="B93:V93" si="92">INDEX($D$2:$D$21,$A93)*(1-B71-B115)</f>
        <v>0</v>
      </c>
      <c r="C93" s="7">
        <f t="shared" si="92"/>
        <v>0</v>
      </c>
      <c r="D93" s="7">
        <f t="shared" si="92"/>
        <v>0</v>
      </c>
      <c r="E93" s="7">
        <f t="shared" si="92"/>
        <v>0</v>
      </c>
      <c r="F93" s="7">
        <f t="shared" si="92"/>
        <v>0</v>
      </c>
      <c r="G93" s="7">
        <f t="shared" si="92"/>
        <v>0</v>
      </c>
      <c r="H93" s="7">
        <f t="shared" si="92"/>
        <v>0</v>
      </c>
      <c r="I93" s="7">
        <f t="shared" si="92"/>
        <v>0</v>
      </c>
      <c r="J93" s="7">
        <f t="shared" si="92"/>
        <v>0</v>
      </c>
      <c r="K93" s="7">
        <f t="shared" si="92"/>
        <v>0</v>
      </c>
      <c r="L93" s="7">
        <f t="shared" si="92"/>
        <v>0</v>
      </c>
      <c r="M93" s="7">
        <f t="shared" si="92"/>
        <v>0</v>
      </c>
      <c r="N93" s="7">
        <f t="shared" si="92"/>
        <v>0</v>
      </c>
      <c r="O93" s="7">
        <f t="shared" si="92"/>
        <v>0</v>
      </c>
      <c r="P93" s="7">
        <f t="shared" si="92"/>
        <v>0</v>
      </c>
      <c r="Q93" s="7">
        <f t="shared" si="92"/>
        <v>0</v>
      </c>
      <c r="R93" s="7">
        <f t="shared" si="92"/>
        <v>0</v>
      </c>
      <c r="S93" s="7">
        <f t="shared" si="92"/>
        <v>0</v>
      </c>
      <c r="T93" s="7">
        <f t="shared" si="92"/>
        <v>0</v>
      </c>
      <c r="U93" s="7">
        <f t="shared" si="92"/>
        <v>0</v>
      </c>
      <c r="V93" s="7">
        <f t="shared" si="92"/>
        <v>0</v>
      </c>
      <c r="X93" s="4">
        <v>2</v>
      </c>
      <c r="Y93" s="7">
        <f t="shared" ref="Y93:AS93" si="93">INDEX($D$2:$D$21,$A93)*(1-Y71-Y115)</f>
        <v>0</v>
      </c>
      <c r="Z93" s="7">
        <f t="shared" si="93"/>
        <v>0</v>
      </c>
      <c r="AA93" s="7">
        <f t="shared" si="93"/>
        <v>0</v>
      </c>
      <c r="AB93" s="7">
        <f t="shared" si="93"/>
        <v>0</v>
      </c>
      <c r="AC93" s="7">
        <f t="shared" si="93"/>
        <v>0</v>
      </c>
      <c r="AD93" s="7">
        <f t="shared" si="93"/>
        <v>0</v>
      </c>
      <c r="AE93" s="7">
        <f t="shared" si="93"/>
        <v>0</v>
      </c>
      <c r="AF93" s="7">
        <f t="shared" si="93"/>
        <v>0</v>
      </c>
      <c r="AG93" s="7">
        <f t="shared" si="93"/>
        <v>0</v>
      </c>
      <c r="AH93" s="7">
        <f t="shared" si="93"/>
        <v>0</v>
      </c>
      <c r="AI93" s="7">
        <f t="shared" si="93"/>
        <v>0</v>
      </c>
      <c r="AJ93" s="7">
        <f t="shared" si="93"/>
        <v>0</v>
      </c>
      <c r="AK93" s="7">
        <f t="shared" si="93"/>
        <v>0</v>
      </c>
      <c r="AL93" s="7">
        <f t="shared" si="93"/>
        <v>0</v>
      </c>
      <c r="AM93" s="7">
        <f t="shared" si="93"/>
        <v>0</v>
      </c>
      <c r="AN93" s="7">
        <f t="shared" si="93"/>
        <v>0</v>
      </c>
      <c r="AO93" s="7">
        <f t="shared" si="93"/>
        <v>0</v>
      </c>
      <c r="AP93" s="7">
        <f t="shared" si="93"/>
        <v>0</v>
      </c>
      <c r="AQ93" s="7">
        <f t="shared" si="93"/>
        <v>0</v>
      </c>
      <c r="AR93" s="7">
        <f t="shared" si="93"/>
        <v>0</v>
      </c>
      <c r="AS93" s="7">
        <f t="shared" si="93"/>
        <v>0</v>
      </c>
      <c r="AU93" s="4">
        <v>2</v>
      </c>
      <c r="AV93" s="7">
        <f t="shared" ref="AV93:BP93" si="94">INDEX($D$2:$D$21,$A93)*(1-AV71-AV115)</f>
        <v>0</v>
      </c>
      <c r="AW93" s="7">
        <f t="shared" si="94"/>
        <v>0</v>
      </c>
      <c r="AX93" s="7">
        <f t="shared" si="94"/>
        <v>0</v>
      </c>
      <c r="AY93" s="7">
        <f t="shared" si="94"/>
        <v>0</v>
      </c>
      <c r="AZ93" s="7">
        <f t="shared" si="94"/>
        <v>0</v>
      </c>
      <c r="BA93" s="7">
        <f t="shared" si="94"/>
        <v>0</v>
      </c>
      <c r="BB93" s="7">
        <f t="shared" si="94"/>
        <v>0</v>
      </c>
      <c r="BC93" s="7">
        <f t="shared" si="94"/>
        <v>0</v>
      </c>
      <c r="BD93" s="7">
        <f t="shared" si="94"/>
        <v>0</v>
      </c>
      <c r="BE93" s="7">
        <f t="shared" si="94"/>
        <v>0</v>
      </c>
      <c r="BF93" s="7">
        <f t="shared" si="94"/>
        <v>0</v>
      </c>
      <c r="BG93" s="7">
        <f t="shared" si="94"/>
        <v>0</v>
      </c>
      <c r="BH93" s="7">
        <f t="shared" si="94"/>
        <v>0</v>
      </c>
      <c r="BI93" s="7">
        <f t="shared" si="94"/>
        <v>0</v>
      </c>
      <c r="BJ93" s="7">
        <f t="shared" si="94"/>
        <v>0</v>
      </c>
      <c r="BK93" s="7">
        <f t="shared" si="94"/>
        <v>0</v>
      </c>
      <c r="BL93" s="7">
        <f t="shared" si="94"/>
        <v>0</v>
      </c>
      <c r="BM93" s="7">
        <f t="shared" si="94"/>
        <v>0</v>
      </c>
      <c r="BN93" s="7">
        <f t="shared" si="94"/>
        <v>0</v>
      </c>
      <c r="BO93" s="7">
        <f t="shared" si="94"/>
        <v>0</v>
      </c>
      <c r="BP93" s="7">
        <f t="shared" si="94"/>
        <v>0</v>
      </c>
    </row>
    <row r="94" spans="1:68" x14ac:dyDescent="0.2">
      <c r="A94" s="4">
        <v>3</v>
      </c>
      <c r="B94" s="7">
        <f t="shared" ref="B94:V94" si="95">INDEX($D$2:$D$21,$A94)*(1-B72-B116)</f>
        <v>4.9999999999999989E-2</v>
      </c>
      <c r="C94" s="7">
        <f t="shared" si="95"/>
        <v>4.9999999999999989E-2</v>
      </c>
      <c r="D94" s="7">
        <f t="shared" si="95"/>
        <v>4.9999999999999989E-2</v>
      </c>
      <c r="E94" s="7">
        <f t="shared" si="95"/>
        <v>4.9999999999999989E-2</v>
      </c>
      <c r="F94" s="7">
        <f t="shared" si="95"/>
        <v>4.9999999999999989E-2</v>
      </c>
      <c r="G94" s="7">
        <f t="shared" si="95"/>
        <v>4.9999999999999989E-2</v>
      </c>
      <c r="H94" s="7">
        <f t="shared" si="95"/>
        <v>4.9999999999999989E-2</v>
      </c>
      <c r="I94" s="7">
        <f t="shared" si="95"/>
        <v>4.9999999999999989E-2</v>
      </c>
      <c r="J94" s="7">
        <f t="shared" si="95"/>
        <v>3.999999999999998E-2</v>
      </c>
      <c r="K94" s="7">
        <f t="shared" si="95"/>
        <v>3.999999999999998E-2</v>
      </c>
      <c r="L94" s="7">
        <f t="shared" si="95"/>
        <v>3.5000000000000003E-2</v>
      </c>
      <c r="M94" s="7">
        <f t="shared" si="95"/>
        <v>3.5000000000000003E-2</v>
      </c>
      <c r="N94" s="7">
        <f t="shared" si="95"/>
        <v>2.9999999999999971E-2</v>
      </c>
      <c r="O94" s="7">
        <f t="shared" si="95"/>
        <v>2.9999999999999971E-2</v>
      </c>
      <c r="P94" s="7">
        <f t="shared" si="95"/>
        <v>2.4999999999999994E-2</v>
      </c>
      <c r="Q94" s="7">
        <f t="shared" si="95"/>
        <v>2.4999999999999994E-2</v>
      </c>
      <c r="R94" s="7">
        <f t="shared" si="95"/>
        <v>2.0000000000000018E-2</v>
      </c>
      <c r="S94" s="7">
        <f t="shared" si="95"/>
        <v>2.0000000000000018E-2</v>
      </c>
      <c r="T94" s="7">
        <f t="shared" si="95"/>
        <v>1.4999999999999986E-2</v>
      </c>
      <c r="U94" s="7">
        <f t="shared" si="95"/>
        <v>1.4999999999999986E-2</v>
      </c>
      <c r="V94" s="7">
        <f t="shared" si="95"/>
        <v>1.0000000000000009E-2</v>
      </c>
      <c r="X94" s="4">
        <v>3</v>
      </c>
      <c r="Y94" s="7">
        <f t="shared" ref="Y94:AS94" si="96">INDEX($D$2:$D$21,$A94)*(1-Y72-Y116)</f>
        <v>3.5000000000000003E-2</v>
      </c>
      <c r="Z94" s="7">
        <f t="shared" si="96"/>
        <v>3.5000000000000003E-2</v>
      </c>
      <c r="AA94" s="7">
        <f t="shared" si="96"/>
        <v>3.5000000000000003E-2</v>
      </c>
      <c r="AB94" s="7">
        <f t="shared" si="96"/>
        <v>3.5000000000000003E-2</v>
      </c>
      <c r="AC94" s="7">
        <f t="shared" si="96"/>
        <v>3.5000000000000003E-2</v>
      </c>
      <c r="AD94" s="7">
        <f t="shared" si="96"/>
        <v>3.5000000000000003E-2</v>
      </c>
      <c r="AE94" s="7">
        <f t="shared" si="96"/>
        <v>3.5000000000000003E-2</v>
      </c>
      <c r="AF94" s="7">
        <f t="shared" si="96"/>
        <v>3.5000000000000003E-2</v>
      </c>
      <c r="AG94" s="7">
        <f t="shared" si="96"/>
        <v>2.4999999999999994E-2</v>
      </c>
      <c r="AH94" s="7">
        <f t="shared" si="96"/>
        <v>2.4999999999999994E-2</v>
      </c>
      <c r="AI94" s="7">
        <f t="shared" si="96"/>
        <v>2.0000000000000018E-2</v>
      </c>
      <c r="AJ94" s="7">
        <f t="shared" si="96"/>
        <v>2.0000000000000018E-2</v>
      </c>
      <c r="AK94" s="7">
        <f t="shared" si="96"/>
        <v>1.4999999999999986E-2</v>
      </c>
      <c r="AL94" s="7">
        <f t="shared" si="96"/>
        <v>1.4999999999999986E-2</v>
      </c>
      <c r="AM94" s="7">
        <f t="shared" si="96"/>
        <v>1.0000000000000009E-2</v>
      </c>
      <c r="AN94" s="7">
        <f t="shared" si="96"/>
        <v>1.0000000000000009E-2</v>
      </c>
      <c r="AO94" s="7">
        <f t="shared" si="96"/>
        <v>5.0000000000000044E-3</v>
      </c>
      <c r="AP94" s="7">
        <f t="shared" si="96"/>
        <v>5.0000000000000044E-3</v>
      </c>
      <c r="AQ94" s="7">
        <f t="shared" si="96"/>
        <v>0</v>
      </c>
      <c r="AR94" s="7">
        <f t="shared" si="96"/>
        <v>0</v>
      </c>
      <c r="AS94" s="7">
        <f t="shared" si="96"/>
        <v>0</v>
      </c>
      <c r="AU94" s="4">
        <v>3</v>
      </c>
      <c r="AV94" s="7">
        <f t="shared" ref="AV94:BP94" si="97">INDEX($D$2:$D$21,$A94)*(1-AV72-AV116)</f>
        <v>2.0000000000000018E-2</v>
      </c>
      <c r="AW94" s="7">
        <f t="shared" si="97"/>
        <v>2.0000000000000018E-2</v>
      </c>
      <c r="AX94" s="7">
        <f t="shared" si="97"/>
        <v>2.0000000000000018E-2</v>
      </c>
      <c r="AY94" s="7">
        <f t="shared" si="97"/>
        <v>2.0000000000000018E-2</v>
      </c>
      <c r="AZ94" s="7">
        <f t="shared" si="97"/>
        <v>2.0000000000000018E-2</v>
      </c>
      <c r="BA94" s="7">
        <f t="shared" si="97"/>
        <v>2.0000000000000018E-2</v>
      </c>
      <c r="BB94" s="7">
        <f t="shared" si="97"/>
        <v>2.0000000000000018E-2</v>
      </c>
      <c r="BC94" s="7">
        <f t="shared" si="97"/>
        <v>2.0000000000000018E-2</v>
      </c>
      <c r="BD94" s="7">
        <f t="shared" si="97"/>
        <v>1.0000000000000009E-2</v>
      </c>
      <c r="BE94" s="7">
        <f t="shared" si="97"/>
        <v>1.0000000000000009E-2</v>
      </c>
      <c r="BF94" s="7">
        <f t="shared" si="97"/>
        <v>5.0000000000000044E-3</v>
      </c>
      <c r="BG94" s="7">
        <f t="shared" si="97"/>
        <v>5.0000000000000044E-3</v>
      </c>
      <c r="BH94" s="7">
        <f t="shared" si="97"/>
        <v>0</v>
      </c>
      <c r="BI94" s="7">
        <f t="shared" si="97"/>
        <v>0</v>
      </c>
      <c r="BJ94" s="7">
        <f t="shared" si="97"/>
        <v>0</v>
      </c>
      <c r="BK94" s="7">
        <f t="shared" si="97"/>
        <v>0</v>
      </c>
      <c r="BL94" s="7">
        <f t="shared" si="97"/>
        <v>0</v>
      </c>
      <c r="BM94" s="7">
        <f t="shared" si="97"/>
        <v>0</v>
      </c>
      <c r="BN94" s="7">
        <f t="shared" si="97"/>
        <v>0</v>
      </c>
      <c r="BO94" s="7">
        <f t="shared" si="97"/>
        <v>0</v>
      </c>
      <c r="BP94" s="7">
        <f t="shared" si="97"/>
        <v>0</v>
      </c>
    </row>
    <row r="95" spans="1:68" x14ac:dyDescent="0.2">
      <c r="A95" s="4">
        <v>4</v>
      </c>
      <c r="B95" s="7">
        <f t="shared" ref="B95:V95" si="98">INDEX($D$2:$D$21,$A95)*(1-B73-B117)</f>
        <v>0.15000000000000002</v>
      </c>
      <c r="C95" s="7">
        <f t="shared" si="98"/>
        <v>0.15000000000000002</v>
      </c>
      <c r="D95" s="7">
        <f t="shared" si="98"/>
        <v>0.15000000000000002</v>
      </c>
      <c r="E95" s="7">
        <f t="shared" si="98"/>
        <v>0.15000000000000002</v>
      </c>
      <c r="F95" s="7">
        <f t="shared" si="98"/>
        <v>0.15000000000000002</v>
      </c>
      <c r="G95" s="7">
        <f t="shared" si="98"/>
        <v>0.15000000000000002</v>
      </c>
      <c r="H95" s="7">
        <f t="shared" si="98"/>
        <v>0.15000000000000002</v>
      </c>
      <c r="I95" s="7">
        <f t="shared" si="98"/>
        <v>0.15000000000000002</v>
      </c>
      <c r="J95" s="7">
        <f t="shared" si="98"/>
        <v>0.13250000000000001</v>
      </c>
      <c r="K95" s="7">
        <f t="shared" si="98"/>
        <v>0.13250000000000001</v>
      </c>
      <c r="L95" s="7">
        <f t="shared" si="98"/>
        <v>0.12375000000000003</v>
      </c>
      <c r="M95" s="7">
        <f t="shared" si="98"/>
        <v>0.12375000000000003</v>
      </c>
      <c r="N95" s="7">
        <f t="shared" si="98"/>
        <v>0.11499999999999999</v>
      </c>
      <c r="O95" s="7">
        <f t="shared" si="98"/>
        <v>0.11499999999999999</v>
      </c>
      <c r="P95" s="7">
        <f t="shared" si="98"/>
        <v>0.10625000000000001</v>
      </c>
      <c r="Q95" s="7">
        <f t="shared" si="98"/>
        <v>0.10625000000000001</v>
      </c>
      <c r="R95" s="7">
        <f t="shared" si="98"/>
        <v>9.7500000000000031E-2</v>
      </c>
      <c r="S95" s="7">
        <f t="shared" si="98"/>
        <v>9.7500000000000031E-2</v>
      </c>
      <c r="T95" s="7">
        <f t="shared" si="98"/>
        <v>8.8749999999999996E-2</v>
      </c>
      <c r="U95" s="7">
        <f t="shared" si="98"/>
        <v>8.8749999999999996E-2</v>
      </c>
      <c r="V95" s="7">
        <f t="shared" si="98"/>
        <v>8.0000000000000016E-2</v>
      </c>
      <c r="X95" s="4">
        <v>4</v>
      </c>
      <c r="Y95" s="7">
        <f t="shared" ref="Y95:AS95" si="99">INDEX($D$2:$D$21,$A95)*(1-Y73-Y117)</f>
        <v>0.12375000000000003</v>
      </c>
      <c r="Z95" s="7">
        <f t="shared" si="99"/>
        <v>0.12375000000000003</v>
      </c>
      <c r="AA95" s="7">
        <f t="shared" si="99"/>
        <v>0.12375000000000003</v>
      </c>
      <c r="AB95" s="7">
        <f t="shared" si="99"/>
        <v>0.12375000000000003</v>
      </c>
      <c r="AC95" s="7">
        <f t="shared" si="99"/>
        <v>0.12375000000000003</v>
      </c>
      <c r="AD95" s="7">
        <f t="shared" si="99"/>
        <v>0.12375000000000003</v>
      </c>
      <c r="AE95" s="7">
        <f t="shared" si="99"/>
        <v>0.12375000000000003</v>
      </c>
      <c r="AF95" s="7">
        <f t="shared" si="99"/>
        <v>0.12375000000000003</v>
      </c>
      <c r="AG95" s="7">
        <f t="shared" si="99"/>
        <v>0.10625000000000001</v>
      </c>
      <c r="AH95" s="7">
        <f t="shared" si="99"/>
        <v>0.10625000000000001</v>
      </c>
      <c r="AI95" s="7">
        <f t="shared" si="99"/>
        <v>9.7500000000000031E-2</v>
      </c>
      <c r="AJ95" s="7">
        <f t="shared" si="99"/>
        <v>9.7500000000000031E-2</v>
      </c>
      <c r="AK95" s="7">
        <f t="shared" si="99"/>
        <v>8.8749999999999996E-2</v>
      </c>
      <c r="AL95" s="7">
        <f t="shared" si="99"/>
        <v>8.8749999999999996E-2</v>
      </c>
      <c r="AM95" s="7">
        <f t="shared" si="99"/>
        <v>8.0000000000000016E-2</v>
      </c>
      <c r="AN95" s="7">
        <f t="shared" si="99"/>
        <v>8.0000000000000016E-2</v>
      </c>
      <c r="AO95" s="7">
        <f t="shared" si="99"/>
        <v>7.1250000000000091E-2</v>
      </c>
      <c r="AP95" s="7">
        <f t="shared" si="99"/>
        <v>7.1250000000000091E-2</v>
      </c>
      <c r="AQ95" s="7">
        <f t="shared" si="99"/>
        <v>6.25E-2</v>
      </c>
      <c r="AR95" s="7">
        <f t="shared" si="99"/>
        <v>6.25E-2</v>
      </c>
      <c r="AS95" s="7">
        <f t="shared" si="99"/>
        <v>5.3750000000000075E-2</v>
      </c>
      <c r="AU95" s="4">
        <v>4</v>
      </c>
      <c r="AV95" s="7">
        <f t="shared" ref="AV95:BP95" si="100">INDEX($D$2:$D$21,$A95)*(1-AV73-AV117)</f>
        <v>9.7500000000000031E-2</v>
      </c>
      <c r="AW95" s="7">
        <f t="shared" si="100"/>
        <v>9.7500000000000031E-2</v>
      </c>
      <c r="AX95" s="7">
        <f t="shared" si="100"/>
        <v>9.7500000000000031E-2</v>
      </c>
      <c r="AY95" s="7">
        <f t="shared" si="100"/>
        <v>9.7500000000000031E-2</v>
      </c>
      <c r="AZ95" s="7">
        <f t="shared" si="100"/>
        <v>9.7500000000000031E-2</v>
      </c>
      <c r="BA95" s="7">
        <f t="shared" si="100"/>
        <v>9.7500000000000031E-2</v>
      </c>
      <c r="BB95" s="7">
        <f t="shared" si="100"/>
        <v>9.7500000000000031E-2</v>
      </c>
      <c r="BC95" s="7">
        <f t="shared" si="100"/>
        <v>9.7500000000000031E-2</v>
      </c>
      <c r="BD95" s="7">
        <f t="shared" si="100"/>
        <v>8.0000000000000016E-2</v>
      </c>
      <c r="BE95" s="7">
        <f t="shared" si="100"/>
        <v>8.0000000000000016E-2</v>
      </c>
      <c r="BF95" s="7">
        <f t="shared" si="100"/>
        <v>7.1250000000000091E-2</v>
      </c>
      <c r="BG95" s="7">
        <f t="shared" si="100"/>
        <v>7.1250000000000091E-2</v>
      </c>
      <c r="BH95" s="7">
        <f t="shared" si="100"/>
        <v>6.25E-2</v>
      </c>
      <c r="BI95" s="7">
        <f t="shared" si="100"/>
        <v>6.25E-2</v>
      </c>
      <c r="BJ95" s="7">
        <f t="shared" si="100"/>
        <v>5.3750000000000075E-2</v>
      </c>
      <c r="BK95" s="7">
        <f t="shared" si="100"/>
        <v>5.3750000000000075E-2</v>
      </c>
      <c r="BL95" s="7">
        <f t="shared" si="100"/>
        <v>4.5000000000000095E-2</v>
      </c>
      <c r="BM95" s="7">
        <f t="shared" si="100"/>
        <v>4.5000000000000095E-2</v>
      </c>
      <c r="BN95" s="7">
        <f t="shared" si="100"/>
        <v>3.625000000000006E-2</v>
      </c>
      <c r="BO95" s="7">
        <f t="shared" si="100"/>
        <v>3.625000000000006E-2</v>
      </c>
      <c r="BP95" s="7">
        <f t="shared" si="100"/>
        <v>2.750000000000008E-2</v>
      </c>
    </row>
    <row r="96" spans="1:68" x14ac:dyDescent="0.2">
      <c r="A96" s="4">
        <v>5</v>
      </c>
      <c r="B96" s="7">
        <f t="shared" ref="B96:V96" si="101">INDEX($D$2:$D$21,$A96)*(1-B74-B118)</f>
        <v>0.27999999999999997</v>
      </c>
      <c r="C96" s="7">
        <f t="shared" si="101"/>
        <v>0.27999999999999997</v>
      </c>
      <c r="D96" s="7">
        <f t="shared" si="101"/>
        <v>0.27999999999999997</v>
      </c>
      <c r="E96" s="7">
        <f t="shared" si="101"/>
        <v>0.27999999999999997</v>
      </c>
      <c r="F96" s="7">
        <f t="shared" si="101"/>
        <v>0.27999999999999997</v>
      </c>
      <c r="G96" s="7">
        <f t="shared" si="101"/>
        <v>0.27999999999999997</v>
      </c>
      <c r="H96" s="7">
        <f t="shared" si="101"/>
        <v>0.27999999999999997</v>
      </c>
      <c r="I96" s="7">
        <f t="shared" si="101"/>
        <v>0.27999999999999997</v>
      </c>
      <c r="J96" s="7">
        <f t="shared" si="101"/>
        <v>0.25900000000000001</v>
      </c>
      <c r="K96" s="7">
        <f t="shared" si="101"/>
        <v>0.25900000000000001</v>
      </c>
      <c r="L96" s="7">
        <f t="shared" si="101"/>
        <v>0.24850000000000005</v>
      </c>
      <c r="M96" s="7">
        <f t="shared" si="101"/>
        <v>0.24850000000000005</v>
      </c>
      <c r="N96" s="7">
        <f t="shared" si="101"/>
        <v>0.23799999999999996</v>
      </c>
      <c r="O96" s="7">
        <f t="shared" si="101"/>
        <v>0.23799999999999996</v>
      </c>
      <c r="P96" s="7">
        <f t="shared" si="101"/>
        <v>0.22750000000000004</v>
      </c>
      <c r="Q96" s="7">
        <f t="shared" si="101"/>
        <v>0.22750000000000004</v>
      </c>
      <c r="R96" s="7">
        <f t="shared" si="101"/>
        <v>0.21700000000000003</v>
      </c>
      <c r="S96" s="7">
        <f t="shared" si="101"/>
        <v>0.21700000000000003</v>
      </c>
      <c r="T96" s="7">
        <f t="shared" si="101"/>
        <v>0.20650000000000002</v>
      </c>
      <c r="U96" s="7">
        <f t="shared" si="101"/>
        <v>0.20650000000000002</v>
      </c>
      <c r="V96" s="7">
        <f t="shared" si="101"/>
        <v>0.19600000000000001</v>
      </c>
      <c r="X96" s="4">
        <v>5</v>
      </c>
      <c r="Y96" s="7">
        <f t="shared" ref="Y96:AS96" si="102">INDEX($D$2:$D$21,$A96)*(1-Y74-Y118)</f>
        <v>0.24850000000000005</v>
      </c>
      <c r="Z96" s="7">
        <f t="shared" si="102"/>
        <v>0.24850000000000005</v>
      </c>
      <c r="AA96" s="7">
        <f t="shared" si="102"/>
        <v>0.24850000000000005</v>
      </c>
      <c r="AB96" s="7">
        <f t="shared" si="102"/>
        <v>0.24850000000000005</v>
      </c>
      <c r="AC96" s="7">
        <f t="shared" si="102"/>
        <v>0.24850000000000005</v>
      </c>
      <c r="AD96" s="7">
        <f t="shared" si="102"/>
        <v>0.24850000000000005</v>
      </c>
      <c r="AE96" s="7">
        <f t="shared" si="102"/>
        <v>0.24850000000000005</v>
      </c>
      <c r="AF96" s="7">
        <f t="shared" si="102"/>
        <v>0.24850000000000005</v>
      </c>
      <c r="AG96" s="7">
        <f t="shared" si="102"/>
        <v>0.22750000000000004</v>
      </c>
      <c r="AH96" s="7">
        <f t="shared" si="102"/>
        <v>0.22750000000000004</v>
      </c>
      <c r="AI96" s="7">
        <f t="shared" si="102"/>
        <v>0.21700000000000003</v>
      </c>
      <c r="AJ96" s="7">
        <f t="shared" si="102"/>
        <v>0.21700000000000003</v>
      </c>
      <c r="AK96" s="7">
        <f t="shared" si="102"/>
        <v>0.20650000000000002</v>
      </c>
      <c r="AL96" s="7">
        <f t="shared" si="102"/>
        <v>0.20650000000000002</v>
      </c>
      <c r="AM96" s="7">
        <f t="shared" si="102"/>
        <v>0.19600000000000001</v>
      </c>
      <c r="AN96" s="7">
        <f t="shared" si="102"/>
        <v>0.19600000000000001</v>
      </c>
      <c r="AO96" s="7">
        <f t="shared" si="102"/>
        <v>0.18550000000000008</v>
      </c>
      <c r="AP96" s="7">
        <f t="shared" si="102"/>
        <v>0.18550000000000008</v>
      </c>
      <c r="AQ96" s="7">
        <f t="shared" si="102"/>
        <v>0.17499999999999999</v>
      </c>
      <c r="AR96" s="7">
        <f t="shared" si="102"/>
        <v>0.17499999999999999</v>
      </c>
      <c r="AS96" s="7">
        <f t="shared" si="102"/>
        <v>0.16450000000000006</v>
      </c>
      <c r="AU96" s="4">
        <v>5</v>
      </c>
      <c r="AV96" s="7">
        <f t="shared" ref="AV96:BP96" si="103">INDEX($D$2:$D$21,$A96)*(1-AV74-AV118)</f>
        <v>0.21700000000000003</v>
      </c>
      <c r="AW96" s="7">
        <f t="shared" si="103"/>
        <v>0.21700000000000003</v>
      </c>
      <c r="AX96" s="7">
        <f t="shared" si="103"/>
        <v>0.21700000000000003</v>
      </c>
      <c r="AY96" s="7">
        <f t="shared" si="103"/>
        <v>0.21700000000000003</v>
      </c>
      <c r="AZ96" s="7">
        <f t="shared" si="103"/>
        <v>0.21700000000000003</v>
      </c>
      <c r="BA96" s="7">
        <f t="shared" si="103"/>
        <v>0.21700000000000003</v>
      </c>
      <c r="BB96" s="7">
        <f t="shared" si="103"/>
        <v>0.21700000000000003</v>
      </c>
      <c r="BC96" s="7">
        <f t="shared" si="103"/>
        <v>0.21700000000000003</v>
      </c>
      <c r="BD96" s="7">
        <f t="shared" si="103"/>
        <v>0.19600000000000001</v>
      </c>
      <c r="BE96" s="7">
        <f t="shared" si="103"/>
        <v>0.19600000000000001</v>
      </c>
      <c r="BF96" s="7">
        <f t="shared" si="103"/>
        <v>0.18550000000000008</v>
      </c>
      <c r="BG96" s="7">
        <f t="shared" si="103"/>
        <v>0.18550000000000008</v>
      </c>
      <c r="BH96" s="7">
        <f t="shared" si="103"/>
        <v>0.17499999999999999</v>
      </c>
      <c r="BI96" s="7">
        <f t="shared" si="103"/>
        <v>0.17499999999999999</v>
      </c>
      <c r="BJ96" s="7">
        <f t="shared" si="103"/>
        <v>0.16450000000000006</v>
      </c>
      <c r="BK96" s="7">
        <f t="shared" si="103"/>
        <v>0.16450000000000006</v>
      </c>
      <c r="BL96" s="7">
        <f t="shared" si="103"/>
        <v>0.15400000000000005</v>
      </c>
      <c r="BM96" s="7">
        <f t="shared" si="103"/>
        <v>0.15400000000000005</v>
      </c>
      <c r="BN96" s="7">
        <f t="shared" si="103"/>
        <v>0.14350000000000004</v>
      </c>
      <c r="BO96" s="7">
        <f t="shared" si="103"/>
        <v>0.14350000000000004</v>
      </c>
      <c r="BP96" s="7">
        <f t="shared" si="103"/>
        <v>0.13300000000000003</v>
      </c>
    </row>
    <row r="97" spans="1:68" x14ac:dyDescent="0.2">
      <c r="A97" s="4">
        <v>6</v>
      </c>
      <c r="B97" s="7">
        <f t="shared" ref="B97:V97" si="104">INDEX($D$2:$D$21,$A97)*(1-B75-B119)</f>
        <v>0.5</v>
      </c>
      <c r="C97" s="7">
        <f t="shared" si="104"/>
        <v>0.5</v>
      </c>
      <c r="D97" s="7">
        <f t="shared" si="104"/>
        <v>0.5</v>
      </c>
      <c r="E97" s="7">
        <f t="shared" si="104"/>
        <v>0.5</v>
      </c>
      <c r="F97" s="7">
        <f t="shared" si="104"/>
        <v>0.5</v>
      </c>
      <c r="G97" s="7">
        <f t="shared" si="104"/>
        <v>0.5</v>
      </c>
      <c r="H97" s="7">
        <f t="shared" si="104"/>
        <v>0.5</v>
      </c>
      <c r="I97" s="7">
        <f t="shared" si="104"/>
        <v>0.5</v>
      </c>
      <c r="J97" s="7">
        <f t="shared" si="104"/>
        <v>0.47499999999999998</v>
      </c>
      <c r="K97" s="7">
        <f t="shared" si="104"/>
        <v>0.47499999999999998</v>
      </c>
      <c r="L97" s="7">
        <f t="shared" si="104"/>
        <v>0.46250000000000002</v>
      </c>
      <c r="M97" s="7">
        <f t="shared" si="104"/>
        <v>0.46250000000000002</v>
      </c>
      <c r="N97" s="7">
        <f t="shared" si="104"/>
        <v>0.44999999999999996</v>
      </c>
      <c r="O97" s="7">
        <f t="shared" si="104"/>
        <v>0.44999999999999996</v>
      </c>
      <c r="P97" s="7">
        <f t="shared" si="104"/>
        <v>0.4375</v>
      </c>
      <c r="Q97" s="7">
        <f t="shared" si="104"/>
        <v>0.4375</v>
      </c>
      <c r="R97" s="7">
        <f t="shared" si="104"/>
        <v>0.42500000000000004</v>
      </c>
      <c r="S97" s="7">
        <f t="shared" si="104"/>
        <v>0.42500000000000004</v>
      </c>
      <c r="T97" s="7">
        <f t="shared" si="104"/>
        <v>0.41249999999999998</v>
      </c>
      <c r="U97" s="7">
        <f t="shared" si="104"/>
        <v>0.41249999999999998</v>
      </c>
      <c r="V97" s="7">
        <f t="shared" si="104"/>
        <v>0.4</v>
      </c>
      <c r="X97" s="4">
        <v>6</v>
      </c>
      <c r="Y97" s="7">
        <f t="shared" ref="Y97:AS97" si="105">INDEX($D$2:$D$21,$A97)*(1-Y75-Y119)</f>
        <v>0.46250000000000002</v>
      </c>
      <c r="Z97" s="7">
        <f t="shared" si="105"/>
        <v>0.46250000000000002</v>
      </c>
      <c r="AA97" s="7">
        <f t="shared" si="105"/>
        <v>0.46250000000000002</v>
      </c>
      <c r="AB97" s="7">
        <f t="shared" si="105"/>
        <v>0.46250000000000002</v>
      </c>
      <c r="AC97" s="7">
        <f t="shared" si="105"/>
        <v>0.46250000000000002</v>
      </c>
      <c r="AD97" s="7">
        <f t="shared" si="105"/>
        <v>0.46250000000000002</v>
      </c>
      <c r="AE97" s="7">
        <f t="shared" si="105"/>
        <v>0.46250000000000002</v>
      </c>
      <c r="AF97" s="7">
        <f t="shared" si="105"/>
        <v>0.46250000000000002</v>
      </c>
      <c r="AG97" s="7">
        <f t="shared" si="105"/>
        <v>0.4375</v>
      </c>
      <c r="AH97" s="7">
        <f t="shared" si="105"/>
        <v>0.4375</v>
      </c>
      <c r="AI97" s="7">
        <f t="shared" si="105"/>
        <v>0.42500000000000004</v>
      </c>
      <c r="AJ97" s="7">
        <f t="shared" si="105"/>
        <v>0.42500000000000004</v>
      </c>
      <c r="AK97" s="7">
        <f t="shared" si="105"/>
        <v>0.41249999999999998</v>
      </c>
      <c r="AL97" s="7">
        <f t="shared" si="105"/>
        <v>0.41249999999999998</v>
      </c>
      <c r="AM97" s="7">
        <f t="shared" si="105"/>
        <v>0.4</v>
      </c>
      <c r="AN97" s="7">
        <f t="shared" si="105"/>
        <v>0.4</v>
      </c>
      <c r="AO97" s="7">
        <f t="shared" si="105"/>
        <v>0.38750000000000007</v>
      </c>
      <c r="AP97" s="7">
        <f t="shared" si="105"/>
        <v>0.38750000000000007</v>
      </c>
      <c r="AQ97" s="7">
        <f t="shared" si="105"/>
        <v>0.375</v>
      </c>
      <c r="AR97" s="7">
        <f t="shared" si="105"/>
        <v>0.375</v>
      </c>
      <c r="AS97" s="7">
        <f t="shared" si="105"/>
        <v>0.36250000000000004</v>
      </c>
      <c r="AU97" s="4">
        <v>6</v>
      </c>
      <c r="AV97" s="7">
        <f t="shared" ref="AV97:BP97" si="106">INDEX($D$2:$D$21,$A97)*(1-AV75-AV119)</f>
        <v>0.42500000000000004</v>
      </c>
      <c r="AW97" s="7">
        <f t="shared" si="106"/>
        <v>0.42500000000000004</v>
      </c>
      <c r="AX97" s="7">
        <f t="shared" si="106"/>
        <v>0.42500000000000004</v>
      </c>
      <c r="AY97" s="7">
        <f t="shared" si="106"/>
        <v>0.42500000000000004</v>
      </c>
      <c r="AZ97" s="7">
        <f t="shared" si="106"/>
        <v>0.42500000000000004</v>
      </c>
      <c r="BA97" s="7">
        <f t="shared" si="106"/>
        <v>0.42500000000000004</v>
      </c>
      <c r="BB97" s="7">
        <f t="shared" si="106"/>
        <v>0.42500000000000004</v>
      </c>
      <c r="BC97" s="7">
        <f t="shared" si="106"/>
        <v>0.42500000000000004</v>
      </c>
      <c r="BD97" s="7">
        <f t="shared" si="106"/>
        <v>0.4</v>
      </c>
      <c r="BE97" s="7">
        <f t="shared" si="106"/>
        <v>0.4</v>
      </c>
      <c r="BF97" s="7">
        <f t="shared" si="106"/>
        <v>0.38750000000000007</v>
      </c>
      <c r="BG97" s="7">
        <f t="shared" si="106"/>
        <v>0.38750000000000007</v>
      </c>
      <c r="BH97" s="7">
        <f t="shared" si="106"/>
        <v>0.375</v>
      </c>
      <c r="BI97" s="7">
        <f t="shared" si="106"/>
        <v>0.375</v>
      </c>
      <c r="BJ97" s="7">
        <f t="shared" si="106"/>
        <v>0.36250000000000004</v>
      </c>
      <c r="BK97" s="7">
        <f t="shared" si="106"/>
        <v>0.36250000000000004</v>
      </c>
      <c r="BL97" s="7">
        <f t="shared" si="106"/>
        <v>0.35000000000000009</v>
      </c>
      <c r="BM97" s="7">
        <f t="shared" si="106"/>
        <v>0.35000000000000009</v>
      </c>
      <c r="BN97" s="7">
        <f t="shared" si="106"/>
        <v>0.33750000000000002</v>
      </c>
      <c r="BO97" s="7">
        <f t="shared" si="106"/>
        <v>0.33750000000000002</v>
      </c>
      <c r="BP97" s="7">
        <f t="shared" si="106"/>
        <v>0.32500000000000007</v>
      </c>
    </row>
    <row r="98" spans="1:68" x14ac:dyDescent="0.2">
      <c r="A98" s="4">
        <v>7</v>
      </c>
      <c r="B98" s="7">
        <f t="shared" ref="B98:V98" si="107">INDEX($D$2:$D$21,$A98)*(1-B76-B120)</f>
        <v>0.5</v>
      </c>
      <c r="C98" s="7">
        <f t="shared" si="107"/>
        <v>0.5</v>
      </c>
      <c r="D98" s="7">
        <f t="shared" si="107"/>
        <v>0.5</v>
      </c>
      <c r="E98" s="7">
        <f t="shared" si="107"/>
        <v>0.5</v>
      </c>
      <c r="F98" s="7">
        <f t="shared" si="107"/>
        <v>0.5</v>
      </c>
      <c r="G98" s="7">
        <f t="shared" si="107"/>
        <v>0.5</v>
      </c>
      <c r="H98" s="7">
        <f t="shared" si="107"/>
        <v>0.5</v>
      </c>
      <c r="I98" s="7">
        <f t="shared" si="107"/>
        <v>0.5</v>
      </c>
      <c r="J98" s="7">
        <f t="shared" si="107"/>
        <v>0.47499999999999998</v>
      </c>
      <c r="K98" s="7">
        <f t="shared" si="107"/>
        <v>0.47499999999999998</v>
      </c>
      <c r="L98" s="7">
        <f t="shared" si="107"/>
        <v>0.46250000000000002</v>
      </c>
      <c r="M98" s="7">
        <f t="shared" si="107"/>
        <v>0.46250000000000002</v>
      </c>
      <c r="N98" s="7">
        <f t="shared" si="107"/>
        <v>0.44999999999999996</v>
      </c>
      <c r="O98" s="7">
        <f t="shared" si="107"/>
        <v>0.44999999999999996</v>
      </c>
      <c r="P98" s="7">
        <f t="shared" si="107"/>
        <v>0.4375</v>
      </c>
      <c r="Q98" s="7">
        <f t="shared" si="107"/>
        <v>0.4375</v>
      </c>
      <c r="R98" s="7">
        <f t="shared" si="107"/>
        <v>0.42500000000000004</v>
      </c>
      <c r="S98" s="7">
        <f t="shared" si="107"/>
        <v>0.42500000000000004</v>
      </c>
      <c r="T98" s="7">
        <f t="shared" si="107"/>
        <v>0.41249999999999998</v>
      </c>
      <c r="U98" s="7">
        <f t="shared" si="107"/>
        <v>0.41249999999999998</v>
      </c>
      <c r="V98" s="7">
        <f t="shared" si="107"/>
        <v>0.4</v>
      </c>
      <c r="X98" s="4">
        <v>7</v>
      </c>
      <c r="Y98" s="7">
        <f t="shared" ref="Y98:AS98" si="108">INDEX($D$2:$D$21,$A98)*(1-Y76-Y120)</f>
        <v>0.46250000000000002</v>
      </c>
      <c r="Z98" s="7">
        <f t="shared" si="108"/>
        <v>0.46250000000000002</v>
      </c>
      <c r="AA98" s="7">
        <f t="shared" si="108"/>
        <v>0.46250000000000002</v>
      </c>
      <c r="AB98" s="7">
        <f t="shared" si="108"/>
        <v>0.46250000000000002</v>
      </c>
      <c r="AC98" s="7">
        <f t="shared" si="108"/>
        <v>0.46250000000000002</v>
      </c>
      <c r="AD98" s="7">
        <f t="shared" si="108"/>
        <v>0.46250000000000002</v>
      </c>
      <c r="AE98" s="7">
        <f t="shared" si="108"/>
        <v>0.46250000000000002</v>
      </c>
      <c r="AF98" s="7">
        <f t="shared" si="108"/>
        <v>0.46250000000000002</v>
      </c>
      <c r="AG98" s="7">
        <f t="shared" si="108"/>
        <v>0.4375</v>
      </c>
      <c r="AH98" s="7">
        <f t="shared" si="108"/>
        <v>0.4375</v>
      </c>
      <c r="AI98" s="7">
        <f t="shared" si="108"/>
        <v>0.42500000000000004</v>
      </c>
      <c r="AJ98" s="7">
        <f t="shared" si="108"/>
        <v>0.42500000000000004</v>
      </c>
      <c r="AK98" s="7">
        <f t="shared" si="108"/>
        <v>0.41249999999999998</v>
      </c>
      <c r="AL98" s="7">
        <f t="shared" si="108"/>
        <v>0.41249999999999998</v>
      </c>
      <c r="AM98" s="7">
        <f t="shared" si="108"/>
        <v>0.4</v>
      </c>
      <c r="AN98" s="7">
        <f t="shared" si="108"/>
        <v>0.4</v>
      </c>
      <c r="AO98" s="7">
        <f t="shared" si="108"/>
        <v>0.38750000000000007</v>
      </c>
      <c r="AP98" s="7">
        <f t="shared" si="108"/>
        <v>0.38750000000000007</v>
      </c>
      <c r="AQ98" s="7">
        <f t="shared" si="108"/>
        <v>0.375</v>
      </c>
      <c r="AR98" s="7">
        <f t="shared" si="108"/>
        <v>0.375</v>
      </c>
      <c r="AS98" s="7">
        <f t="shared" si="108"/>
        <v>0.36250000000000004</v>
      </c>
      <c r="AU98" s="4">
        <v>7</v>
      </c>
      <c r="AV98" s="7">
        <f t="shared" ref="AV98:BP98" si="109">INDEX($D$2:$D$21,$A98)*(1-AV76-AV120)</f>
        <v>0.42500000000000004</v>
      </c>
      <c r="AW98" s="7">
        <f t="shared" si="109"/>
        <v>0.42500000000000004</v>
      </c>
      <c r="AX98" s="7">
        <f t="shared" si="109"/>
        <v>0.42500000000000004</v>
      </c>
      <c r="AY98" s="7">
        <f t="shared" si="109"/>
        <v>0.42500000000000004</v>
      </c>
      <c r="AZ98" s="7">
        <f t="shared" si="109"/>
        <v>0.42500000000000004</v>
      </c>
      <c r="BA98" s="7">
        <f t="shared" si="109"/>
        <v>0.42500000000000004</v>
      </c>
      <c r="BB98" s="7">
        <f t="shared" si="109"/>
        <v>0.42500000000000004</v>
      </c>
      <c r="BC98" s="7">
        <f t="shared" si="109"/>
        <v>0.42500000000000004</v>
      </c>
      <c r="BD98" s="7">
        <f t="shared" si="109"/>
        <v>0.4</v>
      </c>
      <c r="BE98" s="7">
        <f t="shared" si="109"/>
        <v>0.4</v>
      </c>
      <c r="BF98" s="7">
        <f t="shared" si="109"/>
        <v>0.38750000000000007</v>
      </c>
      <c r="BG98" s="7">
        <f t="shared" si="109"/>
        <v>0.38750000000000007</v>
      </c>
      <c r="BH98" s="7">
        <f t="shared" si="109"/>
        <v>0.375</v>
      </c>
      <c r="BI98" s="7">
        <f t="shared" si="109"/>
        <v>0.375</v>
      </c>
      <c r="BJ98" s="7">
        <f t="shared" si="109"/>
        <v>0.36250000000000004</v>
      </c>
      <c r="BK98" s="7">
        <f t="shared" si="109"/>
        <v>0.36250000000000004</v>
      </c>
      <c r="BL98" s="7">
        <f t="shared" si="109"/>
        <v>0.35000000000000009</v>
      </c>
      <c r="BM98" s="7">
        <f t="shared" si="109"/>
        <v>0.35000000000000009</v>
      </c>
      <c r="BN98" s="7">
        <f t="shared" si="109"/>
        <v>0.33750000000000002</v>
      </c>
      <c r="BO98" s="7">
        <f t="shared" si="109"/>
        <v>0.33750000000000002</v>
      </c>
      <c r="BP98" s="7">
        <f t="shared" si="109"/>
        <v>0.32500000000000007</v>
      </c>
    </row>
    <row r="99" spans="1:68" x14ac:dyDescent="0.2">
      <c r="A99" s="4">
        <v>8</v>
      </c>
      <c r="B99" s="7">
        <f t="shared" ref="B99:V99" si="110">INDEX($D$2:$D$21,$A99)*(1-B77-B121)</f>
        <v>0.5</v>
      </c>
      <c r="C99" s="7">
        <f t="shared" si="110"/>
        <v>0.5</v>
      </c>
      <c r="D99" s="7">
        <f t="shared" si="110"/>
        <v>0.5</v>
      </c>
      <c r="E99" s="7">
        <f t="shared" si="110"/>
        <v>0.5</v>
      </c>
      <c r="F99" s="7">
        <f t="shared" si="110"/>
        <v>0.5</v>
      </c>
      <c r="G99" s="7">
        <f t="shared" si="110"/>
        <v>0.5</v>
      </c>
      <c r="H99" s="7">
        <f t="shared" si="110"/>
        <v>0.5</v>
      </c>
      <c r="I99" s="7">
        <f t="shared" si="110"/>
        <v>0.5</v>
      </c>
      <c r="J99" s="7">
        <f t="shared" si="110"/>
        <v>0.47499999999999998</v>
      </c>
      <c r="K99" s="7">
        <f t="shared" si="110"/>
        <v>0.47499999999999998</v>
      </c>
      <c r="L99" s="7">
        <f t="shared" si="110"/>
        <v>0.46250000000000002</v>
      </c>
      <c r="M99" s="7">
        <f t="shared" si="110"/>
        <v>0.46250000000000002</v>
      </c>
      <c r="N99" s="7">
        <f t="shared" si="110"/>
        <v>0.44999999999999996</v>
      </c>
      <c r="O99" s="7">
        <f t="shared" si="110"/>
        <v>0.44999999999999996</v>
      </c>
      <c r="P99" s="7">
        <f t="shared" si="110"/>
        <v>0.4375</v>
      </c>
      <c r="Q99" s="7">
        <f t="shared" si="110"/>
        <v>0.4375</v>
      </c>
      <c r="R99" s="7">
        <f t="shared" si="110"/>
        <v>0.42500000000000004</v>
      </c>
      <c r="S99" s="7">
        <f t="shared" si="110"/>
        <v>0.42500000000000004</v>
      </c>
      <c r="T99" s="7">
        <f t="shared" si="110"/>
        <v>0.41249999999999998</v>
      </c>
      <c r="U99" s="7">
        <f t="shared" si="110"/>
        <v>0.41249999999999998</v>
      </c>
      <c r="V99" s="7">
        <f t="shared" si="110"/>
        <v>0.4</v>
      </c>
      <c r="X99" s="4">
        <v>8</v>
      </c>
      <c r="Y99" s="7">
        <f t="shared" ref="Y99:AS99" si="111">INDEX($D$2:$D$21,$A99)*(1-Y77-Y121)</f>
        <v>0.46250000000000002</v>
      </c>
      <c r="Z99" s="7">
        <f t="shared" si="111"/>
        <v>0.46250000000000002</v>
      </c>
      <c r="AA99" s="7">
        <f t="shared" si="111"/>
        <v>0.46250000000000002</v>
      </c>
      <c r="AB99" s="7">
        <f t="shared" si="111"/>
        <v>0.46250000000000002</v>
      </c>
      <c r="AC99" s="7">
        <f t="shared" si="111"/>
        <v>0.46250000000000002</v>
      </c>
      <c r="AD99" s="7">
        <f t="shared" si="111"/>
        <v>0.46250000000000002</v>
      </c>
      <c r="AE99" s="7">
        <f t="shared" si="111"/>
        <v>0.46250000000000002</v>
      </c>
      <c r="AF99" s="7">
        <f t="shared" si="111"/>
        <v>0.46250000000000002</v>
      </c>
      <c r="AG99" s="7">
        <f t="shared" si="111"/>
        <v>0.4375</v>
      </c>
      <c r="AH99" s="7">
        <f t="shared" si="111"/>
        <v>0.4375</v>
      </c>
      <c r="AI99" s="7">
        <f t="shared" si="111"/>
        <v>0.42500000000000004</v>
      </c>
      <c r="AJ99" s="7">
        <f t="shared" si="111"/>
        <v>0.42500000000000004</v>
      </c>
      <c r="AK99" s="7">
        <f t="shared" si="111"/>
        <v>0.41249999999999998</v>
      </c>
      <c r="AL99" s="7">
        <f t="shared" si="111"/>
        <v>0.41249999999999998</v>
      </c>
      <c r="AM99" s="7">
        <f t="shared" si="111"/>
        <v>0.4</v>
      </c>
      <c r="AN99" s="7">
        <f t="shared" si="111"/>
        <v>0.4</v>
      </c>
      <c r="AO99" s="7">
        <f t="shared" si="111"/>
        <v>0.38750000000000007</v>
      </c>
      <c r="AP99" s="7">
        <f t="shared" si="111"/>
        <v>0.38750000000000007</v>
      </c>
      <c r="AQ99" s="7">
        <f t="shared" si="111"/>
        <v>0.375</v>
      </c>
      <c r="AR99" s="7">
        <f t="shared" si="111"/>
        <v>0.375</v>
      </c>
      <c r="AS99" s="7">
        <f t="shared" si="111"/>
        <v>0.36250000000000004</v>
      </c>
      <c r="AU99" s="4">
        <v>8</v>
      </c>
      <c r="AV99" s="7">
        <f t="shared" ref="AV99:BP99" si="112">INDEX($D$2:$D$21,$A99)*(1-AV77-AV121)</f>
        <v>0.42500000000000004</v>
      </c>
      <c r="AW99" s="7">
        <f t="shared" si="112"/>
        <v>0.42500000000000004</v>
      </c>
      <c r="AX99" s="7">
        <f t="shared" si="112"/>
        <v>0.42500000000000004</v>
      </c>
      <c r="AY99" s="7">
        <f t="shared" si="112"/>
        <v>0.42500000000000004</v>
      </c>
      <c r="AZ99" s="7">
        <f t="shared" si="112"/>
        <v>0.42500000000000004</v>
      </c>
      <c r="BA99" s="7">
        <f t="shared" si="112"/>
        <v>0.42500000000000004</v>
      </c>
      <c r="BB99" s="7">
        <f t="shared" si="112"/>
        <v>0.42500000000000004</v>
      </c>
      <c r="BC99" s="7">
        <f t="shared" si="112"/>
        <v>0.42500000000000004</v>
      </c>
      <c r="BD99" s="7">
        <f t="shared" si="112"/>
        <v>0.4</v>
      </c>
      <c r="BE99" s="7">
        <f t="shared" si="112"/>
        <v>0.4</v>
      </c>
      <c r="BF99" s="7">
        <f t="shared" si="112"/>
        <v>0.38750000000000007</v>
      </c>
      <c r="BG99" s="7">
        <f t="shared" si="112"/>
        <v>0.38750000000000007</v>
      </c>
      <c r="BH99" s="7">
        <f t="shared" si="112"/>
        <v>0.375</v>
      </c>
      <c r="BI99" s="7">
        <f t="shared" si="112"/>
        <v>0.375</v>
      </c>
      <c r="BJ99" s="7">
        <f t="shared" si="112"/>
        <v>0.36250000000000004</v>
      </c>
      <c r="BK99" s="7">
        <f t="shared" si="112"/>
        <v>0.36250000000000004</v>
      </c>
      <c r="BL99" s="7">
        <f t="shared" si="112"/>
        <v>0.35000000000000009</v>
      </c>
      <c r="BM99" s="7">
        <f t="shared" si="112"/>
        <v>0.35000000000000009</v>
      </c>
      <c r="BN99" s="7">
        <f t="shared" si="112"/>
        <v>0.33750000000000002</v>
      </c>
      <c r="BO99" s="7">
        <f t="shared" si="112"/>
        <v>0.33750000000000002</v>
      </c>
      <c r="BP99" s="7">
        <f t="shared" si="112"/>
        <v>0.32500000000000007</v>
      </c>
    </row>
    <row r="100" spans="1:68" x14ac:dyDescent="0.2">
      <c r="A100" s="4">
        <v>9</v>
      </c>
      <c r="B100" s="7">
        <f t="shared" ref="B100:V100" si="113">INDEX($D$2:$D$21,$A100)*(1-B78-B122)</f>
        <v>0.5</v>
      </c>
      <c r="C100" s="7">
        <f t="shared" si="113"/>
        <v>0.5</v>
      </c>
      <c r="D100" s="7">
        <f t="shared" si="113"/>
        <v>0.5</v>
      </c>
      <c r="E100" s="7">
        <f t="shared" si="113"/>
        <v>0.5</v>
      </c>
      <c r="F100" s="7">
        <f t="shared" si="113"/>
        <v>0.5</v>
      </c>
      <c r="G100" s="7">
        <f t="shared" si="113"/>
        <v>0.5</v>
      </c>
      <c r="H100" s="7">
        <f t="shared" si="113"/>
        <v>0.5</v>
      </c>
      <c r="I100" s="7">
        <f t="shared" si="113"/>
        <v>0.5</v>
      </c>
      <c r="J100" s="7">
        <f t="shared" si="113"/>
        <v>0.47499999999999998</v>
      </c>
      <c r="K100" s="7">
        <f t="shared" si="113"/>
        <v>0.47499999999999998</v>
      </c>
      <c r="L100" s="7">
        <f t="shared" si="113"/>
        <v>0.46250000000000002</v>
      </c>
      <c r="M100" s="7">
        <f t="shared" si="113"/>
        <v>0.46250000000000002</v>
      </c>
      <c r="N100" s="7">
        <f t="shared" si="113"/>
        <v>0.44999999999999996</v>
      </c>
      <c r="O100" s="7">
        <f t="shared" si="113"/>
        <v>0.44999999999999996</v>
      </c>
      <c r="P100" s="7">
        <f t="shared" si="113"/>
        <v>0.4375</v>
      </c>
      <c r="Q100" s="7">
        <f t="shared" si="113"/>
        <v>0.4375</v>
      </c>
      <c r="R100" s="7">
        <f t="shared" si="113"/>
        <v>0.42500000000000004</v>
      </c>
      <c r="S100" s="7">
        <f t="shared" si="113"/>
        <v>0.42500000000000004</v>
      </c>
      <c r="T100" s="7">
        <f t="shared" si="113"/>
        <v>0.41249999999999998</v>
      </c>
      <c r="U100" s="7">
        <f t="shared" si="113"/>
        <v>0.41249999999999998</v>
      </c>
      <c r="V100" s="7">
        <f t="shared" si="113"/>
        <v>0.4</v>
      </c>
      <c r="X100" s="4">
        <v>9</v>
      </c>
      <c r="Y100" s="7">
        <f t="shared" ref="Y100:AS100" si="114">INDEX($D$2:$D$21,$A100)*(1-Y78-Y122)</f>
        <v>0.46250000000000002</v>
      </c>
      <c r="Z100" s="7">
        <f t="shared" si="114"/>
        <v>0.46250000000000002</v>
      </c>
      <c r="AA100" s="7">
        <f t="shared" si="114"/>
        <v>0.46250000000000002</v>
      </c>
      <c r="AB100" s="7">
        <f t="shared" si="114"/>
        <v>0.46250000000000002</v>
      </c>
      <c r="AC100" s="7">
        <f t="shared" si="114"/>
        <v>0.46250000000000002</v>
      </c>
      <c r="AD100" s="7">
        <f t="shared" si="114"/>
        <v>0.46250000000000002</v>
      </c>
      <c r="AE100" s="7">
        <f t="shared" si="114"/>
        <v>0.46250000000000002</v>
      </c>
      <c r="AF100" s="7">
        <f t="shared" si="114"/>
        <v>0.46250000000000002</v>
      </c>
      <c r="AG100" s="7">
        <f t="shared" si="114"/>
        <v>0.4375</v>
      </c>
      <c r="AH100" s="7">
        <f t="shared" si="114"/>
        <v>0.4375</v>
      </c>
      <c r="AI100" s="7">
        <f t="shared" si="114"/>
        <v>0.42500000000000004</v>
      </c>
      <c r="AJ100" s="7">
        <f t="shared" si="114"/>
        <v>0.42500000000000004</v>
      </c>
      <c r="AK100" s="7">
        <f t="shared" si="114"/>
        <v>0.41249999999999998</v>
      </c>
      <c r="AL100" s="7">
        <f t="shared" si="114"/>
        <v>0.41249999999999998</v>
      </c>
      <c r="AM100" s="7">
        <f t="shared" si="114"/>
        <v>0.4</v>
      </c>
      <c r="AN100" s="7">
        <f t="shared" si="114"/>
        <v>0.4</v>
      </c>
      <c r="AO100" s="7">
        <f t="shared" si="114"/>
        <v>0.38750000000000007</v>
      </c>
      <c r="AP100" s="7">
        <f t="shared" si="114"/>
        <v>0.38750000000000007</v>
      </c>
      <c r="AQ100" s="7">
        <f t="shared" si="114"/>
        <v>0.375</v>
      </c>
      <c r="AR100" s="7">
        <f t="shared" si="114"/>
        <v>0.375</v>
      </c>
      <c r="AS100" s="7">
        <f t="shared" si="114"/>
        <v>0.36250000000000004</v>
      </c>
      <c r="AU100" s="4">
        <v>9</v>
      </c>
      <c r="AV100" s="7">
        <f t="shared" ref="AV100:BP100" si="115">INDEX($D$2:$D$21,$A100)*(1-AV78-AV122)</f>
        <v>0.42500000000000004</v>
      </c>
      <c r="AW100" s="7">
        <f t="shared" si="115"/>
        <v>0.42500000000000004</v>
      </c>
      <c r="AX100" s="7">
        <f t="shared" si="115"/>
        <v>0.42500000000000004</v>
      </c>
      <c r="AY100" s="7">
        <f t="shared" si="115"/>
        <v>0.42500000000000004</v>
      </c>
      <c r="AZ100" s="7">
        <f t="shared" si="115"/>
        <v>0.42500000000000004</v>
      </c>
      <c r="BA100" s="7">
        <f t="shared" si="115"/>
        <v>0.42500000000000004</v>
      </c>
      <c r="BB100" s="7">
        <f t="shared" si="115"/>
        <v>0.42500000000000004</v>
      </c>
      <c r="BC100" s="7">
        <f t="shared" si="115"/>
        <v>0.42500000000000004</v>
      </c>
      <c r="BD100" s="7">
        <f t="shared" si="115"/>
        <v>0.4</v>
      </c>
      <c r="BE100" s="7">
        <f t="shared" si="115"/>
        <v>0.4</v>
      </c>
      <c r="BF100" s="7">
        <f t="shared" si="115"/>
        <v>0.38750000000000007</v>
      </c>
      <c r="BG100" s="7">
        <f t="shared" si="115"/>
        <v>0.38750000000000007</v>
      </c>
      <c r="BH100" s="7">
        <f t="shared" si="115"/>
        <v>0.375</v>
      </c>
      <c r="BI100" s="7">
        <f t="shared" si="115"/>
        <v>0.375</v>
      </c>
      <c r="BJ100" s="7">
        <f t="shared" si="115"/>
        <v>0.36250000000000004</v>
      </c>
      <c r="BK100" s="7">
        <f t="shared" si="115"/>
        <v>0.36250000000000004</v>
      </c>
      <c r="BL100" s="7">
        <f t="shared" si="115"/>
        <v>0.35000000000000009</v>
      </c>
      <c r="BM100" s="7">
        <f t="shared" si="115"/>
        <v>0.35000000000000009</v>
      </c>
      <c r="BN100" s="7">
        <f t="shared" si="115"/>
        <v>0.33750000000000002</v>
      </c>
      <c r="BO100" s="7">
        <f t="shared" si="115"/>
        <v>0.33750000000000002</v>
      </c>
      <c r="BP100" s="7">
        <f t="shared" si="115"/>
        <v>0.32500000000000007</v>
      </c>
    </row>
    <row r="101" spans="1:68" x14ac:dyDescent="0.2">
      <c r="A101" s="4">
        <v>10</v>
      </c>
      <c r="B101" s="7">
        <f t="shared" ref="B101:V101" si="116">INDEX($D$2:$D$21,$A101)*(1-B79-B123)</f>
        <v>0.5</v>
      </c>
      <c r="C101" s="7">
        <f t="shared" si="116"/>
        <v>0.5</v>
      </c>
      <c r="D101" s="7">
        <f t="shared" si="116"/>
        <v>0.5</v>
      </c>
      <c r="E101" s="7">
        <f t="shared" si="116"/>
        <v>0.5</v>
      </c>
      <c r="F101" s="7">
        <f t="shared" si="116"/>
        <v>0.5</v>
      </c>
      <c r="G101" s="7">
        <f t="shared" si="116"/>
        <v>0.5</v>
      </c>
      <c r="H101" s="7">
        <f t="shared" si="116"/>
        <v>0.5</v>
      </c>
      <c r="I101" s="7">
        <f t="shared" si="116"/>
        <v>0.5</v>
      </c>
      <c r="J101" s="7">
        <f t="shared" si="116"/>
        <v>0.47499999999999998</v>
      </c>
      <c r="K101" s="7">
        <f t="shared" si="116"/>
        <v>0.47499999999999998</v>
      </c>
      <c r="L101" s="7">
        <f t="shared" si="116"/>
        <v>0.46250000000000002</v>
      </c>
      <c r="M101" s="7">
        <f t="shared" si="116"/>
        <v>0.46250000000000002</v>
      </c>
      <c r="N101" s="7">
        <f t="shared" si="116"/>
        <v>0.44999999999999996</v>
      </c>
      <c r="O101" s="7">
        <f t="shared" si="116"/>
        <v>0.44999999999999996</v>
      </c>
      <c r="P101" s="7">
        <f t="shared" si="116"/>
        <v>0.4375</v>
      </c>
      <c r="Q101" s="7">
        <f t="shared" si="116"/>
        <v>0.4375</v>
      </c>
      <c r="R101" s="7">
        <f t="shared" si="116"/>
        <v>0.42500000000000004</v>
      </c>
      <c r="S101" s="7">
        <f t="shared" si="116"/>
        <v>0.42500000000000004</v>
      </c>
      <c r="T101" s="7">
        <f t="shared" si="116"/>
        <v>0.41249999999999998</v>
      </c>
      <c r="U101" s="7">
        <f t="shared" si="116"/>
        <v>0.41249999999999998</v>
      </c>
      <c r="V101" s="7">
        <f t="shared" si="116"/>
        <v>0.4</v>
      </c>
      <c r="X101" s="4">
        <v>10</v>
      </c>
      <c r="Y101" s="7">
        <f t="shared" ref="Y101:AS101" si="117">INDEX($D$2:$D$21,$A101)*(1-Y79-Y123)</f>
        <v>0.46250000000000002</v>
      </c>
      <c r="Z101" s="7">
        <f t="shared" si="117"/>
        <v>0.46250000000000002</v>
      </c>
      <c r="AA101" s="7">
        <f t="shared" si="117"/>
        <v>0.46250000000000002</v>
      </c>
      <c r="AB101" s="7">
        <f t="shared" si="117"/>
        <v>0.46250000000000002</v>
      </c>
      <c r="AC101" s="7">
        <f t="shared" si="117"/>
        <v>0.46250000000000002</v>
      </c>
      <c r="AD101" s="7">
        <f t="shared" si="117"/>
        <v>0.46250000000000002</v>
      </c>
      <c r="AE101" s="7">
        <f t="shared" si="117"/>
        <v>0.46250000000000002</v>
      </c>
      <c r="AF101" s="7">
        <f t="shared" si="117"/>
        <v>0.46250000000000002</v>
      </c>
      <c r="AG101" s="7">
        <f t="shared" si="117"/>
        <v>0.4375</v>
      </c>
      <c r="AH101" s="7">
        <f t="shared" si="117"/>
        <v>0.4375</v>
      </c>
      <c r="AI101" s="7">
        <f t="shared" si="117"/>
        <v>0.42500000000000004</v>
      </c>
      <c r="AJ101" s="7">
        <f t="shared" si="117"/>
        <v>0.42500000000000004</v>
      </c>
      <c r="AK101" s="7">
        <f t="shared" si="117"/>
        <v>0.41249999999999998</v>
      </c>
      <c r="AL101" s="7">
        <f t="shared" si="117"/>
        <v>0.41249999999999998</v>
      </c>
      <c r="AM101" s="7">
        <f t="shared" si="117"/>
        <v>0.4</v>
      </c>
      <c r="AN101" s="7">
        <f t="shared" si="117"/>
        <v>0.4</v>
      </c>
      <c r="AO101" s="7">
        <f t="shared" si="117"/>
        <v>0.38750000000000007</v>
      </c>
      <c r="AP101" s="7">
        <f t="shared" si="117"/>
        <v>0.38750000000000007</v>
      </c>
      <c r="AQ101" s="7">
        <f t="shared" si="117"/>
        <v>0.375</v>
      </c>
      <c r="AR101" s="7">
        <f t="shared" si="117"/>
        <v>0.375</v>
      </c>
      <c r="AS101" s="7">
        <f t="shared" si="117"/>
        <v>0.36250000000000004</v>
      </c>
      <c r="AU101" s="4">
        <v>10</v>
      </c>
      <c r="AV101" s="7">
        <f t="shared" ref="AV101:BP101" si="118">INDEX($D$2:$D$21,$A101)*(1-AV79-AV123)</f>
        <v>0.42500000000000004</v>
      </c>
      <c r="AW101" s="7">
        <f t="shared" si="118"/>
        <v>0.42500000000000004</v>
      </c>
      <c r="AX101" s="7">
        <f t="shared" si="118"/>
        <v>0.42500000000000004</v>
      </c>
      <c r="AY101" s="7">
        <f t="shared" si="118"/>
        <v>0.42500000000000004</v>
      </c>
      <c r="AZ101" s="7">
        <f t="shared" si="118"/>
        <v>0.42500000000000004</v>
      </c>
      <c r="BA101" s="7">
        <f t="shared" si="118"/>
        <v>0.42500000000000004</v>
      </c>
      <c r="BB101" s="7">
        <f t="shared" si="118"/>
        <v>0.42500000000000004</v>
      </c>
      <c r="BC101" s="7">
        <f t="shared" si="118"/>
        <v>0.42500000000000004</v>
      </c>
      <c r="BD101" s="7">
        <f t="shared" si="118"/>
        <v>0.4</v>
      </c>
      <c r="BE101" s="7">
        <f t="shared" si="118"/>
        <v>0.4</v>
      </c>
      <c r="BF101" s="7">
        <f t="shared" si="118"/>
        <v>0.38750000000000007</v>
      </c>
      <c r="BG101" s="7">
        <f t="shared" si="118"/>
        <v>0.38750000000000007</v>
      </c>
      <c r="BH101" s="7">
        <f t="shared" si="118"/>
        <v>0.375</v>
      </c>
      <c r="BI101" s="7">
        <f t="shared" si="118"/>
        <v>0.375</v>
      </c>
      <c r="BJ101" s="7">
        <f t="shared" si="118"/>
        <v>0.36250000000000004</v>
      </c>
      <c r="BK101" s="7">
        <f t="shared" si="118"/>
        <v>0.36250000000000004</v>
      </c>
      <c r="BL101" s="7">
        <f t="shared" si="118"/>
        <v>0.35000000000000009</v>
      </c>
      <c r="BM101" s="7">
        <f t="shared" si="118"/>
        <v>0.35000000000000009</v>
      </c>
      <c r="BN101" s="7">
        <f t="shared" si="118"/>
        <v>0.33750000000000002</v>
      </c>
      <c r="BO101" s="7">
        <f t="shared" si="118"/>
        <v>0.33750000000000002</v>
      </c>
      <c r="BP101" s="7">
        <f t="shared" si="118"/>
        <v>0.32500000000000007</v>
      </c>
    </row>
    <row r="102" spans="1:68" x14ac:dyDescent="0.2">
      <c r="A102" s="4">
        <v>11</v>
      </c>
      <c r="B102" s="7">
        <f t="shared" ref="B102:V102" si="119">INDEX($D$2:$D$21,$A102)*(1-B80-B124)</f>
        <v>0.56999999999999995</v>
      </c>
      <c r="C102" s="7">
        <f t="shared" si="119"/>
        <v>0.56999999999999995</v>
      </c>
      <c r="D102" s="7">
        <f t="shared" si="119"/>
        <v>0.56999999999999995</v>
      </c>
      <c r="E102" s="7">
        <f t="shared" si="119"/>
        <v>0.56999999999999995</v>
      </c>
      <c r="F102" s="7">
        <f t="shared" si="119"/>
        <v>0.56999999999999995</v>
      </c>
      <c r="G102" s="7">
        <f t="shared" si="119"/>
        <v>0.56999999999999995</v>
      </c>
      <c r="H102" s="7">
        <f t="shared" si="119"/>
        <v>0.56999999999999995</v>
      </c>
      <c r="I102" s="7">
        <f t="shared" si="119"/>
        <v>0.56999999999999995</v>
      </c>
      <c r="J102" s="7">
        <f t="shared" si="119"/>
        <v>0.55099999999999993</v>
      </c>
      <c r="K102" s="7">
        <f t="shared" si="119"/>
        <v>0.55099999999999993</v>
      </c>
      <c r="L102" s="7">
        <f t="shared" si="119"/>
        <v>0.57000000000000006</v>
      </c>
      <c r="M102" s="7">
        <f t="shared" si="119"/>
        <v>0.57000000000000006</v>
      </c>
      <c r="N102" s="7">
        <f t="shared" si="119"/>
        <v>0.55999999999999994</v>
      </c>
      <c r="O102" s="7">
        <f t="shared" si="119"/>
        <v>0.55999999999999994</v>
      </c>
      <c r="P102" s="7">
        <f t="shared" si="119"/>
        <v>0.55000000000000004</v>
      </c>
      <c r="Q102" s="7">
        <f t="shared" si="119"/>
        <v>0.55000000000000004</v>
      </c>
      <c r="R102" s="7">
        <f t="shared" si="119"/>
        <v>0.54</v>
      </c>
      <c r="S102" s="7">
        <f t="shared" si="119"/>
        <v>0.54</v>
      </c>
      <c r="T102" s="7">
        <f t="shared" si="119"/>
        <v>0.53</v>
      </c>
      <c r="U102" s="7">
        <f t="shared" si="119"/>
        <v>0.53</v>
      </c>
      <c r="V102" s="7">
        <f t="shared" si="119"/>
        <v>0.52</v>
      </c>
      <c r="X102" s="4">
        <v>11</v>
      </c>
      <c r="Y102" s="7">
        <f t="shared" ref="Y102:AS102" si="120">INDEX($D$2:$D$21,$A102)*(1-Y80-Y124)</f>
        <v>0.57000000000000006</v>
      </c>
      <c r="Z102" s="7">
        <f t="shared" si="120"/>
        <v>0.57000000000000006</v>
      </c>
      <c r="AA102" s="7">
        <f t="shared" si="120"/>
        <v>0.57000000000000006</v>
      </c>
      <c r="AB102" s="7">
        <f t="shared" si="120"/>
        <v>0.57000000000000006</v>
      </c>
      <c r="AC102" s="7">
        <f t="shared" si="120"/>
        <v>0.57000000000000006</v>
      </c>
      <c r="AD102" s="7">
        <f t="shared" si="120"/>
        <v>0.57000000000000006</v>
      </c>
      <c r="AE102" s="7">
        <f t="shared" si="120"/>
        <v>0.57000000000000006</v>
      </c>
      <c r="AF102" s="7">
        <f t="shared" si="120"/>
        <v>0.57000000000000006</v>
      </c>
      <c r="AG102" s="7">
        <f t="shared" si="120"/>
        <v>0.55000000000000004</v>
      </c>
      <c r="AH102" s="7">
        <f t="shared" si="120"/>
        <v>0.55000000000000004</v>
      </c>
      <c r="AI102" s="7">
        <f t="shared" si="120"/>
        <v>0.54</v>
      </c>
      <c r="AJ102" s="7">
        <f t="shared" si="120"/>
        <v>0.54</v>
      </c>
      <c r="AK102" s="7">
        <f t="shared" si="120"/>
        <v>0.53</v>
      </c>
      <c r="AL102" s="7">
        <f t="shared" si="120"/>
        <v>0.53</v>
      </c>
      <c r="AM102" s="7">
        <f t="shared" si="120"/>
        <v>0.52</v>
      </c>
      <c r="AN102" s="7">
        <f t="shared" si="120"/>
        <v>0.52</v>
      </c>
      <c r="AO102" s="7">
        <f t="shared" si="120"/>
        <v>0.51</v>
      </c>
      <c r="AP102" s="7">
        <f t="shared" si="120"/>
        <v>0.51</v>
      </c>
      <c r="AQ102" s="7">
        <f t="shared" si="120"/>
        <v>0.5</v>
      </c>
      <c r="AR102" s="7">
        <f t="shared" si="120"/>
        <v>0.5</v>
      </c>
      <c r="AS102" s="7">
        <f t="shared" si="120"/>
        <v>0.49</v>
      </c>
      <c r="AU102" s="4">
        <v>11</v>
      </c>
      <c r="AV102" s="7">
        <f t="shared" ref="AV102:BP102" si="121">INDEX($D$2:$D$21,$A102)*(1-AV80-AV124)</f>
        <v>0.54</v>
      </c>
      <c r="AW102" s="7">
        <f t="shared" si="121"/>
        <v>0.54</v>
      </c>
      <c r="AX102" s="7">
        <f t="shared" si="121"/>
        <v>0.54</v>
      </c>
      <c r="AY102" s="7">
        <f t="shared" si="121"/>
        <v>0.54</v>
      </c>
      <c r="AZ102" s="7">
        <f t="shared" si="121"/>
        <v>0.54</v>
      </c>
      <c r="BA102" s="7">
        <f t="shared" si="121"/>
        <v>0.54</v>
      </c>
      <c r="BB102" s="7">
        <f t="shared" si="121"/>
        <v>0.54</v>
      </c>
      <c r="BC102" s="7">
        <f t="shared" si="121"/>
        <v>0.54</v>
      </c>
      <c r="BD102" s="7">
        <f t="shared" si="121"/>
        <v>0.52</v>
      </c>
      <c r="BE102" s="7">
        <f t="shared" si="121"/>
        <v>0.52</v>
      </c>
      <c r="BF102" s="7">
        <f t="shared" si="121"/>
        <v>0.51</v>
      </c>
      <c r="BG102" s="7">
        <f t="shared" si="121"/>
        <v>0.51</v>
      </c>
      <c r="BH102" s="7">
        <f t="shared" si="121"/>
        <v>0.5</v>
      </c>
      <c r="BI102" s="7">
        <f t="shared" si="121"/>
        <v>0.5</v>
      </c>
      <c r="BJ102" s="7">
        <f t="shared" si="121"/>
        <v>0.49</v>
      </c>
      <c r="BK102" s="7">
        <f t="shared" si="121"/>
        <v>0.49</v>
      </c>
      <c r="BL102" s="7">
        <f t="shared" si="121"/>
        <v>0.48000000000000009</v>
      </c>
      <c r="BM102" s="7">
        <f t="shared" si="121"/>
        <v>0.48000000000000009</v>
      </c>
      <c r="BN102" s="7">
        <f t="shared" si="121"/>
        <v>0.47</v>
      </c>
      <c r="BO102" s="7">
        <f t="shared" si="121"/>
        <v>0.47</v>
      </c>
      <c r="BP102" s="7">
        <f t="shared" si="121"/>
        <v>0.46000000000000008</v>
      </c>
    </row>
    <row r="103" spans="1:68" x14ac:dyDescent="0.2">
      <c r="A103" s="4">
        <v>12</v>
      </c>
      <c r="B103" s="7">
        <f t="shared" ref="B103:V103" si="122">INDEX($D$2:$D$21,$A103)*(1-B81-B125)</f>
        <v>0.56999999999999995</v>
      </c>
      <c r="C103" s="7">
        <f t="shared" si="122"/>
        <v>0.56999999999999995</v>
      </c>
      <c r="D103" s="7">
        <f t="shared" si="122"/>
        <v>0.56999999999999995</v>
      </c>
      <c r="E103" s="7">
        <f t="shared" si="122"/>
        <v>0.56999999999999995</v>
      </c>
      <c r="F103" s="7">
        <f t="shared" si="122"/>
        <v>0.56999999999999995</v>
      </c>
      <c r="G103" s="7">
        <f t="shared" si="122"/>
        <v>0.56999999999999995</v>
      </c>
      <c r="H103" s="7">
        <f t="shared" si="122"/>
        <v>0.56999999999999995</v>
      </c>
      <c r="I103" s="7">
        <f t="shared" si="122"/>
        <v>0.56999999999999995</v>
      </c>
      <c r="J103" s="7">
        <f t="shared" si="122"/>
        <v>0.55099999999999993</v>
      </c>
      <c r="K103" s="7">
        <f t="shared" si="122"/>
        <v>0.55099999999999993</v>
      </c>
      <c r="L103" s="7">
        <f t="shared" si="122"/>
        <v>0.54150000000000009</v>
      </c>
      <c r="M103" s="7">
        <f t="shared" si="122"/>
        <v>0.54150000000000009</v>
      </c>
      <c r="N103" s="7">
        <f t="shared" si="122"/>
        <v>0.53199999999999992</v>
      </c>
      <c r="O103" s="7">
        <f t="shared" si="122"/>
        <v>0.53199999999999992</v>
      </c>
      <c r="P103" s="7">
        <f t="shared" si="122"/>
        <v>0.52250000000000008</v>
      </c>
      <c r="Q103" s="7">
        <f t="shared" si="122"/>
        <v>0.55000000000000004</v>
      </c>
      <c r="R103" s="7">
        <f t="shared" si="122"/>
        <v>0.54</v>
      </c>
      <c r="S103" s="7">
        <f t="shared" si="122"/>
        <v>0.54</v>
      </c>
      <c r="T103" s="7">
        <f t="shared" si="122"/>
        <v>0.53</v>
      </c>
      <c r="U103" s="7">
        <f t="shared" si="122"/>
        <v>0.53</v>
      </c>
      <c r="V103" s="7">
        <f t="shared" si="122"/>
        <v>0.52</v>
      </c>
      <c r="X103" s="4">
        <v>12</v>
      </c>
      <c r="Y103" s="7">
        <f t="shared" ref="Y103:AS103" si="123">INDEX($D$2:$D$21,$A103)*(1-Y81-Y125)</f>
        <v>0.54150000000000009</v>
      </c>
      <c r="Z103" s="7">
        <f t="shared" si="123"/>
        <v>0.54150000000000009</v>
      </c>
      <c r="AA103" s="7">
        <f t="shared" si="123"/>
        <v>0.54150000000000009</v>
      </c>
      <c r="AB103" s="7">
        <f t="shared" si="123"/>
        <v>0.54150000000000009</v>
      </c>
      <c r="AC103" s="7">
        <f t="shared" si="123"/>
        <v>0.54150000000000009</v>
      </c>
      <c r="AD103" s="7">
        <f t="shared" si="123"/>
        <v>0.54150000000000009</v>
      </c>
      <c r="AE103" s="7">
        <f t="shared" si="123"/>
        <v>0.54150000000000009</v>
      </c>
      <c r="AF103" s="7">
        <f t="shared" si="123"/>
        <v>0.54150000000000009</v>
      </c>
      <c r="AG103" s="7">
        <f t="shared" si="123"/>
        <v>0.52250000000000008</v>
      </c>
      <c r="AH103" s="7">
        <f t="shared" si="123"/>
        <v>0.52250000000000008</v>
      </c>
      <c r="AI103" s="7">
        <f t="shared" si="123"/>
        <v>0.54</v>
      </c>
      <c r="AJ103" s="7">
        <f t="shared" si="123"/>
        <v>0.54</v>
      </c>
      <c r="AK103" s="7">
        <f t="shared" si="123"/>
        <v>0.53</v>
      </c>
      <c r="AL103" s="7">
        <f t="shared" si="123"/>
        <v>0.53</v>
      </c>
      <c r="AM103" s="7">
        <f t="shared" si="123"/>
        <v>0.52</v>
      </c>
      <c r="AN103" s="7">
        <f t="shared" si="123"/>
        <v>0.52</v>
      </c>
      <c r="AO103" s="7">
        <f t="shared" si="123"/>
        <v>0.51</v>
      </c>
      <c r="AP103" s="7">
        <f t="shared" si="123"/>
        <v>0.51</v>
      </c>
      <c r="AQ103" s="7">
        <f t="shared" si="123"/>
        <v>0.5</v>
      </c>
      <c r="AR103" s="7">
        <f t="shared" si="123"/>
        <v>0.5</v>
      </c>
      <c r="AS103" s="7">
        <f t="shared" si="123"/>
        <v>0.49</v>
      </c>
      <c r="AU103" s="4">
        <v>12</v>
      </c>
      <c r="AV103" s="7">
        <f t="shared" ref="AV103:BP103" si="124">INDEX($D$2:$D$21,$A103)*(1-AV81-AV125)</f>
        <v>0.54</v>
      </c>
      <c r="AW103" s="7">
        <f t="shared" si="124"/>
        <v>0.54</v>
      </c>
      <c r="AX103" s="7">
        <f t="shared" si="124"/>
        <v>0.54</v>
      </c>
      <c r="AY103" s="7">
        <f t="shared" si="124"/>
        <v>0.54</v>
      </c>
      <c r="AZ103" s="7">
        <f t="shared" si="124"/>
        <v>0.54</v>
      </c>
      <c r="BA103" s="7">
        <f t="shared" si="124"/>
        <v>0.54</v>
      </c>
      <c r="BB103" s="7">
        <f t="shared" si="124"/>
        <v>0.54</v>
      </c>
      <c r="BC103" s="7">
        <f t="shared" si="124"/>
        <v>0.54</v>
      </c>
      <c r="BD103" s="7">
        <f t="shared" si="124"/>
        <v>0.52</v>
      </c>
      <c r="BE103" s="7">
        <f t="shared" si="124"/>
        <v>0.52</v>
      </c>
      <c r="BF103" s="7">
        <f t="shared" si="124"/>
        <v>0.51</v>
      </c>
      <c r="BG103" s="7">
        <f t="shared" si="124"/>
        <v>0.51</v>
      </c>
      <c r="BH103" s="7">
        <f t="shared" si="124"/>
        <v>0.5</v>
      </c>
      <c r="BI103" s="7">
        <f t="shared" si="124"/>
        <v>0.5</v>
      </c>
      <c r="BJ103" s="7">
        <f t="shared" si="124"/>
        <v>0.49</v>
      </c>
      <c r="BK103" s="7">
        <f t="shared" si="124"/>
        <v>0.49</v>
      </c>
      <c r="BL103" s="7">
        <f t="shared" si="124"/>
        <v>0.48000000000000009</v>
      </c>
      <c r="BM103" s="7">
        <f t="shared" si="124"/>
        <v>0.48000000000000009</v>
      </c>
      <c r="BN103" s="7">
        <f t="shared" si="124"/>
        <v>0.47</v>
      </c>
      <c r="BO103" s="7">
        <f t="shared" si="124"/>
        <v>0.47</v>
      </c>
      <c r="BP103" s="7">
        <f t="shared" si="124"/>
        <v>0.46000000000000008</v>
      </c>
    </row>
    <row r="104" spans="1:68" x14ac:dyDescent="0.2">
      <c r="A104" s="4">
        <v>13</v>
      </c>
      <c r="B104" s="7">
        <f t="shared" ref="B104:V104" si="125">INDEX($D$2:$D$21,$A104)*(1-B82-B126)</f>
        <v>0.54</v>
      </c>
      <c r="C104" s="7">
        <f t="shared" si="125"/>
        <v>0.54</v>
      </c>
      <c r="D104" s="7">
        <f t="shared" si="125"/>
        <v>0.54</v>
      </c>
      <c r="E104" s="7">
        <f t="shared" si="125"/>
        <v>0.54</v>
      </c>
      <c r="F104" s="7">
        <f t="shared" si="125"/>
        <v>0.54</v>
      </c>
      <c r="G104" s="7">
        <f t="shared" si="125"/>
        <v>0.54</v>
      </c>
      <c r="H104" s="7">
        <f t="shared" si="125"/>
        <v>0.54</v>
      </c>
      <c r="I104" s="7">
        <f t="shared" si="125"/>
        <v>0.54</v>
      </c>
      <c r="J104" s="7">
        <f t="shared" si="125"/>
        <v>0.52200000000000002</v>
      </c>
      <c r="K104" s="7">
        <f t="shared" si="125"/>
        <v>0.52200000000000002</v>
      </c>
      <c r="L104" s="7">
        <f t="shared" si="125"/>
        <v>0.51300000000000001</v>
      </c>
      <c r="M104" s="7">
        <f t="shared" si="125"/>
        <v>0.51300000000000001</v>
      </c>
      <c r="N104" s="7">
        <f t="shared" si="125"/>
        <v>0.504</v>
      </c>
      <c r="O104" s="7">
        <f t="shared" si="125"/>
        <v>0.504</v>
      </c>
      <c r="P104" s="7">
        <f t="shared" si="125"/>
        <v>0.49500000000000005</v>
      </c>
      <c r="Q104" s="7">
        <f t="shared" si="125"/>
        <v>0.49500000000000005</v>
      </c>
      <c r="R104" s="7">
        <f t="shared" si="125"/>
        <v>0.48600000000000004</v>
      </c>
      <c r="S104" s="7">
        <f t="shared" si="125"/>
        <v>0.48600000000000004</v>
      </c>
      <c r="T104" s="7">
        <f t="shared" si="125"/>
        <v>0.47700000000000004</v>
      </c>
      <c r="U104" s="7">
        <f t="shared" si="125"/>
        <v>0.47700000000000004</v>
      </c>
      <c r="V104" s="7">
        <f t="shared" si="125"/>
        <v>0.46800000000000003</v>
      </c>
      <c r="X104" s="4">
        <v>13</v>
      </c>
      <c r="Y104" s="7">
        <f t="shared" ref="Y104:AS104" si="126">INDEX($D$2:$D$21,$A104)*(1-Y82-Y126)</f>
        <v>0.51300000000000001</v>
      </c>
      <c r="Z104" s="7">
        <f t="shared" si="126"/>
        <v>0.51300000000000001</v>
      </c>
      <c r="AA104" s="7">
        <f t="shared" si="126"/>
        <v>0.51300000000000001</v>
      </c>
      <c r="AB104" s="7">
        <f t="shared" si="126"/>
        <v>0.51300000000000001</v>
      </c>
      <c r="AC104" s="7">
        <f t="shared" si="126"/>
        <v>0.51300000000000001</v>
      </c>
      <c r="AD104" s="7">
        <f t="shared" si="126"/>
        <v>0.51300000000000001</v>
      </c>
      <c r="AE104" s="7">
        <f t="shared" si="126"/>
        <v>0.51300000000000001</v>
      </c>
      <c r="AF104" s="7">
        <f t="shared" si="126"/>
        <v>0.51300000000000001</v>
      </c>
      <c r="AG104" s="7">
        <f t="shared" si="126"/>
        <v>0.49500000000000005</v>
      </c>
      <c r="AH104" s="7">
        <f t="shared" si="126"/>
        <v>0.49500000000000005</v>
      </c>
      <c r="AI104" s="7">
        <f t="shared" si="126"/>
        <v>0.48600000000000004</v>
      </c>
      <c r="AJ104" s="7">
        <f t="shared" si="126"/>
        <v>0.48600000000000004</v>
      </c>
      <c r="AK104" s="7">
        <f t="shared" si="126"/>
        <v>0.47700000000000004</v>
      </c>
      <c r="AL104" s="7">
        <f t="shared" si="126"/>
        <v>0.47700000000000004</v>
      </c>
      <c r="AM104" s="7">
        <f t="shared" si="126"/>
        <v>0.46800000000000003</v>
      </c>
      <c r="AN104" s="7">
        <f t="shared" si="126"/>
        <v>0.52</v>
      </c>
      <c r="AO104" s="7">
        <f t="shared" si="126"/>
        <v>0.51</v>
      </c>
      <c r="AP104" s="7">
        <f t="shared" si="126"/>
        <v>0.51</v>
      </c>
      <c r="AQ104" s="7">
        <f t="shared" si="126"/>
        <v>0.5</v>
      </c>
      <c r="AR104" s="7">
        <f t="shared" si="126"/>
        <v>0.5</v>
      </c>
      <c r="AS104" s="7">
        <f t="shared" si="126"/>
        <v>0.49</v>
      </c>
      <c r="AU104" s="4">
        <v>13</v>
      </c>
      <c r="AV104" s="7">
        <f t="shared" ref="AV104:BP104" si="127">INDEX($D$2:$D$21,$A104)*(1-AV82-AV126)</f>
        <v>0.48600000000000004</v>
      </c>
      <c r="AW104" s="7">
        <f t="shared" si="127"/>
        <v>0.48600000000000004</v>
      </c>
      <c r="AX104" s="7">
        <f t="shared" si="127"/>
        <v>0.48600000000000004</v>
      </c>
      <c r="AY104" s="7">
        <f t="shared" si="127"/>
        <v>0.48600000000000004</v>
      </c>
      <c r="AZ104" s="7">
        <f t="shared" si="127"/>
        <v>0.48600000000000004</v>
      </c>
      <c r="BA104" s="7">
        <f t="shared" si="127"/>
        <v>0.48600000000000004</v>
      </c>
      <c r="BB104" s="7">
        <f t="shared" si="127"/>
        <v>0.48600000000000004</v>
      </c>
      <c r="BC104" s="7">
        <f t="shared" si="127"/>
        <v>0.48600000000000004</v>
      </c>
      <c r="BD104" s="7">
        <f t="shared" si="127"/>
        <v>0.46800000000000003</v>
      </c>
      <c r="BE104" s="7">
        <f t="shared" si="127"/>
        <v>0.46800000000000003</v>
      </c>
      <c r="BF104" s="7">
        <f t="shared" si="127"/>
        <v>0.51</v>
      </c>
      <c r="BG104" s="7">
        <f t="shared" si="127"/>
        <v>0.51</v>
      </c>
      <c r="BH104" s="7">
        <f t="shared" si="127"/>
        <v>0.5</v>
      </c>
      <c r="BI104" s="7">
        <f t="shared" si="127"/>
        <v>0.5</v>
      </c>
      <c r="BJ104" s="7">
        <f t="shared" si="127"/>
        <v>0.49</v>
      </c>
      <c r="BK104" s="7">
        <f t="shared" si="127"/>
        <v>0.49</v>
      </c>
      <c r="BL104" s="7">
        <f t="shared" si="127"/>
        <v>0.48000000000000009</v>
      </c>
      <c r="BM104" s="7">
        <f t="shared" si="127"/>
        <v>0.48000000000000009</v>
      </c>
      <c r="BN104" s="7">
        <f t="shared" si="127"/>
        <v>0.47</v>
      </c>
      <c r="BO104" s="7">
        <f t="shared" si="127"/>
        <v>0.47</v>
      </c>
      <c r="BP104" s="7">
        <f t="shared" si="127"/>
        <v>0.46000000000000008</v>
      </c>
    </row>
    <row r="105" spans="1:68" x14ac:dyDescent="0.2">
      <c r="A105" s="4">
        <v>14</v>
      </c>
      <c r="B105" s="7">
        <f t="shared" ref="B105:V105" si="128">INDEX($D$2:$D$21,$A105)*(1-B83-B127)</f>
        <v>0.54</v>
      </c>
      <c r="C105" s="7">
        <f t="shared" si="128"/>
        <v>0.54</v>
      </c>
      <c r="D105" s="7">
        <f t="shared" si="128"/>
        <v>0.54</v>
      </c>
      <c r="E105" s="7">
        <f t="shared" si="128"/>
        <v>0.54</v>
      </c>
      <c r="F105" s="7">
        <f t="shared" si="128"/>
        <v>0.54</v>
      </c>
      <c r="G105" s="7">
        <f t="shared" si="128"/>
        <v>0.54</v>
      </c>
      <c r="H105" s="7">
        <f t="shared" si="128"/>
        <v>0.54</v>
      </c>
      <c r="I105" s="7">
        <f t="shared" si="128"/>
        <v>0.54</v>
      </c>
      <c r="J105" s="7">
        <f t="shared" si="128"/>
        <v>0.52200000000000002</v>
      </c>
      <c r="K105" s="7">
        <f t="shared" si="128"/>
        <v>0.52200000000000002</v>
      </c>
      <c r="L105" s="7">
        <f t="shared" si="128"/>
        <v>0.51300000000000001</v>
      </c>
      <c r="M105" s="7">
        <f t="shared" si="128"/>
        <v>0.51300000000000001</v>
      </c>
      <c r="N105" s="7">
        <f t="shared" si="128"/>
        <v>0.504</v>
      </c>
      <c r="O105" s="7">
        <f t="shared" si="128"/>
        <v>0.504</v>
      </c>
      <c r="P105" s="7">
        <f t="shared" si="128"/>
        <v>0.49500000000000005</v>
      </c>
      <c r="Q105" s="7">
        <f t="shared" si="128"/>
        <v>0.49500000000000005</v>
      </c>
      <c r="R105" s="7">
        <f t="shared" si="128"/>
        <v>0.48600000000000004</v>
      </c>
      <c r="S105" s="7">
        <f t="shared" si="128"/>
        <v>0.48600000000000004</v>
      </c>
      <c r="T105" s="7">
        <f t="shared" si="128"/>
        <v>0.47700000000000004</v>
      </c>
      <c r="U105" s="7">
        <f t="shared" si="128"/>
        <v>0.47700000000000004</v>
      </c>
      <c r="V105" s="7">
        <f t="shared" si="128"/>
        <v>0.46800000000000003</v>
      </c>
      <c r="X105" s="4">
        <v>14</v>
      </c>
      <c r="Y105" s="7">
        <f t="shared" ref="Y105:AS105" si="129">INDEX($D$2:$D$21,$A105)*(1-Y83-Y127)</f>
        <v>0.51300000000000001</v>
      </c>
      <c r="Z105" s="7">
        <f t="shared" si="129"/>
        <v>0.51300000000000001</v>
      </c>
      <c r="AA105" s="7">
        <f t="shared" si="129"/>
        <v>0.51300000000000001</v>
      </c>
      <c r="AB105" s="7">
        <f t="shared" si="129"/>
        <v>0.51300000000000001</v>
      </c>
      <c r="AC105" s="7">
        <f t="shared" si="129"/>
        <v>0.51300000000000001</v>
      </c>
      <c r="AD105" s="7">
        <f t="shared" si="129"/>
        <v>0.51300000000000001</v>
      </c>
      <c r="AE105" s="7">
        <f t="shared" si="129"/>
        <v>0.51300000000000001</v>
      </c>
      <c r="AF105" s="7">
        <f t="shared" si="129"/>
        <v>0.51300000000000001</v>
      </c>
      <c r="AG105" s="7">
        <f t="shared" si="129"/>
        <v>0.49500000000000005</v>
      </c>
      <c r="AH105" s="7">
        <f t="shared" si="129"/>
        <v>0.49500000000000005</v>
      </c>
      <c r="AI105" s="7">
        <f t="shared" si="129"/>
        <v>0.48600000000000004</v>
      </c>
      <c r="AJ105" s="7">
        <f t="shared" si="129"/>
        <v>0.48600000000000004</v>
      </c>
      <c r="AK105" s="7">
        <f t="shared" si="129"/>
        <v>0.47700000000000004</v>
      </c>
      <c r="AL105" s="7">
        <f t="shared" si="129"/>
        <v>0.47700000000000004</v>
      </c>
      <c r="AM105" s="7">
        <f t="shared" si="129"/>
        <v>0.46800000000000003</v>
      </c>
      <c r="AN105" s="7">
        <f t="shared" si="129"/>
        <v>0.46800000000000003</v>
      </c>
      <c r="AO105" s="7">
        <f t="shared" si="129"/>
        <v>0.45900000000000002</v>
      </c>
      <c r="AP105" s="7">
        <f t="shared" si="129"/>
        <v>0.45900000000000002</v>
      </c>
      <c r="AQ105" s="7">
        <f t="shared" si="129"/>
        <v>0.45</v>
      </c>
      <c r="AR105" s="7">
        <f t="shared" si="129"/>
        <v>0.45</v>
      </c>
      <c r="AS105" s="7">
        <f t="shared" si="129"/>
        <v>0.441</v>
      </c>
      <c r="AU105" s="4">
        <v>14</v>
      </c>
      <c r="AV105" s="7">
        <f t="shared" ref="AV105:BP105" si="130">INDEX($D$2:$D$21,$A105)*(1-AV83-AV127)</f>
        <v>0.48600000000000004</v>
      </c>
      <c r="AW105" s="7">
        <f t="shared" si="130"/>
        <v>0.48600000000000004</v>
      </c>
      <c r="AX105" s="7">
        <f t="shared" si="130"/>
        <v>0.48600000000000004</v>
      </c>
      <c r="AY105" s="7">
        <f t="shared" si="130"/>
        <v>0.48600000000000004</v>
      </c>
      <c r="AZ105" s="7">
        <f t="shared" si="130"/>
        <v>0.48600000000000004</v>
      </c>
      <c r="BA105" s="7">
        <f t="shared" si="130"/>
        <v>0.48600000000000004</v>
      </c>
      <c r="BB105" s="7">
        <f t="shared" si="130"/>
        <v>0.48600000000000004</v>
      </c>
      <c r="BC105" s="7">
        <f t="shared" si="130"/>
        <v>0.48600000000000004</v>
      </c>
      <c r="BD105" s="7">
        <f t="shared" si="130"/>
        <v>0.46800000000000003</v>
      </c>
      <c r="BE105" s="7">
        <f t="shared" si="130"/>
        <v>0.46800000000000003</v>
      </c>
      <c r="BF105" s="7">
        <f t="shared" si="130"/>
        <v>0.45900000000000002</v>
      </c>
      <c r="BG105" s="7">
        <f t="shared" si="130"/>
        <v>0.45900000000000002</v>
      </c>
      <c r="BH105" s="7">
        <f t="shared" si="130"/>
        <v>0.45</v>
      </c>
      <c r="BI105" s="7">
        <f t="shared" si="130"/>
        <v>0.45</v>
      </c>
      <c r="BJ105" s="7">
        <f t="shared" si="130"/>
        <v>0.441</v>
      </c>
      <c r="BK105" s="7">
        <f t="shared" si="130"/>
        <v>0.49</v>
      </c>
      <c r="BL105" s="7">
        <f t="shared" si="130"/>
        <v>0.48000000000000009</v>
      </c>
      <c r="BM105" s="7">
        <f t="shared" si="130"/>
        <v>0.48000000000000009</v>
      </c>
      <c r="BN105" s="7">
        <f t="shared" si="130"/>
        <v>0.47</v>
      </c>
      <c r="BO105" s="7">
        <f t="shared" si="130"/>
        <v>0.47</v>
      </c>
      <c r="BP105" s="7">
        <f t="shared" si="130"/>
        <v>0.46000000000000008</v>
      </c>
    </row>
    <row r="106" spans="1:68" x14ac:dyDescent="0.2">
      <c r="A106" s="4">
        <v>15</v>
      </c>
      <c r="B106" s="7">
        <f t="shared" ref="B106:V106" si="131">INDEX($D$2:$D$21,$A106)*(1-B84-B128)</f>
        <v>0.51</v>
      </c>
      <c r="C106" s="7">
        <f t="shared" si="131"/>
        <v>0.51</v>
      </c>
      <c r="D106" s="7">
        <f t="shared" si="131"/>
        <v>0.51</v>
      </c>
      <c r="E106" s="7">
        <f t="shared" si="131"/>
        <v>0.51</v>
      </c>
      <c r="F106" s="7">
        <f t="shared" si="131"/>
        <v>0.51</v>
      </c>
      <c r="G106" s="7">
        <f t="shared" si="131"/>
        <v>0.51</v>
      </c>
      <c r="H106" s="7">
        <f t="shared" si="131"/>
        <v>0.51</v>
      </c>
      <c r="I106" s="7">
        <f t="shared" si="131"/>
        <v>0.51</v>
      </c>
      <c r="J106" s="7">
        <f t="shared" si="131"/>
        <v>0.49299999999999999</v>
      </c>
      <c r="K106" s="7">
        <f t="shared" si="131"/>
        <v>0.49299999999999999</v>
      </c>
      <c r="L106" s="7">
        <f t="shared" si="131"/>
        <v>0.48450000000000004</v>
      </c>
      <c r="M106" s="7">
        <f t="shared" si="131"/>
        <v>0.48450000000000004</v>
      </c>
      <c r="N106" s="7">
        <f t="shared" si="131"/>
        <v>0.47599999999999998</v>
      </c>
      <c r="O106" s="7">
        <f t="shared" si="131"/>
        <v>0.47599999999999998</v>
      </c>
      <c r="P106" s="7">
        <f t="shared" si="131"/>
        <v>0.46750000000000003</v>
      </c>
      <c r="Q106" s="7">
        <f t="shared" si="131"/>
        <v>0.46750000000000003</v>
      </c>
      <c r="R106" s="7">
        <f t="shared" si="131"/>
        <v>0.45900000000000002</v>
      </c>
      <c r="S106" s="7">
        <f t="shared" si="131"/>
        <v>0.45900000000000002</v>
      </c>
      <c r="T106" s="7">
        <f t="shared" si="131"/>
        <v>0.45050000000000001</v>
      </c>
      <c r="U106" s="7">
        <f t="shared" si="131"/>
        <v>0.45050000000000001</v>
      </c>
      <c r="V106" s="7">
        <f t="shared" si="131"/>
        <v>0.442</v>
      </c>
      <c r="X106" s="4">
        <v>15</v>
      </c>
      <c r="Y106" s="7">
        <f t="shared" ref="Y106:AS106" si="132">INDEX($D$2:$D$21,$A106)*(1-Y84-Y128)</f>
        <v>0.48450000000000004</v>
      </c>
      <c r="Z106" s="7">
        <f t="shared" si="132"/>
        <v>0.48450000000000004</v>
      </c>
      <c r="AA106" s="7">
        <f t="shared" si="132"/>
        <v>0.48450000000000004</v>
      </c>
      <c r="AB106" s="7">
        <f t="shared" si="132"/>
        <v>0.48450000000000004</v>
      </c>
      <c r="AC106" s="7">
        <f t="shared" si="132"/>
        <v>0.48450000000000004</v>
      </c>
      <c r="AD106" s="7">
        <f t="shared" si="132"/>
        <v>0.48450000000000004</v>
      </c>
      <c r="AE106" s="7">
        <f t="shared" si="132"/>
        <v>0.48450000000000004</v>
      </c>
      <c r="AF106" s="7">
        <f t="shared" si="132"/>
        <v>0.48450000000000004</v>
      </c>
      <c r="AG106" s="7">
        <f t="shared" si="132"/>
        <v>0.46750000000000003</v>
      </c>
      <c r="AH106" s="7">
        <f t="shared" si="132"/>
        <v>0.46750000000000003</v>
      </c>
      <c r="AI106" s="7">
        <f t="shared" si="132"/>
        <v>0.45900000000000002</v>
      </c>
      <c r="AJ106" s="7">
        <f t="shared" si="132"/>
        <v>0.45900000000000002</v>
      </c>
      <c r="AK106" s="7">
        <f t="shared" si="132"/>
        <v>0.45050000000000001</v>
      </c>
      <c r="AL106" s="7">
        <f t="shared" si="132"/>
        <v>0.45050000000000001</v>
      </c>
      <c r="AM106" s="7">
        <f t="shared" si="132"/>
        <v>0.442</v>
      </c>
      <c r="AN106" s="7">
        <f t="shared" si="132"/>
        <v>0.442</v>
      </c>
      <c r="AO106" s="7">
        <f t="shared" si="132"/>
        <v>0.4335</v>
      </c>
      <c r="AP106" s="7">
        <f t="shared" si="132"/>
        <v>0.4335</v>
      </c>
      <c r="AQ106" s="7">
        <f t="shared" si="132"/>
        <v>0.42499999999999999</v>
      </c>
      <c r="AR106" s="7">
        <f t="shared" si="132"/>
        <v>0.42499999999999999</v>
      </c>
      <c r="AS106" s="7">
        <f t="shared" si="132"/>
        <v>0.41649999999999998</v>
      </c>
      <c r="AU106" s="4">
        <v>15</v>
      </c>
      <c r="AV106" s="7">
        <f t="shared" ref="AV106:BP106" si="133">INDEX($D$2:$D$21,$A106)*(1-AV84-AV128)</f>
        <v>0.45900000000000002</v>
      </c>
      <c r="AW106" s="7">
        <f t="shared" si="133"/>
        <v>0.45900000000000002</v>
      </c>
      <c r="AX106" s="7">
        <f t="shared" si="133"/>
        <v>0.45900000000000002</v>
      </c>
      <c r="AY106" s="7">
        <f t="shared" si="133"/>
        <v>0.45900000000000002</v>
      </c>
      <c r="AZ106" s="7">
        <f t="shared" si="133"/>
        <v>0.45900000000000002</v>
      </c>
      <c r="BA106" s="7">
        <f t="shared" si="133"/>
        <v>0.45900000000000002</v>
      </c>
      <c r="BB106" s="7">
        <f t="shared" si="133"/>
        <v>0.45900000000000002</v>
      </c>
      <c r="BC106" s="7">
        <f t="shared" si="133"/>
        <v>0.45900000000000002</v>
      </c>
      <c r="BD106" s="7">
        <f t="shared" si="133"/>
        <v>0.442</v>
      </c>
      <c r="BE106" s="7">
        <f t="shared" si="133"/>
        <v>0.442</v>
      </c>
      <c r="BF106" s="7">
        <f t="shared" si="133"/>
        <v>0.4335</v>
      </c>
      <c r="BG106" s="7">
        <f t="shared" si="133"/>
        <v>0.4335</v>
      </c>
      <c r="BH106" s="7">
        <f t="shared" si="133"/>
        <v>0.42499999999999999</v>
      </c>
      <c r="BI106" s="7">
        <f t="shared" si="133"/>
        <v>0.42499999999999999</v>
      </c>
      <c r="BJ106" s="7">
        <f t="shared" si="133"/>
        <v>0.41649999999999998</v>
      </c>
      <c r="BK106" s="7">
        <f t="shared" si="133"/>
        <v>0.41649999999999998</v>
      </c>
      <c r="BL106" s="7">
        <f t="shared" si="133"/>
        <v>0.40800000000000008</v>
      </c>
      <c r="BM106" s="7">
        <f t="shared" si="133"/>
        <v>0.40800000000000008</v>
      </c>
      <c r="BN106" s="7">
        <f t="shared" si="133"/>
        <v>0.39949999999999997</v>
      </c>
      <c r="BO106" s="7">
        <f t="shared" si="133"/>
        <v>0.39949999999999997</v>
      </c>
      <c r="BP106" s="7">
        <f t="shared" si="133"/>
        <v>0.39100000000000007</v>
      </c>
    </row>
    <row r="107" spans="1:68" x14ac:dyDescent="0.2">
      <c r="A107" s="4">
        <v>16</v>
      </c>
      <c r="B107" s="7">
        <f t="shared" ref="B107:V107" si="134">INDEX($D$2:$D$21,$A107)*(1-B85-B129)</f>
        <v>0.59499999999999997</v>
      </c>
      <c r="C107" s="7">
        <f t="shared" si="134"/>
        <v>0.59499999999999997</v>
      </c>
      <c r="D107" s="7">
        <f t="shared" si="134"/>
        <v>0.59499999999999997</v>
      </c>
      <c r="E107" s="7">
        <f t="shared" si="134"/>
        <v>0.59499999999999997</v>
      </c>
      <c r="F107" s="7">
        <f t="shared" si="134"/>
        <v>0.59499999999999997</v>
      </c>
      <c r="G107" s="7">
        <f t="shared" si="134"/>
        <v>0.59499999999999997</v>
      </c>
      <c r="H107" s="7">
        <f t="shared" si="134"/>
        <v>0.59499999999999997</v>
      </c>
      <c r="I107" s="7">
        <f t="shared" si="134"/>
        <v>0.59499999999999997</v>
      </c>
      <c r="J107" s="7">
        <f t="shared" si="134"/>
        <v>0.58225000000000005</v>
      </c>
      <c r="K107" s="7">
        <f t="shared" si="134"/>
        <v>0.58225000000000005</v>
      </c>
      <c r="L107" s="7">
        <f t="shared" si="134"/>
        <v>0.57587500000000003</v>
      </c>
      <c r="M107" s="7">
        <f t="shared" si="134"/>
        <v>0.57587500000000003</v>
      </c>
      <c r="N107" s="7">
        <f t="shared" si="134"/>
        <v>0.5694999999999999</v>
      </c>
      <c r="O107" s="7">
        <f t="shared" si="134"/>
        <v>0.5694999999999999</v>
      </c>
      <c r="P107" s="7">
        <f t="shared" si="134"/>
        <v>0.5631250000000001</v>
      </c>
      <c r="Q107" s="7">
        <f t="shared" si="134"/>
        <v>0.5631250000000001</v>
      </c>
      <c r="R107" s="7">
        <f t="shared" si="134"/>
        <v>0.55675000000000008</v>
      </c>
      <c r="S107" s="7">
        <f t="shared" si="134"/>
        <v>0.55675000000000008</v>
      </c>
      <c r="T107" s="7">
        <f t="shared" si="134"/>
        <v>0.55037499999999995</v>
      </c>
      <c r="U107" s="7">
        <f t="shared" si="134"/>
        <v>0.55037499999999995</v>
      </c>
      <c r="V107" s="7">
        <f t="shared" si="134"/>
        <v>0.54400000000000004</v>
      </c>
      <c r="X107" s="4">
        <v>16</v>
      </c>
      <c r="Y107" s="7">
        <f t="shared" ref="Y107:AS107" si="135">INDEX($D$2:$D$21,$A107)*(1-Y85-Y129)</f>
        <v>0.57587500000000003</v>
      </c>
      <c r="Z107" s="7">
        <f t="shared" si="135"/>
        <v>0.57587500000000003</v>
      </c>
      <c r="AA107" s="7">
        <f t="shared" si="135"/>
        <v>0.57587500000000003</v>
      </c>
      <c r="AB107" s="7">
        <f t="shared" si="135"/>
        <v>0.57587500000000003</v>
      </c>
      <c r="AC107" s="7">
        <f t="shared" si="135"/>
        <v>0.57587500000000003</v>
      </c>
      <c r="AD107" s="7">
        <f t="shared" si="135"/>
        <v>0.57587500000000003</v>
      </c>
      <c r="AE107" s="7">
        <f t="shared" si="135"/>
        <v>0.57587500000000003</v>
      </c>
      <c r="AF107" s="7">
        <f t="shared" si="135"/>
        <v>0.57587500000000003</v>
      </c>
      <c r="AG107" s="7">
        <f t="shared" si="135"/>
        <v>0.5631250000000001</v>
      </c>
      <c r="AH107" s="7">
        <f t="shared" si="135"/>
        <v>0.5631250000000001</v>
      </c>
      <c r="AI107" s="7">
        <f t="shared" si="135"/>
        <v>0.55675000000000008</v>
      </c>
      <c r="AJ107" s="7">
        <f t="shared" si="135"/>
        <v>0.55675000000000008</v>
      </c>
      <c r="AK107" s="7">
        <f t="shared" si="135"/>
        <v>0.55037499999999995</v>
      </c>
      <c r="AL107" s="7">
        <f t="shared" si="135"/>
        <v>0.55037499999999995</v>
      </c>
      <c r="AM107" s="7">
        <f t="shared" si="135"/>
        <v>0.54400000000000004</v>
      </c>
      <c r="AN107" s="7">
        <f t="shared" si="135"/>
        <v>0.54400000000000004</v>
      </c>
      <c r="AO107" s="7">
        <f t="shared" si="135"/>
        <v>0.53762500000000002</v>
      </c>
      <c r="AP107" s="7">
        <f t="shared" si="135"/>
        <v>0.53762500000000002</v>
      </c>
      <c r="AQ107" s="7">
        <f t="shared" si="135"/>
        <v>0.53125</v>
      </c>
      <c r="AR107" s="7">
        <f t="shared" si="135"/>
        <v>0.53125</v>
      </c>
      <c r="AS107" s="7">
        <f t="shared" si="135"/>
        <v>0.52487500000000009</v>
      </c>
      <c r="AU107" s="4">
        <v>16</v>
      </c>
      <c r="AV107" s="7">
        <f t="shared" ref="AV107:BP107" si="136">INDEX($D$2:$D$21,$A107)*(1-AV85-AV129)</f>
        <v>0.55675000000000008</v>
      </c>
      <c r="AW107" s="7">
        <f t="shared" si="136"/>
        <v>0.55675000000000008</v>
      </c>
      <c r="AX107" s="7">
        <f t="shared" si="136"/>
        <v>0.55675000000000008</v>
      </c>
      <c r="AY107" s="7">
        <f t="shared" si="136"/>
        <v>0.55675000000000008</v>
      </c>
      <c r="AZ107" s="7">
        <f t="shared" si="136"/>
        <v>0.55675000000000008</v>
      </c>
      <c r="BA107" s="7">
        <f t="shared" si="136"/>
        <v>0.55675000000000008</v>
      </c>
      <c r="BB107" s="7">
        <f t="shared" si="136"/>
        <v>0.55675000000000008</v>
      </c>
      <c r="BC107" s="7">
        <f t="shared" si="136"/>
        <v>0.55675000000000008</v>
      </c>
      <c r="BD107" s="7">
        <f t="shared" si="136"/>
        <v>0.54400000000000004</v>
      </c>
      <c r="BE107" s="7">
        <f t="shared" si="136"/>
        <v>0.54400000000000004</v>
      </c>
      <c r="BF107" s="7">
        <f t="shared" si="136"/>
        <v>0.53762500000000002</v>
      </c>
      <c r="BG107" s="7">
        <f t="shared" si="136"/>
        <v>0.53762500000000002</v>
      </c>
      <c r="BH107" s="7">
        <f t="shared" si="136"/>
        <v>0.53125</v>
      </c>
      <c r="BI107" s="7">
        <f t="shared" si="136"/>
        <v>0.53125</v>
      </c>
      <c r="BJ107" s="7">
        <f t="shared" si="136"/>
        <v>0.52487500000000009</v>
      </c>
      <c r="BK107" s="7">
        <f t="shared" si="136"/>
        <v>0.52487500000000009</v>
      </c>
      <c r="BL107" s="7">
        <f t="shared" si="136"/>
        <v>0.51850000000000007</v>
      </c>
      <c r="BM107" s="7">
        <f t="shared" si="136"/>
        <v>0.51850000000000007</v>
      </c>
      <c r="BN107" s="7">
        <f t="shared" si="136"/>
        <v>0.51212500000000005</v>
      </c>
      <c r="BO107" s="7">
        <f t="shared" si="136"/>
        <v>0.51212500000000005</v>
      </c>
      <c r="BP107" s="7">
        <f t="shared" si="136"/>
        <v>0.50574999999999992</v>
      </c>
    </row>
    <row r="108" spans="1:68" x14ac:dyDescent="0.2">
      <c r="A108" s="4">
        <v>17</v>
      </c>
      <c r="B108" s="7">
        <f t="shared" ref="B108:V108" si="137">INDEX($D$2:$D$21,$A108)*(1-B86-B130)</f>
        <v>0.55999999999999994</v>
      </c>
      <c r="C108" s="7">
        <f t="shared" si="137"/>
        <v>0.55999999999999994</v>
      </c>
      <c r="D108" s="7">
        <f t="shared" si="137"/>
        <v>0.55999999999999994</v>
      </c>
      <c r="E108" s="7">
        <f t="shared" si="137"/>
        <v>0.55999999999999994</v>
      </c>
      <c r="F108" s="7">
        <f t="shared" si="137"/>
        <v>0.55999999999999994</v>
      </c>
      <c r="G108" s="7">
        <f t="shared" si="137"/>
        <v>0.55999999999999994</v>
      </c>
      <c r="H108" s="7">
        <f t="shared" si="137"/>
        <v>0.55999999999999994</v>
      </c>
      <c r="I108" s="7">
        <f t="shared" si="137"/>
        <v>0.55999999999999994</v>
      </c>
      <c r="J108" s="7">
        <f t="shared" si="137"/>
        <v>0.54800000000000004</v>
      </c>
      <c r="K108" s="7">
        <f t="shared" si="137"/>
        <v>0.54800000000000004</v>
      </c>
      <c r="L108" s="7">
        <f t="shared" si="137"/>
        <v>0.54200000000000004</v>
      </c>
      <c r="M108" s="7">
        <f t="shared" si="137"/>
        <v>0.54200000000000004</v>
      </c>
      <c r="N108" s="7">
        <f t="shared" si="137"/>
        <v>0.53599999999999992</v>
      </c>
      <c r="O108" s="7">
        <f t="shared" si="137"/>
        <v>0.53599999999999992</v>
      </c>
      <c r="P108" s="7">
        <f t="shared" si="137"/>
        <v>0.53</v>
      </c>
      <c r="Q108" s="7">
        <f t="shared" si="137"/>
        <v>0.53</v>
      </c>
      <c r="R108" s="7">
        <f t="shared" si="137"/>
        <v>0.52400000000000002</v>
      </c>
      <c r="S108" s="7">
        <f t="shared" si="137"/>
        <v>0.52400000000000002</v>
      </c>
      <c r="T108" s="7">
        <f t="shared" si="137"/>
        <v>0.51800000000000002</v>
      </c>
      <c r="U108" s="7">
        <f t="shared" si="137"/>
        <v>0.51800000000000002</v>
      </c>
      <c r="V108" s="7">
        <f t="shared" si="137"/>
        <v>0.51200000000000001</v>
      </c>
      <c r="X108" s="4">
        <v>17</v>
      </c>
      <c r="Y108" s="7">
        <f t="shared" ref="Y108:AS108" si="138">INDEX($D$2:$D$21,$A108)*(1-Y86-Y130)</f>
        <v>0.54200000000000004</v>
      </c>
      <c r="Z108" s="7">
        <f t="shared" si="138"/>
        <v>0.54200000000000004</v>
      </c>
      <c r="AA108" s="7">
        <f t="shared" si="138"/>
        <v>0.54200000000000004</v>
      </c>
      <c r="AB108" s="7">
        <f t="shared" si="138"/>
        <v>0.54200000000000004</v>
      </c>
      <c r="AC108" s="7">
        <f t="shared" si="138"/>
        <v>0.54200000000000004</v>
      </c>
      <c r="AD108" s="7">
        <f t="shared" si="138"/>
        <v>0.54200000000000004</v>
      </c>
      <c r="AE108" s="7">
        <f t="shared" si="138"/>
        <v>0.54200000000000004</v>
      </c>
      <c r="AF108" s="7">
        <f t="shared" si="138"/>
        <v>0.54200000000000004</v>
      </c>
      <c r="AG108" s="7">
        <f t="shared" si="138"/>
        <v>0.53</v>
      </c>
      <c r="AH108" s="7">
        <f t="shared" si="138"/>
        <v>0.53</v>
      </c>
      <c r="AI108" s="7">
        <f t="shared" si="138"/>
        <v>0.52400000000000002</v>
      </c>
      <c r="AJ108" s="7">
        <f t="shared" si="138"/>
        <v>0.52400000000000002</v>
      </c>
      <c r="AK108" s="7">
        <f t="shared" si="138"/>
        <v>0.51800000000000002</v>
      </c>
      <c r="AL108" s="7">
        <f t="shared" si="138"/>
        <v>0.51800000000000002</v>
      </c>
      <c r="AM108" s="7">
        <f t="shared" si="138"/>
        <v>0.51200000000000001</v>
      </c>
      <c r="AN108" s="7">
        <f t="shared" si="138"/>
        <v>0.51200000000000001</v>
      </c>
      <c r="AO108" s="7">
        <f t="shared" si="138"/>
        <v>0.50600000000000001</v>
      </c>
      <c r="AP108" s="7">
        <f t="shared" si="138"/>
        <v>0.50600000000000001</v>
      </c>
      <c r="AQ108" s="7">
        <f t="shared" si="138"/>
        <v>0.5</v>
      </c>
      <c r="AR108" s="7">
        <f t="shared" si="138"/>
        <v>0.5</v>
      </c>
      <c r="AS108" s="7">
        <f t="shared" si="138"/>
        <v>0.49400000000000005</v>
      </c>
      <c r="AU108" s="4">
        <v>17</v>
      </c>
      <c r="AV108" s="7">
        <f t="shared" ref="AV108:BP108" si="139">INDEX($D$2:$D$21,$A108)*(1-AV86-AV130)</f>
        <v>0.52400000000000002</v>
      </c>
      <c r="AW108" s="7">
        <f t="shared" si="139"/>
        <v>0.52400000000000002</v>
      </c>
      <c r="AX108" s="7">
        <f t="shared" si="139"/>
        <v>0.52400000000000002</v>
      </c>
      <c r="AY108" s="7">
        <f t="shared" si="139"/>
        <v>0.52400000000000002</v>
      </c>
      <c r="AZ108" s="7">
        <f t="shared" si="139"/>
        <v>0.52400000000000002</v>
      </c>
      <c r="BA108" s="7">
        <f t="shared" si="139"/>
        <v>0.52400000000000002</v>
      </c>
      <c r="BB108" s="7">
        <f t="shared" si="139"/>
        <v>0.52400000000000002</v>
      </c>
      <c r="BC108" s="7">
        <f t="shared" si="139"/>
        <v>0.52400000000000002</v>
      </c>
      <c r="BD108" s="7">
        <f t="shared" si="139"/>
        <v>0.51200000000000001</v>
      </c>
      <c r="BE108" s="7">
        <f t="shared" si="139"/>
        <v>0.51200000000000001</v>
      </c>
      <c r="BF108" s="7">
        <f t="shared" si="139"/>
        <v>0.50600000000000001</v>
      </c>
      <c r="BG108" s="7">
        <f t="shared" si="139"/>
        <v>0.50600000000000001</v>
      </c>
      <c r="BH108" s="7">
        <f t="shared" si="139"/>
        <v>0.5</v>
      </c>
      <c r="BI108" s="7">
        <f t="shared" si="139"/>
        <v>0.5</v>
      </c>
      <c r="BJ108" s="7">
        <f t="shared" si="139"/>
        <v>0.49400000000000005</v>
      </c>
      <c r="BK108" s="7">
        <f t="shared" si="139"/>
        <v>0.49400000000000005</v>
      </c>
      <c r="BL108" s="7">
        <f t="shared" si="139"/>
        <v>0.4880000000000001</v>
      </c>
      <c r="BM108" s="7">
        <f t="shared" si="139"/>
        <v>0.4880000000000001</v>
      </c>
      <c r="BN108" s="7">
        <f t="shared" si="139"/>
        <v>0.48200000000000004</v>
      </c>
      <c r="BO108" s="7">
        <f t="shared" si="139"/>
        <v>0.48200000000000004</v>
      </c>
      <c r="BP108" s="7">
        <f t="shared" si="139"/>
        <v>0.47599999999999998</v>
      </c>
    </row>
    <row r="109" spans="1:68" x14ac:dyDescent="0.2">
      <c r="A109" s="4">
        <v>18</v>
      </c>
      <c r="B109" s="7">
        <f t="shared" ref="B109:V109" si="140">INDEX($D$2:$D$21,$A109)*(1-B87-B131)</f>
        <v>0.55999999999999994</v>
      </c>
      <c r="C109" s="7">
        <f t="shared" si="140"/>
        <v>0.55999999999999994</v>
      </c>
      <c r="D109" s="7">
        <f t="shared" si="140"/>
        <v>0.55999999999999994</v>
      </c>
      <c r="E109" s="7">
        <f t="shared" si="140"/>
        <v>0.55999999999999994</v>
      </c>
      <c r="F109" s="7">
        <f t="shared" si="140"/>
        <v>0.55999999999999994</v>
      </c>
      <c r="G109" s="7">
        <f t="shared" si="140"/>
        <v>0.55999999999999994</v>
      </c>
      <c r="H109" s="7">
        <f t="shared" si="140"/>
        <v>0.55999999999999994</v>
      </c>
      <c r="I109" s="7">
        <f t="shared" si="140"/>
        <v>0.55999999999999994</v>
      </c>
      <c r="J109" s="7">
        <f t="shared" si="140"/>
        <v>0.54800000000000004</v>
      </c>
      <c r="K109" s="7">
        <f t="shared" si="140"/>
        <v>0.54800000000000004</v>
      </c>
      <c r="L109" s="7">
        <f t="shared" si="140"/>
        <v>0.54200000000000004</v>
      </c>
      <c r="M109" s="7">
        <f t="shared" si="140"/>
        <v>0.54200000000000004</v>
      </c>
      <c r="N109" s="7">
        <f t="shared" si="140"/>
        <v>0.53599999999999992</v>
      </c>
      <c r="O109" s="7">
        <f t="shared" si="140"/>
        <v>0.53599999999999992</v>
      </c>
      <c r="P109" s="7">
        <f t="shared" si="140"/>
        <v>0.53</v>
      </c>
      <c r="Q109" s="7">
        <f t="shared" si="140"/>
        <v>0.53</v>
      </c>
      <c r="R109" s="7">
        <f t="shared" si="140"/>
        <v>0.52400000000000002</v>
      </c>
      <c r="S109" s="7">
        <f t="shared" si="140"/>
        <v>0.52400000000000002</v>
      </c>
      <c r="T109" s="7">
        <f t="shared" si="140"/>
        <v>0.51800000000000002</v>
      </c>
      <c r="U109" s="7">
        <f t="shared" si="140"/>
        <v>0.51800000000000002</v>
      </c>
      <c r="V109" s="7">
        <f t="shared" si="140"/>
        <v>0.51200000000000001</v>
      </c>
      <c r="X109" s="4">
        <v>18</v>
      </c>
      <c r="Y109" s="7">
        <f t="shared" ref="Y109:AS109" si="141">INDEX($D$2:$D$21,$A109)*(1-Y87-Y131)</f>
        <v>0.54200000000000004</v>
      </c>
      <c r="Z109" s="7">
        <f t="shared" si="141"/>
        <v>0.54200000000000004</v>
      </c>
      <c r="AA109" s="7">
        <f t="shared" si="141"/>
        <v>0.54200000000000004</v>
      </c>
      <c r="AB109" s="7">
        <f t="shared" si="141"/>
        <v>0.54200000000000004</v>
      </c>
      <c r="AC109" s="7">
        <f t="shared" si="141"/>
        <v>0.54200000000000004</v>
      </c>
      <c r="AD109" s="7">
        <f t="shared" si="141"/>
        <v>0.54200000000000004</v>
      </c>
      <c r="AE109" s="7">
        <f t="shared" si="141"/>
        <v>0.54200000000000004</v>
      </c>
      <c r="AF109" s="7">
        <f t="shared" si="141"/>
        <v>0.54200000000000004</v>
      </c>
      <c r="AG109" s="7">
        <f t="shared" si="141"/>
        <v>0.53</v>
      </c>
      <c r="AH109" s="7">
        <f t="shared" si="141"/>
        <v>0.53</v>
      </c>
      <c r="AI109" s="7">
        <f t="shared" si="141"/>
        <v>0.52400000000000002</v>
      </c>
      <c r="AJ109" s="7">
        <f t="shared" si="141"/>
        <v>0.52400000000000002</v>
      </c>
      <c r="AK109" s="7">
        <f t="shared" si="141"/>
        <v>0.51800000000000002</v>
      </c>
      <c r="AL109" s="7">
        <f t="shared" si="141"/>
        <v>0.51800000000000002</v>
      </c>
      <c r="AM109" s="7">
        <f t="shared" si="141"/>
        <v>0.51200000000000001</v>
      </c>
      <c r="AN109" s="7">
        <f t="shared" si="141"/>
        <v>0.51200000000000001</v>
      </c>
      <c r="AO109" s="7">
        <f t="shared" si="141"/>
        <v>0.50600000000000001</v>
      </c>
      <c r="AP109" s="7">
        <f t="shared" si="141"/>
        <v>0.50600000000000001</v>
      </c>
      <c r="AQ109" s="7">
        <f t="shared" si="141"/>
        <v>0.5</v>
      </c>
      <c r="AR109" s="7">
        <f t="shared" si="141"/>
        <v>0.5</v>
      </c>
      <c r="AS109" s="7">
        <f t="shared" si="141"/>
        <v>0.49400000000000005</v>
      </c>
      <c r="AU109" s="4">
        <v>18</v>
      </c>
      <c r="AV109" s="7">
        <f t="shared" ref="AV109:BP109" si="142">INDEX($D$2:$D$21,$A109)*(1-AV87-AV131)</f>
        <v>0.52400000000000002</v>
      </c>
      <c r="AW109" s="7">
        <f t="shared" si="142"/>
        <v>0.52400000000000002</v>
      </c>
      <c r="AX109" s="7">
        <f t="shared" si="142"/>
        <v>0.52400000000000002</v>
      </c>
      <c r="AY109" s="7">
        <f t="shared" si="142"/>
        <v>0.52400000000000002</v>
      </c>
      <c r="AZ109" s="7">
        <f t="shared" si="142"/>
        <v>0.52400000000000002</v>
      </c>
      <c r="BA109" s="7">
        <f t="shared" si="142"/>
        <v>0.52400000000000002</v>
      </c>
      <c r="BB109" s="7">
        <f t="shared" si="142"/>
        <v>0.52400000000000002</v>
      </c>
      <c r="BC109" s="7">
        <f t="shared" si="142"/>
        <v>0.52400000000000002</v>
      </c>
      <c r="BD109" s="7">
        <f t="shared" si="142"/>
        <v>0.51200000000000001</v>
      </c>
      <c r="BE109" s="7">
        <f t="shared" si="142"/>
        <v>0.51200000000000001</v>
      </c>
      <c r="BF109" s="7">
        <f t="shared" si="142"/>
        <v>0.50600000000000001</v>
      </c>
      <c r="BG109" s="7">
        <f t="shared" si="142"/>
        <v>0.50600000000000001</v>
      </c>
      <c r="BH109" s="7">
        <f t="shared" si="142"/>
        <v>0.5</v>
      </c>
      <c r="BI109" s="7">
        <f t="shared" si="142"/>
        <v>0.5</v>
      </c>
      <c r="BJ109" s="7">
        <f t="shared" si="142"/>
        <v>0.49400000000000005</v>
      </c>
      <c r="BK109" s="7">
        <f t="shared" si="142"/>
        <v>0.49400000000000005</v>
      </c>
      <c r="BL109" s="7">
        <f t="shared" si="142"/>
        <v>0.4880000000000001</v>
      </c>
      <c r="BM109" s="7">
        <f t="shared" si="142"/>
        <v>0.4880000000000001</v>
      </c>
      <c r="BN109" s="7">
        <f t="shared" si="142"/>
        <v>0.48200000000000004</v>
      </c>
      <c r="BO109" s="7">
        <f t="shared" si="142"/>
        <v>0.48200000000000004</v>
      </c>
      <c r="BP109" s="7">
        <f t="shared" si="142"/>
        <v>0.47599999999999998</v>
      </c>
    </row>
    <row r="110" spans="1:68" x14ac:dyDescent="0.2">
      <c r="A110" s="4">
        <v>19</v>
      </c>
      <c r="B110" s="7">
        <f t="shared" ref="B110:V110" si="143">INDEX($D$2:$D$21,$A110)*(1-B88-B132)</f>
        <v>0.52499999999999991</v>
      </c>
      <c r="C110" s="7">
        <f t="shared" si="143"/>
        <v>0.52499999999999991</v>
      </c>
      <c r="D110" s="7">
        <f t="shared" si="143"/>
        <v>0.52499999999999991</v>
      </c>
      <c r="E110" s="7">
        <f t="shared" si="143"/>
        <v>0.52499999999999991</v>
      </c>
      <c r="F110" s="7">
        <f t="shared" si="143"/>
        <v>0.52499999999999991</v>
      </c>
      <c r="G110" s="7">
        <f t="shared" si="143"/>
        <v>0.52499999999999991</v>
      </c>
      <c r="H110" s="7">
        <f t="shared" si="143"/>
        <v>0.52499999999999991</v>
      </c>
      <c r="I110" s="7">
        <f t="shared" si="143"/>
        <v>0.52499999999999991</v>
      </c>
      <c r="J110" s="7">
        <f t="shared" si="143"/>
        <v>0.51375000000000004</v>
      </c>
      <c r="K110" s="7">
        <f t="shared" si="143"/>
        <v>0.51375000000000004</v>
      </c>
      <c r="L110" s="7">
        <f t="shared" si="143"/>
        <v>0.50812499999999994</v>
      </c>
      <c r="M110" s="7">
        <f t="shared" si="143"/>
        <v>0.50812499999999994</v>
      </c>
      <c r="N110" s="7">
        <f t="shared" si="143"/>
        <v>0.50249999999999995</v>
      </c>
      <c r="O110" s="7">
        <f t="shared" si="143"/>
        <v>0.50249999999999995</v>
      </c>
      <c r="P110" s="7">
        <f t="shared" si="143"/>
        <v>0.49687500000000007</v>
      </c>
      <c r="Q110" s="7">
        <f t="shared" si="143"/>
        <v>0.49687500000000007</v>
      </c>
      <c r="R110" s="7">
        <f t="shared" si="143"/>
        <v>0.49125000000000002</v>
      </c>
      <c r="S110" s="7">
        <f t="shared" si="143"/>
        <v>0.49125000000000002</v>
      </c>
      <c r="T110" s="7">
        <f t="shared" si="143"/>
        <v>0.48562499999999997</v>
      </c>
      <c r="U110" s="7">
        <f t="shared" si="143"/>
        <v>0.48562499999999997</v>
      </c>
      <c r="V110" s="7">
        <f t="shared" si="143"/>
        <v>0.48</v>
      </c>
      <c r="X110" s="4">
        <v>19</v>
      </c>
      <c r="Y110" s="7">
        <f t="shared" ref="Y110:AS110" si="144">INDEX($D$2:$D$21,$A110)*(1-Y88-Y132)</f>
        <v>0.50812499999999994</v>
      </c>
      <c r="Z110" s="7">
        <f t="shared" si="144"/>
        <v>0.50812499999999994</v>
      </c>
      <c r="AA110" s="7">
        <f t="shared" si="144"/>
        <v>0.50812499999999994</v>
      </c>
      <c r="AB110" s="7">
        <f t="shared" si="144"/>
        <v>0.50812499999999994</v>
      </c>
      <c r="AC110" s="7">
        <f t="shared" si="144"/>
        <v>0.50812499999999994</v>
      </c>
      <c r="AD110" s="7">
        <f t="shared" si="144"/>
        <v>0.50812499999999994</v>
      </c>
      <c r="AE110" s="7">
        <f t="shared" si="144"/>
        <v>0.50812499999999994</v>
      </c>
      <c r="AF110" s="7">
        <f t="shared" si="144"/>
        <v>0.50812499999999994</v>
      </c>
      <c r="AG110" s="7">
        <f t="shared" si="144"/>
        <v>0.49687500000000007</v>
      </c>
      <c r="AH110" s="7">
        <f t="shared" si="144"/>
        <v>0.49687500000000007</v>
      </c>
      <c r="AI110" s="7">
        <f t="shared" si="144"/>
        <v>0.49125000000000002</v>
      </c>
      <c r="AJ110" s="7">
        <f t="shared" si="144"/>
        <v>0.49125000000000002</v>
      </c>
      <c r="AK110" s="7">
        <f t="shared" si="144"/>
        <v>0.48562499999999997</v>
      </c>
      <c r="AL110" s="7">
        <f t="shared" si="144"/>
        <v>0.48562499999999997</v>
      </c>
      <c r="AM110" s="7">
        <f t="shared" si="144"/>
        <v>0.48</v>
      </c>
      <c r="AN110" s="7">
        <f t="shared" si="144"/>
        <v>0.48</v>
      </c>
      <c r="AO110" s="7">
        <f t="shared" si="144"/>
        <v>0.47437500000000005</v>
      </c>
      <c r="AP110" s="7">
        <f t="shared" si="144"/>
        <v>0.47437500000000005</v>
      </c>
      <c r="AQ110" s="7">
        <f t="shared" si="144"/>
        <v>0.46875</v>
      </c>
      <c r="AR110" s="7">
        <f t="shared" si="144"/>
        <v>0.46875</v>
      </c>
      <c r="AS110" s="7">
        <f t="shared" si="144"/>
        <v>0.46312500000000001</v>
      </c>
      <c r="AU110" s="4">
        <v>19</v>
      </c>
      <c r="AV110" s="7">
        <f t="shared" ref="AV110:BP110" si="145">INDEX($D$2:$D$21,$A110)*(1-AV88-AV132)</f>
        <v>0.49125000000000002</v>
      </c>
      <c r="AW110" s="7">
        <f t="shared" si="145"/>
        <v>0.49125000000000002</v>
      </c>
      <c r="AX110" s="7">
        <f t="shared" si="145"/>
        <v>0.49125000000000002</v>
      </c>
      <c r="AY110" s="7">
        <f t="shared" si="145"/>
        <v>0.49125000000000002</v>
      </c>
      <c r="AZ110" s="7">
        <f t="shared" si="145"/>
        <v>0.49125000000000002</v>
      </c>
      <c r="BA110" s="7">
        <f t="shared" si="145"/>
        <v>0.49125000000000002</v>
      </c>
      <c r="BB110" s="7">
        <f t="shared" si="145"/>
        <v>0.49125000000000002</v>
      </c>
      <c r="BC110" s="7">
        <f t="shared" si="145"/>
        <v>0.49125000000000002</v>
      </c>
      <c r="BD110" s="7">
        <f t="shared" si="145"/>
        <v>0.48</v>
      </c>
      <c r="BE110" s="7">
        <f t="shared" si="145"/>
        <v>0.48</v>
      </c>
      <c r="BF110" s="7">
        <f t="shared" si="145"/>
        <v>0.47437500000000005</v>
      </c>
      <c r="BG110" s="7">
        <f t="shared" si="145"/>
        <v>0.47437500000000005</v>
      </c>
      <c r="BH110" s="7">
        <f t="shared" si="145"/>
        <v>0.46875</v>
      </c>
      <c r="BI110" s="7">
        <f t="shared" si="145"/>
        <v>0.46875</v>
      </c>
      <c r="BJ110" s="7">
        <f t="shared" si="145"/>
        <v>0.46312500000000001</v>
      </c>
      <c r="BK110" s="7">
        <f t="shared" si="145"/>
        <v>0.46312500000000001</v>
      </c>
      <c r="BL110" s="7">
        <f t="shared" si="145"/>
        <v>0.45750000000000007</v>
      </c>
      <c r="BM110" s="7">
        <f t="shared" si="145"/>
        <v>0.45750000000000007</v>
      </c>
      <c r="BN110" s="7">
        <f t="shared" si="145"/>
        <v>0.45187500000000003</v>
      </c>
      <c r="BO110" s="7">
        <f t="shared" si="145"/>
        <v>0.45187500000000003</v>
      </c>
      <c r="BP110" s="7">
        <f t="shared" si="145"/>
        <v>0.44624999999999998</v>
      </c>
    </row>
    <row r="111" spans="1:68" x14ac:dyDescent="0.2">
      <c r="A111" s="4">
        <v>20</v>
      </c>
      <c r="B111" s="7">
        <f t="shared" ref="B111:V111" si="146">INDEX($D$2:$D$21,$A111)*(1-B89-B133)</f>
        <v>0.52499999999999991</v>
      </c>
      <c r="C111" s="7">
        <f t="shared" si="146"/>
        <v>0.52499999999999991</v>
      </c>
      <c r="D111" s="7">
        <f t="shared" si="146"/>
        <v>0.52499999999999991</v>
      </c>
      <c r="E111" s="7">
        <f t="shared" si="146"/>
        <v>0.52499999999999991</v>
      </c>
      <c r="F111" s="7">
        <f t="shared" si="146"/>
        <v>0.52499999999999991</v>
      </c>
      <c r="G111" s="7">
        <f t="shared" si="146"/>
        <v>0.52499999999999991</v>
      </c>
      <c r="H111" s="7">
        <f t="shared" si="146"/>
        <v>0.52499999999999991</v>
      </c>
      <c r="I111" s="7">
        <f t="shared" si="146"/>
        <v>0.52499999999999991</v>
      </c>
      <c r="J111" s="7">
        <f t="shared" si="146"/>
        <v>0.51375000000000004</v>
      </c>
      <c r="K111" s="7">
        <f t="shared" si="146"/>
        <v>0.51375000000000004</v>
      </c>
      <c r="L111" s="7">
        <f t="shared" si="146"/>
        <v>0.50812499999999994</v>
      </c>
      <c r="M111" s="7">
        <f t="shared" si="146"/>
        <v>0.50812499999999994</v>
      </c>
      <c r="N111" s="7">
        <f t="shared" si="146"/>
        <v>0.50249999999999995</v>
      </c>
      <c r="O111" s="7">
        <f t="shared" si="146"/>
        <v>0.50249999999999995</v>
      </c>
      <c r="P111" s="7">
        <f t="shared" si="146"/>
        <v>0.49687500000000007</v>
      </c>
      <c r="Q111" s="7">
        <f t="shared" si="146"/>
        <v>0.49687500000000007</v>
      </c>
      <c r="R111" s="7">
        <f t="shared" si="146"/>
        <v>0.49125000000000002</v>
      </c>
      <c r="S111" s="7">
        <f t="shared" si="146"/>
        <v>0.49125000000000002</v>
      </c>
      <c r="T111" s="7">
        <f t="shared" si="146"/>
        <v>0.48562499999999997</v>
      </c>
      <c r="U111" s="7">
        <f t="shared" si="146"/>
        <v>0.48562499999999997</v>
      </c>
      <c r="V111" s="7">
        <f t="shared" si="146"/>
        <v>0.48</v>
      </c>
      <c r="X111" s="4">
        <v>20</v>
      </c>
      <c r="Y111" s="7">
        <f t="shared" ref="Y111:AS111" si="147">INDEX($D$2:$D$21,$A111)*(1-Y89-Y133)</f>
        <v>0.50812499999999994</v>
      </c>
      <c r="Z111" s="7">
        <f t="shared" si="147"/>
        <v>0.50812499999999994</v>
      </c>
      <c r="AA111" s="7">
        <f t="shared" si="147"/>
        <v>0.50812499999999994</v>
      </c>
      <c r="AB111" s="7">
        <f t="shared" si="147"/>
        <v>0.50812499999999994</v>
      </c>
      <c r="AC111" s="7">
        <f t="shared" si="147"/>
        <v>0.50812499999999994</v>
      </c>
      <c r="AD111" s="7">
        <f t="shared" si="147"/>
        <v>0.50812499999999994</v>
      </c>
      <c r="AE111" s="7">
        <f t="shared" si="147"/>
        <v>0.50812499999999994</v>
      </c>
      <c r="AF111" s="7">
        <f t="shared" si="147"/>
        <v>0.50812499999999994</v>
      </c>
      <c r="AG111" s="7">
        <f t="shared" si="147"/>
        <v>0.49687500000000007</v>
      </c>
      <c r="AH111" s="7">
        <f t="shared" si="147"/>
        <v>0.49687500000000007</v>
      </c>
      <c r="AI111" s="7">
        <f t="shared" si="147"/>
        <v>0.49125000000000002</v>
      </c>
      <c r="AJ111" s="7">
        <f t="shared" si="147"/>
        <v>0.49125000000000002</v>
      </c>
      <c r="AK111" s="7">
        <f t="shared" si="147"/>
        <v>0.48562499999999997</v>
      </c>
      <c r="AL111" s="7">
        <f t="shared" si="147"/>
        <v>0.48562499999999997</v>
      </c>
      <c r="AM111" s="7">
        <f t="shared" si="147"/>
        <v>0.48</v>
      </c>
      <c r="AN111" s="7">
        <f t="shared" si="147"/>
        <v>0.48</v>
      </c>
      <c r="AO111" s="7">
        <f t="shared" si="147"/>
        <v>0.47437500000000005</v>
      </c>
      <c r="AP111" s="7">
        <f t="shared" si="147"/>
        <v>0.47437500000000005</v>
      </c>
      <c r="AQ111" s="7">
        <f t="shared" si="147"/>
        <v>0.46875</v>
      </c>
      <c r="AR111" s="7">
        <f t="shared" si="147"/>
        <v>0.46875</v>
      </c>
      <c r="AS111" s="7">
        <f t="shared" si="147"/>
        <v>0.46312500000000001</v>
      </c>
      <c r="AU111" s="4">
        <v>20</v>
      </c>
      <c r="AV111" s="7">
        <f t="shared" ref="AV111:BP111" si="148">INDEX($D$2:$D$21,$A111)*(1-AV89-AV133)</f>
        <v>0.49125000000000002</v>
      </c>
      <c r="AW111" s="7">
        <f t="shared" si="148"/>
        <v>0.49125000000000002</v>
      </c>
      <c r="AX111" s="7">
        <f t="shared" si="148"/>
        <v>0.49125000000000002</v>
      </c>
      <c r="AY111" s="7">
        <f t="shared" si="148"/>
        <v>0.49125000000000002</v>
      </c>
      <c r="AZ111" s="7">
        <f t="shared" si="148"/>
        <v>0.49125000000000002</v>
      </c>
      <c r="BA111" s="7">
        <f t="shared" si="148"/>
        <v>0.49125000000000002</v>
      </c>
      <c r="BB111" s="7">
        <f t="shared" si="148"/>
        <v>0.49125000000000002</v>
      </c>
      <c r="BC111" s="7">
        <f t="shared" si="148"/>
        <v>0.49125000000000002</v>
      </c>
      <c r="BD111" s="7">
        <f t="shared" si="148"/>
        <v>0.48</v>
      </c>
      <c r="BE111" s="7">
        <f t="shared" si="148"/>
        <v>0.48</v>
      </c>
      <c r="BF111" s="7">
        <f t="shared" si="148"/>
        <v>0.47437500000000005</v>
      </c>
      <c r="BG111" s="7">
        <f t="shared" si="148"/>
        <v>0.47437500000000005</v>
      </c>
      <c r="BH111" s="7">
        <f t="shared" si="148"/>
        <v>0.46875</v>
      </c>
      <c r="BI111" s="7">
        <f t="shared" si="148"/>
        <v>0.46875</v>
      </c>
      <c r="BJ111" s="7">
        <f t="shared" si="148"/>
        <v>0.46312500000000001</v>
      </c>
      <c r="BK111" s="7">
        <f t="shared" si="148"/>
        <v>0.46312500000000001</v>
      </c>
      <c r="BL111" s="7">
        <f t="shared" si="148"/>
        <v>0.45750000000000007</v>
      </c>
      <c r="BM111" s="7">
        <f t="shared" si="148"/>
        <v>0.45750000000000007</v>
      </c>
      <c r="BN111" s="7">
        <f t="shared" si="148"/>
        <v>0.45187500000000003</v>
      </c>
      <c r="BO111" s="7">
        <f t="shared" si="148"/>
        <v>0.45187500000000003</v>
      </c>
      <c r="BP111" s="7">
        <f t="shared" si="148"/>
        <v>0.44624999999999998</v>
      </c>
    </row>
    <row r="112" spans="1:68" x14ac:dyDescent="0.2">
      <c r="X112" s="4"/>
      <c r="Y112" s="7"/>
      <c r="Z112" s="7"/>
      <c r="AA112" s="7"/>
      <c r="AB112" s="7"/>
      <c r="AE112" s="7"/>
      <c r="AF112" s="7"/>
      <c r="AG112" s="7"/>
      <c r="AH112" s="7"/>
      <c r="AI112" s="17"/>
      <c r="AJ112" s="17"/>
      <c r="AK112" s="17"/>
      <c r="AL112" s="17"/>
      <c r="AM112" s="17"/>
      <c r="AU112" s="4"/>
      <c r="AV112" s="7"/>
      <c r="AW112" s="7"/>
      <c r="AX112" s="7"/>
      <c r="AY112" s="7"/>
      <c r="BB112" s="7"/>
      <c r="BC112" s="7"/>
      <c r="BD112" s="7"/>
      <c r="BE112" s="7"/>
      <c r="BF112" s="20"/>
      <c r="BG112" s="20"/>
      <c r="BH112" s="20"/>
      <c r="BI112" s="20"/>
      <c r="BJ112" s="20"/>
    </row>
    <row r="113" spans="1:68" x14ac:dyDescent="0.2">
      <c r="A113" s="4" t="s">
        <v>49</v>
      </c>
      <c r="B113" s="7" t="s">
        <v>23</v>
      </c>
      <c r="C113" s="7" t="s">
        <v>3</v>
      </c>
      <c r="D113" s="7" t="s">
        <v>4</v>
      </c>
      <c r="E113" s="7" t="s">
        <v>5</v>
      </c>
      <c r="F113" s="4" t="s">
        <v>6</v>
      </c>
      <c r="G113" s="4" t="s">
        <v>7</v>
      </c>
      <c r="H113" s="7" t="s">
        <v>8</v>
      </c>
      <c r="I113" s="7" t="s">
        <v>9</v>
      </c>
      <c r="J113" s="7" t="s">
        <v>10</v>
      </c>
      <c r="K113" s="7" t="s">
        <v>11</v>
      </c>
      <c r="L113" s="7" t="s">
        <v>12</v>
      </c>
      <c r="M113" s="7" t="s">
        <v>13</v>
      </c>
      <c r="N113" s="7" t="s">
        <v>14</v>
      </c>
      <c r="O113" s="7" t="s">
        <v>15</v>
      </c>
      <c r="P113" s="7" t="s">
        <v>16</v>
      </c>
      <c r="Q113" s="4" t="s">
        <v>17</v>
      </c>
      <c r="R113" s="4" t="s">
        <v>18</v>
      </c>
      <c r="S113" s="4" t="s">
        <v>19</v>
      </c>
      <c r="T113" s="4" t="s">
        <v>20</v>
      </c>
      <c r="U113" s="4" t="s">
        <v>21</v>
      </c>
      <c r="V113" s="4" t="s">
        <v>22</v>
      </c>
      <c r="X113" s="4" t="s">
        <v>49</v>
      </c>
      <c r="Y113" s="7" t="s">
        <v>23</v>
      </c>
      <c r="Z113" s="7" t="s">
        <v>3</v>
      </c>
      <c r="AA113" s="7" t="s">
        <v>4</v>
      </c>
      <c r="AB113" s="7" t="s">
        <v>5</v>
      </c>
      <c r="AC113" s="4" t="s">
        <v>6</v>
      </c>
      <c r="AD113" s="4" t="s">
        <v>7</v>
      </c>
      <c r="AE113" s="7" t="s">
        <v>8</v>
      </c>
      <c r="AF113" s="7" t="s">
        <v>9</v>
      </c>
      <c r="AG113" s="7" t="s">
        <v>10</v>
      </c>
      <c r="AH113" s="7" t="s">
        <v>11</v>
      </c>
      <c r="AI113" s="7" t="s">
        <v>12</v>
      </c>
      <c r="AJ113" s="7" t="s">
        <v>13</v>
      </c>
      <c r="AK113" s="7" t="s">
        <v>14</v>
      </c>
      <c r="AL113" s="7" t="s">
        <v>15</v>
      </c>
      <c r="AM113" s="7" t="s">
        <v>16</v>
      </c>
      <c r="AN113" s="4" t="s">
        <v>17</v>
      </c>
      <c r="AO113" s="4" t="s">
        <v>18</v>
      </c>
      <c r="AP113" s="4" t="s">
        <v>19</v>
      </c>
      <c r="AQ113" s="4" t="s">
        <v>20</v>
      </c>
      <c r="AR113" s="4" t="s">
        <v>21</v>
      </c>
      <c r="AS113" s="4" t="s">
        <v>22</v>
      </c>
      <c r="AU113" s="4" t="s">
        <v>49</v>
      </c>
      <c r="AV113" s="7" t="s">
        <v>23</v>
      </c>
      <c r="AW113" s="7" t="s">
        <v>3</v>
      </c>
      <c r="AX113" s="7" t="s">
        <v>4</v>
      </c>
      <c r="AY113" s="7" t="s">
        <v>5</v>
      </c>
      <c r="AZ113" s="4" t="s">
        <v>6</v>
      </c>
      <c r="BA113" s="4" t="s">
        <v>7</v>
      </c>
      <c r="BB113" s="7" t="s">
        <v>8</v>
      </c>
      <c r="BC113" s="7" t="s">
        <v>9</v>
      </c>
      <c r="BD113" s="7" t="s">
        <v>10</v>
      </c>
      <c r="BE113" s="7" t="s">
        <v>11</v>
      </c>
      <c r="BF113" s="7" t="s">
        <v>12</v>
      </c>
      <c r="BG113" s="7" t="s">
        <v>13</v>
      </c>
      <c r="BH113" s="7" t="s">
        <v>14</v>
      </c>
      <c r="BI113" s="7" t="s">
        <v>15</v>
      </c>
      <c r="BJ113" s="7" t="s">
        <v>16</v>
      </c>
      <c r="BK113" s="4" t="s">
        <v>17</v>
      </c>
      <c r="BL113" s="4" t="s">
        <v>18</v>
      </c>
      <c r="BM113" s="4" t="s">
        <v>19</v>
      </c>
      <c r="BN113" s="4" t="s">
        <v>20</v>
      </c>
      <c r="BO113" s="4" t="s">
        <v>21</v>
      </c>
      <c r="BP113" s="4" t="s">
        <v>22</v>
      </c>
    </row>
    <row r="114" spans="1:68" x14ac:dyDescent="0.2">
      <c r="A114" s="4">
        <v>1</v>
      </c>
      <c r="B114" s="7">
        <f t="shared" ref="B114:V114" si="149">IFERROR((1-B70)*INDEX($E$2:$E$21,$A114),0)*IF((INDEX($J$2:$J$22,VALUE(SUBSTITUTE(B$113,"vip",""))+1)+$E$24+$N$15)&lt;$A114,1,0)</f>
        <v>0</v>
      </c>
      <c r="C114" s="7">
        <f t="shared" si="149"/>
        <v>0</v>
      </c>
      <c r="D114" s="7">
        <f t="shared" si="149"/>
        <v>0</v>
      </c>
      <c r="E114" s="7">
        <f t="shared" si="149"/>
        <v>0</v>
      </c>
      <c r="F114" s="7">
        <f t="shared" si="149"/>
        <v>0</v>
      </c>
      <c r="G114" s="7">
        <f t="shared" si="149"/>
        <v>0</v>
      </c>
      <c r="H114" s="7">
        <f t="shared" si="149"/>
        <v>0</v>
      </c>
      <c r="I114" s="7">
        <f t="shared" si="149"/>
        <v>0</v>
      </c>
      <c r="J114" s="7">
        <f t="shared" si="149"/>
        <v>0</v>
      </c>
      <c r="K114" s="7">
        <f t="shared" si="149"/>
        <v>0</v>
      </c>
      <c r="L114" s="7">
        <f t="shared" si="149"/>
        <v>0</v>
      </c>
      <c r="M114" s="7">
        <f t="shared" si="149"/>
        <v>0</v>
      </c>
      <c r="N114" s="7">
        <f t="shared" si="149"/>
        <v>0</v>
      </c>
      <c r="O114" s="7">
        <f t="shared" si="149"/>
        <v>0</v>
      </c>
      <c r="P114" s="7">
        <f t="shared" si="149"/>
        <v>0</v>
      </c>
      <c r="Q114" s="7">
        <f t="shared" si="149"/>
        <v>0</v>
      </c>
      <c r="R114" s="7">
        <f t="shared" si="149"/>
        <v>0</v>
      </c>
      <c r="S114" s="7">
        <f t="shared" si="149"/>
        <v>0</v>
      </c>
      <c r="T114" s="7">
        <f t="shared" si="149"/>
        <v>0</v>
      </c>
      <c r="U114" s="7">
        <f t="shared" si="149"/>
        <v>0</v>
      </c>
      <c r="V114" s="7">
        <f t="shared" si="149"/>
        <v>0</v>
      </c>
      <c r="X114" s="4">
        <v>1</v>
      </c>
      <c r="Y114" s="7">
        <f>IFERROR((1-Y70)*INDEX($E$2:$E$21,$A114),0)*IF((INDEX($J$2:$J$22,VALUE(SUBSTITUTE(Y$113,"vip",""))+1)+$AB$24+$N$15)&lt;$A114,1,0)</f>
        <v>0</v>
      </c>
      <c r="Z114" s="7">
        <f t="shared" ref="Z114:AS114" si="150">IFERROR((1-Z70)*INDEX($E$2:$E$21,$A114),0)*IF((INDEX($J$2:$J$22,VALUE(SUBSTITUTE(Z$113,"vip",""))+1)+$AB$24+$N$15)&lt;$A114,1,0)</f>
        <v>0</v>
      </c>
      <c r="AA114" s="7">
        <f t="shared" si="150"/>
        <v>0</v>
      </c>
      <c r="AB114" s="7">
        <f t="shared" si="150"/>
        <v>0</v>
      </c>
      <c r="AC114" s="7">
        <f t="shared" si="150"/>
        <v>0</v>
      </c>
      <c r="AD114" s="7">
        <f t="shared" si="150"/>
        <v>0</v>
      </c>
      <c r="AE114" s="7">
        <f t="shared" si="150"/>
        <v>0</v>
      </c>
      <c r="AF114" s="7">
        <f t="shared" si="150"/>
        <v>0</v>
      </c>
      <c r="AG114" s="7">
        <f t="shared" si="150"/>
        <v>0</v>
      </c>
      <c r="AH114" s="7">
        <f t="shared" si="150"/>
        <v>0</v>
      </c>
      <c r="AI114" s="7">
        <f t="shared" si="150"/>
        <v>0</v>
      </c>
      <c r="AJ114" s="7">
        <f t="shared" si="150"/>
        <v>0</v>
      </c>
      <c r="AK114" s="7">
        <f t="shared" si="150"/>
        <v>0</v>
      </c>
      <c r="AL114" s="7">
        <f t="shared" si="150"/>
        <v>0</v>
      </c>
      <c r="AM114" s="7">
        <f t="shared" si="150"/>
        <v>0</v>
      </c>
      <c r="AN114" s="7">
        <f t="shared" si="150"/>
        <v>0</v>
      </c>
      <c r="AO114" s="7">
        <f t="shared" si="150"/>
        <v>0</v>
      </c>
      <c r="AP114" s="7">
        <f t="shared" si="150"/>
        <v>0</v>
      </c>
      <c r="AQ114" s="7">
        <f t="shared" si="150"/>
        <v>0</v>
      </c>
      <c r="AR114" s="7">
        <f t="shared" si="150"/>
        <v>0</v>
      </c>
      <c r="AS114" s="7">
        <f t="shared" si="150"/>
        <v>0</v>
      </c>
      <c r="AU114" s="4">
        <v>1</v>
      </c>
      <c r="AV114" s="7">
        <f>IFERROR((1-AV70)*INDEX($E$2:$E$21,$A114),0)*IF((INDEX($J$2:$J$22,VALUE(SUBSTITUTE(AV$113,"vip",""))+1)+$AY$24+$N$15)&lt;$A114,1,0)</f>
        <v>0</v>
      </c>
      <c r="AW114" s="7">
        <f t="shared" ref="AW114:BP114" si="151">IFERROR((1-AW70)*INDEX($E$2:$E$21,$A114),0)*IF((INDEX($J$2:$J$22,VALUE(SUBSTITUTE(AW$113,"vip",""))+1)+$AY$24+$N$15)&lt;$A114,1,0)</f>
        <v>0</v>
      </c>
      <c r="AX114" s="7">
        <f t="shared" si="151"/>
        <v>0</v>
      </c>
      <c r="AY114" s="7">
        <f t="shared" si="151"/>
        <v>0</v>
      </c>
      <c r="AZ114" s="7">
        <f t="shared" si="151"/>
        <v>0</v>
      </c>
      <c r="BA114" s="7">
        <f t="shared" si="151"/>
        <v>0</v>
      </c>
      <c r="BB114" s="7">
        <f t="shared" si="151"/>
        <v>0</v>
      </c>
      <c r="BC114" s="7">
        <f t="shared" si="151"/>
        <v>0</v>
      </c>
      <c r="BD114" s="7">
        <f t="shared" si="151"/>
        <v>0</v>
      </c>
      <c r="BE114" s="7">
        <f t="shared" si="151"/>
        <v>0</v>
      </c>
      <c r="BF114" s="7">
        <f t="shared" si="151"/>
        <v>0</v>
      </c>
      <c r="BG114" s="7">
        <f t="shared" si="151"/>
        <v>0</v>
      </c>
      <c r="BH114" s="7">
        <f t="shared" si="151"/>
        <v>0</v>
      </c>
      <c r="BI114" s="7">
        <f t="shared" si="151"/>
        <v>0</v>
      </c>
      <c r="BJ114" s="7">
        <f t="shared" si="151"/>
        <v>0</v>
      </c>
      <c r="BK114" s="7">
        <f t="shared" si="151"/>
        <v>0</v>
      </c>
      <c r="BL114" s="7">
        <f t="shared" si="151"/>
        <v>0</v>
      </c>
      <c r="BM114" s="7">
        <f t="shared" si="151"/>
        <v>0</v>
      </c>
      <c r="BN114" s="7">
        <f t="shared" si="151"/>
        <v>0</v>
      </c>
      <c r="BO114" s="7">
        <f t="shared" si="151"/>
        <v>0</v>
      </c>
      <c r="BP114" s="7">
        <f t="shared" si="151"/>
        <v>0</v>
      </c>
    </row>
    <row r="115" spans="1:68" x14ac:dyDescent="0.2">
      <c r="A115" s="4">
        <v>2</v>
      </c>
      <c r="B115" s="7">
        <f t="shared" ref="B115:V115" si="152">IFERROR((1-B71)*INDEX($E$2:$E$21,$A115),0)*IF((INDEX($J$2:$J$22,VALUE(SUBSTITUTE(B$113,"vip",""))+1)+$E$24+$N$15)&lt;$A115,1,0)</f>
        <v>0</v>
      </c>
      <c r="C115" s="7">
        <f t="shared" si="152"/>
        <v>0</v>
      </c>
      <c r="D115" s="7">
        <f t="shared" si="152"/>
        <v>0</v>
      </c>
      <c r="E115" s="7">
        <f t="shared" si="152"/>
        <v>0</v>
      </c>
      <c r="F115" s="7">
        <f t="shared" si="152"/>
        <v>0</v>
      </c>
      <c r="G115" s="7">
        <f t="shared" si="152"/>
        <v>0</v>
      </c>
      <c r="H115" s="7">
        <f t="shared" si="152"/>
        <v>0</v>
      </c>
      <c r="I115" s="7">
        <f t="shared" si="152"/>
        <v>0</v>
      </c>
      <c r="J115" s="7">
        <f t="shared" si="152"/>
        <v>0</v>
      </c>
      <c r="K115" s="7">
        <f t="shared" si="152"/>
        <v>0</v>
      </c>
      <c r="L115" s="7">
        <f t="shared" si="152"/>
        <v>0</v>
      </c>
      <c r="M115" s="7">
        <f t="shared" si="152"/>
        <v>0</v>
      </c>
      <c r="N115" s="7">
        <f t="shared" si="152"/>
        <v>0</v>
      </c>
      <c r="O115" s="7">
        <f t="shared" si="152"/>
        <v>0</v>
      </c>
      <c r="P115" s="7">
        <f t="shared" si="152"/>
        <v>0</v>
      </c>
      <c r="Q115" s="7">
        <f t="shared" si="152"/>
        <v>0</v>
      </c>
      <c r="R115" s="7">
        <f t="shared" si="152"/>
        <v>0</v>
      </c>
      <c r="S115" s="7">
        <f t="shared" si="152"/>
        <v>0</v>
      </c>
      <c r="T115" s="7">
        <f t="shared" si="152"/>
        <v>0</v>
      </c>
      <c r="U115" s="7">
        <f t="shared" si="152"/>
        <v>0</v>
      </c>
      <c r="V115" s="7">
        <f t="shared" si="152"/>
        <v>0</v>
      </c>
      <c r="X115" s="4">
        <v>2</v>
      </c>
      <c r="Y115" s="7">
        <f t="shared" ref="Y115:AS115" si="153">IFERROR((1-Y71)*INDEX($E$2:$E$21,$A115),0)*IF((INDEX($J$2:$J$22,VALUE(SUBSTITUTE(Y$113,"vip",""))+1)+$AB$24+$N$15)&lt;$A115,1,0)</f>
        <v>0</v>
      </c>
      <c r="Z115" s="7">
        <f t="shared" si="153"/>
        <v>0</v>
      </c>
      <c r="AA115" s="7">
        <f t="shared" si="153"/>
        <v>0</v>
      </c>
      <c r="AB115" s="7">
        <f t="shared" si="153"/>
        <v>0</v>
      </c>
      <c r="AC115" s="7">
        <f t="shared" si="153"/>
        <v>0</v>
      </c>
      <c r="AD115" s="7">
        <f t="shared" si="153"/>
        <v>0</v>
      </c>
      <c r="AE115" s="7">
        <f t="shared" si="153"/>
        <v>0</v>
      </c>
      <c r="AF115" s="7">
        <f t="shared" si="153"/>
        <v>0</v>
      </c>
      <c r="AG115" s="7">
        <f t="shared" si="153"/>
        <v>0</v>
      </c>
      <c r="AH115" s="7">
        <f t="shared" si="153"/>
        <v>0</v>
      </c>
      <c r="AI115" s="7">
        <f t="shared" si="153"/>
        <v>0</v>
      </c>
      <c r="AJ115" s="7">
        <f t="shared" si="153"/>
        <v>0</v>
      </c>
      <c r="AK115" s="7">
        <f t="shared" si="153"/>
        <v>0</v>
      </c>
      <c r="AL115" s="7">
        <f t="shared" si="153"/>
        <v>0</v>
      </c>
      <c r="AM115" s="7">
        <f t="shared" si="153"/>
        <v>0</v>
      </c>
      <c r="AN115" s="7">
        <f t="shared" si="153"/>
        <v>0</v>
      </c>
      <c r="AO115" s="7">
        <f t="shared" si="153"/>
        <v>0</v>
      </c>
      <c r="AP115" s="7">
        <f t="shared" si="153"/>
        <v>0</v>
      </c>
      <c r="AQ115" s="7">
        <f t="shared" si="153"/>
        <v>0</v>
      </c>
      <c r="AR115" s="7">
        <f t="shared" si="153"/>
        <v>0</v>
      </c>
      <c r="AS115" s="7">
        <f t="shared" si="153"/>
        <v>0</v>
      </c>
      <c r="AU115" s="4">
        <v>2</v>
      </c>
      <c r="AV115" s="7">
        <f t="shared" ref="AV115:BP115" si="154">IFERROR((1-AV71)*INDEX($E$2:$E$21,$A115),0)*IF((INDEX($J$2:$J$22,VALUE(SUBSTITUTE(AV$113,"vip",""))+1)+$AY$24+$N$15)&lt;$A115,1,0)</f>
        <v>0</v>
      </c>
      <c r="AW115" s="7">
        <f t="shared" si="154"/>
        <v>0</v>
      </c>
      <c r="AX115" s="7">
        <f t="shared" si="154"/>
        <v>0</v>
      </c>
      <c r="AY115" s="7">
        <f t="shared" si="154"/>
        <v>0</v>
      </c>
      <c r="AZ115" s="7">
        <f t="shared" si="154"/>
        <v>0</v>
      </c>
      <c r="BA115" s="7">
        <f t="shared" si="154"/>
        <v>0</v>
      </c>
      <c r="BB115" s="7">
        <f t="shared" si="154"/>
        <v>0</v>
      </c>
      <c r="BC115" s="7">
        <f t="shared" si="154"/>
        <v>0</v>
      </c>
      <c r="BD115" s="7">
        <f t="shared" si="154"/>
        <v>0</v>
      </c>
      <c r="BE115" s="7">
        <f t="shared" si="154"/>
        <v>0</v>
      </c>
      <c r="BF115" s="7">
        <f t="shared" si="154"/>
        <v>0</v>
      </c>
      <c r="BG115" s="7">
        <f t="shared" si="154"/>
        <v>0</v>
      </c>
      <c r="BH115" s="7">
        <f t="shared" si="154"/>
        <v>0</v>
      </c>
      <c r="BI115" s="7">
        <f t="shared" si="154"/>
        <v>0</v>
      </c>
      <c r="BJ115" s="7">
        <f t="shared" si="154"/>
        <v>0</v>
      </c>
      <c r="BK115" s="7">
        <f t="shared" si="154"/>
        <v>0</v>
      </c>
      <c r="BL115" s="7">
        <f t="shared" si="154"/>
        <v>0</v>
      </c>
      <c r="BM115" s="7">
        <f t="shared" si="154"/>
        <v>0</v>
      </c>
      <c r="BN115" s="7">
        <f t="shared" si="154"/>
        <v>0</v>
      </c>
      <c r="BO115" s="7">
        <f t="shared" si="154"/>
        <v>0</v>
      </c>
      <c r="BP115" s="7">
        <f t="shared" si="154"/>
        <v>0</v>
      </c>
    </row>
    <row r="116" spans="1:68" x14ac:dyDescent="0.2">
      <c r="A116" s="4">
        <v>3</v>
      </c>
      <c r="B116" s="7">
        <f t="shared" ref="B116:V116" si="155">IFERROR((1-B72)*INDEX($E$2:$E$21,$A116),0)*IF((INDEX($J$2:$J$22,VALUE(SUBSTITUTE(B$113,"vip",""))+1)+$E$24+$N$15)&lt;$A116,1,0)</f>
        <v>0</v>
      </c>
      <c r="C116" s="7">
        <f t="shared" si="155"/>
        <v>0</v>
      </c>
      <c r="D116" s="7">
        <f t="shared" si="155"/>
        <v>0</v>
      </c>
      <c r="E116" s="7">
        <f t="shared" si="155"/>
        <v>0</v>
      </c>
      <c r="F116" s="7">
        <f t="shared" si="155"/>
        <v>0</v>
      </c>
      <c r="G116" s="7">
        <f t="shared" si="155"/>
        <v>0</v>
      </c>
      <c r="H116" s="7">
        <f t="shared" si="155"/>
        <v>0</v>
      </c>
      <c r="I116" s="7">
        <f t="shared" si="155"/>
        <v>0</v>
      </c>
      <c r="J116" s="7">
        <f t="shared" si="155"/>
        <v>0</v>
      </c>
      <c r="K116" s="7">
        <f t="shared" si="155"/>
        <v>0</v>
      </c>
      <c r="L116" s="7">
        <f t="shared" si="155"/>
        <v>0</v>
      </c>
      <c r="M116" s="7">
        <f t="shared" si="155"/>
        <v>0</v>
      </c>
      <c r="N116" s="7">
        <f t="shared" si="155"/>
        <v>0</v>
      </c>
      <c r="O116" s="7">
        <f t="shared" si="155"/>
        <v>0</v>
      </c>
      <c r="P116" s="7">
        <f t="shared" si="155"/>
        <v>0</v>
      </c>
      <c r="Q116" s="7">
        <f t="shared" si="155"/>
        <v>0</v>
      </c>
      <c r="R116" s="7">
        <f t="shared" si="155"/>
        <v>0</v>
      </c>
      <c r="S116" s="7">
        <f t="shared" si="155"/>
        <v>0</v>
      </c>
      <c r="T116" s="7">
        <f t="shared" si="155"/>
        <v>0</v>
      </c>
      <c r="U116" s="7">
        <f t="shared" si="155"/>
        <v>0</v>
      </c>
      <c r="V116" s="7">
        <f t="shared" si="155"/>
        <v>0</v>
      </c>
      <c r="X116" s="4">
        <v>3</v>
      </c>
      <c r="Y116" s="7">
        <f t="shared" ref="Y116:AS116" si="156">IFERROR((1-Y72)*INDEX($E$2:$E$21,$A116),0)*IF((INDEX($J$2:$J$22,VALUE(SUBSTITUTE(Y$113,"vip",""))+1)+$AB$24+$N$15)&lt;$A116,1,0)</f>
        <v>0</v>
      </c>
      <c r="Z116" s="7">
        <f t="shared" si="156"/>
        <v>0</v>
      </c>
      <c r="AA116" s="7">
        <f t="shared" si="156"/>
        <v>0</v>
      </c>
      <c r="AB116" s="7">
        <f t="shared" si="156"/>
        <v>0</v>
      </c>
      <c r="AC116" s="7">
        <f t="shared" si="156"/>
        <v>0</v>
      </c>
      <c r="AD116" s="7">
        <f t="shared" si="156"/>
        <v>0</v>
      </c>
      <c r="AE116" s="7">
        <f t="shared" si="156"/>
        <v>0</v>
      </c>
      <c r="AF116" s="7">
        <f t="shared" si="156"/>
        <v>0</v>
      </c>
      <c r="AG116" s="7">
        <f t="shared" si="156"/>
        <v>0</v>
      </c>
      <c r="AH116" s="7">
        <f t="shared" si="156"/>
        <v>0</v>
      </c>
      <c r="AI116" s="7">
        <f t="shared" si="156"/>
        <v>0</v>
      </c>
      <c r="AJ116" s="7">
        <f t="shared" si="156"/>
        <v>0</v>
      </c>
      <c r="AK116" s="7">
        <f t="shared" si="156"/>
        <v>0</v>
      </c>
      <c r="AL116" s="7">
        <f t="shared" si="156"/>
        <v>0</v>
      </c>
      <c r="AM116" s="7">
        <f t="shared" si="156"/>
        <v>0</v>
      </c>
      <c r="AN116" s="7">
        <f t="shared" si="156"/>
        <v>0</v>
      </c>
      <c r="AO116" s="7">
        <f t="shared" si="156"/>
        <v>0</v>
      </c>
      <c r="AP116" s="7">
        <f t="shared" si="156"/>
        <v>0</v>
      </c>
      <c r="AQ116" s="7">
        <f t="shared" si="156"/>
        <v>0</v>
      </c>
      <c r="AR116" s="7">
        <f t="shared" si="156"/>
        <v>0</v>
      </c>
      <c r="AS116" s="7">
        <f t="shared" si="156"/>
        <v>0</v>
      </c>
      <c r="AU116" s="4">
        <v>3</v>
      </c>
      <c r="AV116" s="7">
        <f t="shared" ref="AV116:BP116" si="157">IFERROR((1-AV72)*INDEX($E$2:$E$21,$A116),0)*IF((INDEX($J$2:$J$22,VALUE(SUBSTITUTE(AV$113,"vip",""))+1)+$AY$24+$N$15)&lt;$A116,1,0)</f>
        <v>0</v>
      </c>
      <c r="AW116" s="7">
        <f t="shared" si="157"/>
        <v>0</v>
      </c>
      <c r="AX116" s="7">
        <f t="shared" si="157"/>
        <v>0</v>
      </c>
      <c r="AY116" s="7">
        <f t="shared" si="157"/>
        <v>0</v>
      </c>
      <c r="AZ116" s="7">
        <f t="shared" si="157"/>
        <v>0</v>
      </c>
      <c r="BA116" s="7">
        <f t="shared" si="157"/>
        <v>0</v>
      </c>
      <c r="BB116" s="7">
        <f t="shared" si="157"/>
        <v>0</v>
      </c>
      <c r="BC116" s="7">
        <f t="shared" si="157"/>
        <v>0</v>
      </c>
      <c r="BD116" s="7">
        <f t="shared" si="157"/>
        <v>0</v>
      </c>
      <c r="BE116" s="7">
        <f t="shared" si="157"/>
        <v>0</v>
      </c>
      <c r="BF116" s="7">
        <f t="shared" si="157"/>
        <v>0</v>
      </c>
      <c r="BG116" s="7">
        <f t="shared" si="157"/>
        <v>0</v>
      </c>
      <c r="BH116" s="7">
        <f t="shared" si="157"/>
        <v>0</v>
      </c>
      <c r="BI116" s="7">
        <f t="shared" si="157"/>
        <v>0</v>
      </c>
      <c r="BJ116" s="7">
        <f t="shared" si="157"/>
        <v>0</v>
      </c>
      <c r="BK116" s="7">
        <f t="shared" si="157"/>
        <v>0</v>
      </c>
      <c r="BL116" s="7">
        <f t="shared" si="157"/>
        <v>0</v>
      </c>
      <c r="BM116" s="7">
        <f t="shared" si="157"/>
        <v>0</v>
      </c>
      <c r="BN116" s="7">
        <f t="shared" si="157"/>
        <v>0</v>
      </c>
      <c r="BO116" s="7">
        <f t="shared" si="157"/>
        <v>0</v>
      </c>
      <c r="BP116" s="7">
        <f t="shared" si="157"/>
        <v>0</v>
      </c>
    </row>
    <row r="117" spans="1:68" x14ac:dyDescent="0.2">
      <c r="A117" s="4">
        <v>4</v>
      </c>
      <c r="B117" s="7">
        <f t="shared" ref="B117:V117" si="158">IFERROR((1-B73)*INDEX($E$2:$E$21,$A117),0)*IF((INDEX($J$2:$J$22,VALUE(SUBSTITUTE(B$113,"vip",""))+1)+$E$24+$N$15)&lt;$A117,1,0)</f>
        <v>0</v>
      </c>
      <c r="C117" s="7">
        <f t="shared" si="158"/>
        <v>0</v>
      </c>
      <c r="D117" s="7">
        <f t="shared" si="158"/>
        <v>0</v>
      </c>
      <c r="E117" s="7">
        <f t="shared" si="158"/>
        <v>0</v>
      </c>
      <c r="F117" s="7">
        <f t="shared" si="158"/>
        <v>0</v>
      </c>
      <c r="G117" s="7">
        <f t="shared" si="158"/>
        <v>0</v>
      </c>
      <c r="H117" s="7">
        <f t="shared" si="158"/>
        <v>0</v>
      </c>
      <c r="I117" s="7">
        <f t="shared" si="158"/>
        <v>0</v>
      </c>
      <c r="J117" s="7">
        <f t="shared" si="158"/>
        <v>0</v>
      </c>
      <c r="K117" s="7">
        <f t="shared" si="158"/>
        <v>0</v>
      </c>
      <c r="L117" s="7">
        <f t="shared" si="158"/>
        <v>0</v>
      </c>
      <c r="M117" s="7">
        <f t="shared" si="158"/>
        <v>0</v>
      </c>
      <c r="N117" s="7">
        <f t="shared" si="158"/>
        <v>0</v>
      </c>
      <c r="O117" s="7">
        <f t="shared" si="158"/>
        <v>0</v>
      </c>
      <c r="P117" s="7">
        <f t="shared" si="158"/>
        <v>0</v>
      </c>
      <c r="Q117" s="7">
        <f t="shared" si="158"/>
        <v>0</v>
      </c>
      <c r="R117" s="7">
        <f t="shared" si="158"/>
        <v>0</v>
      </c>
      <c r="S117" s="7">
        <f t="shared" si="158"/>
        <v>0</v>
      </c>
      <c r="T117" s="7">
        <f t="shared" si="158"/>
        <v>0</v>
      </c>
      <c r="U117" s="7">
        <f t="shared" si="158"/>
        <v>0</v>
      </c>
      <c r="V117" s="7">
        <f t="shared" si="158"/>
        <v>0</v>
      </c>
      <c r="X117" s="4">
        <v>4</v>
      </c>
      <c r="Y117" s="7">
        <f t="shared" ref="Y117:AS117" si="159">IFERROR((1-Y73)*INDEX($E$2:$E$21,$A117),0)*IF((INDEX($J$2:$J$22,VALUE(SUBSTITUTE(Y$113,"vip",""))+1)+$AB$24+$N$15)&lt;$A117,1,0)</f>
        <v>0</v>
      </c>
      <c r="Z117" s="7">
        <f t="shared" si="159"/>
        <v>0</v>
      </c>
      <c r="AA117" s="7">
        <f t="shared" si="159"/>
        <v>0</v>
      </c>
      <c r="AB117" s="7">
        <f t="shared" si="159"/>
        <v>0</v>
      </c>
      <c r="AC117" s="7">
        <f t="shared" si="159"/>
        <v>0</v>
      </c>
      <c r="AD117" s="7">
        <f t="shared" si="159"/>
        <v>0</v>
      </c>
      <c r="AE117" s="7">
        <f t="shared" si="159"/>
        <v>0</v>
      </c>
      <c r="AF117" s="7">
        <f t="shared" si="159"/>
        <v>0</v>
      </c>
      <c r="AG117" s="7">
        <f t="shared" si="159"/>
        <v>0</v>
      </c>
      <c r="AH117" s="7">
        <f t="shared" si="159"/>
        <v>0</v>
      </c>
      <c r="AI117" s="7">
        <f t="shared" si="159"/>
        <v>0</v>
      </c>
      <c r="AJ117" s="7">
        <f t="shared" si="159"/>
        <v>0</v>
      </c>
      <c r="AK117" s="7">
        <f t="shared" si="159"/>
        <v>0</v>
      </c>
      <c r="AL117" s="7">
        <f t="shared" si="159"/>
        <v>0</v>
      </c>
      <c r="AM117" s="7">
        <f t="shared" si="159"/>
        <v>0</v>
      </c>
      <c r="AN117" s="7">
        <f t="shared" si="159"/>
        <v>0</v>
      </c>
      <c r="AO117" s="7">
        <f t="shared" si="159"/>
        <v>0</v>
      </c>
      <c r="AP117" s="7">
        <f t="shared" si="159"/>
        <v>0</v>
      </c>
      <c r="AQ117" s="7">
        <f t="shared" si="159"/>
        <v>0</v>
      </c>
      <c r="AR117" s="7">
        <f t="shared" si="159"/>
        <v>0</v>
      </c>
      <c r="AS117" s="7">
        <f t="shared" si="159"/>
        <v>0</v>
      </c>
      <c r="AU117" s="4">
        <v>4</v>
      </c>
      <c r="AV117" s="7">
        <f t="shared" ref="AV117:BP117" si="160">IFERROR((1-AV73)*INDEX($E$2:$E$21,$A117),0)*IF((INDEX($J$2:$J$22,VALUE(SUBSTITUTE(AV$113,"vip",""))+1)+$AY$24+$N$15)&lt;$A117,1,0)</f>
        <v>0</v>
      </c>
      <c r="AW117" s="7">
        <f t="shared" si="160"/>
        <v>0</v>
      </c>
      <c r="AX117" s="7">
        <f t="shared" si="160"/>
        <v>0</v>
      </c>
      <c r="AY117" s="7">
        <f t="shared" si="160"/>
        <v>0</v>
      </c>
      <c r="AZ117" s="7">
        <f t="shared" si="160"/>
        <v>0</v>
      </c>
      <c r="BA117" s="7">
        <f t="shared" si="160"/>
        <v>0</v>
      </c>
      <c r="BB117" s="7">
        <f t="shared" si="160"/>
        <v>0</v>
      </c>
      <c r="BC117" s="7">
        <f t="shared" si="160"/>
        <v>0</v>
      </c>
      <c r="BD117" s="7">
        <f t="shared" si="160"/>
        <v>0</v>
      </c>
      <c r="BE117" s="7">
        <f t="shared" si="160"/>
        <v>0</v>
      </c>
      <c r="BF117" s="7">
        <f t="shared" si="160"/>
        <v>0</v>
      </c>
      <c r="BG117" s="7">
        <f t="shared" si="160"/>
        <v>0</v>
      </c>
      <c r="BH117" s="7">
        <f t="shared" si="160"/>
        <v>0</v>
      </c>
      <c r="BI117" s="7">
        <f t="shared" si="160"/>
        <v>0</v>
      </c>
      <c r="BJ117" s="7">
        <f t="shared" si="160"/>
        <v>0</v>
      </c>
      <c r="BK117" s="7">
        <f t="shared" si="160"/>
        <v>0</v>
      </c>
      <c r="BL117" s="7">
        <f t="shared" si="160"/>
        <v>0</v>
      </c>
      <c r="BM117" s="7">
        <f t="shared" si="160"/>
        <v>0</v>
      </c>
      <c r="BN117" s="7">
        <f t="shared" si="160"/>
        <v>0</v>
      </c>
      <c r="BO117" s="7">
        <f t="shared" si="160"/>
        <v>0</v>
      </c>
      <c r="BP117" s="7">
        <f t="shared" si="160"/>
        <v>0</v>
      </c>
    </row>
    <row r="118" spans="1:68" x14ac:dyDescent="0.2">
      <c r="A118" s="4">
        <v>5</v>
      </c>
      <c r="B118" s="7">
        <f t="shared" ref="B118:V118" si="161">IFERROR((1-B74)*INDEX($E$2:$E$21,$A118),0)*IF((INDEX($J$2:$J$22,VALUE(SUBSTITUTE(B$113,"vip",""))+1)+$E$24+$N$15)&lt;$A118,1,0)</f>
        <v>0</v>
      </c>
      <c r="C118" s="7">
        <f t="shared" si="161"/>
        <v>0</v>
      </c>
      <c r="D118" s="7">
        <f t="shared" si="161"/>
        <v>0</v>
      </c>
      <c r="E118" s="7">
        <f t="shared" si="161"/>
        <v>0</v>
      </c>
      <c r="F118" s="7">
        <f t="shared" si="161"/>
        <v>0</v>
      </c>
      <c r="G118" s="7">
        <f t="shared" si="161"/>
        <v>0</v>
      </c>
      <c r="H118" s="7">
        <f t="shared" si="161"/>
        <v>0</v>
      </c>
      <c r="I118" s="7">
        <f t="shared" si="161"/>
        <v>0</v>
      </c>
      <c r="J118" s="7">
        <f t="shared" si="161"/>
        <v>0</v>
      </c>
      <c r="K118" s="7">
        <f t="shared" si="161"/>
        <v>0</v>
      </c>
      <c r="L118" s="7">
        <f t="shared" si="161"/>
        <v>0</v>
      </c>
      <c r="M118" s="7">
        <f t="shared" si="161"/>
        <v>0</v>
      </c>
      <c r="N118" s="7">
        <f t="shared" si="161"/>
        <v>0</v>
      </c>
      <c r="O118" s="7">
        <f t="shared" si="161"/>
        <v>0</v>
      </c>
      <c r="P118" s="7">
        <f t="shared" si="161"/>
        <v>0</v>
      </c>
      <c r="Q118" s="7">
        <f t="shared" si="161"/>
        <v>0</v>
      </c>
      <c r="R118" s="7">
        <f t="shared" si="161"/>
        <v>0</v>
      </c>
      <c r="S118" s="7">
        <f t="shared" si="161"/>
        <v>0</v>
      </c>
      <c r="T118" s="7">
        <f t="shared" si="161"/>
        <v>0</v>
      </c>
      <c r="U118" s="7">
        <f t="shared" si="161"/>
        <v>0</v>
      </c>
      <c r="V118" s="7">
        <f t="shared" si="161"/>
        <v>0</v>
      </c>
      <c r="X118" s="4">
        <v>5</v>
      </c>
      <c r="Y118" s="7">
        <f t="shared" ref="Y118:AS118" si="162">IFERROR((1-Y74)*INDEX($E$2:$E$21,$A118),0)*IF((INDEX($J$2:$J$22,VALUE(SUBSTITUTE(Y$113,"vip",""))+1)+$AB$24+$N$15)&lt;$A118,1,0)</f>
        <v>0</v>
      </c>
      <c r="Z118" s="7">
        <f t="shared" si="162"/>
        <v>0</v>
      </c>
      <c r="AA118" s="7">
        <f t="shared" si="162"/>
        <v>0</v>
      </c>
      <c r="AB118" s="7">
        <f t="shared" si="162"/>
        <v>0</v>
      </c>
      <c r="AC118" s="7">
        <f t="shared" si="162"/>
        <v>0</v>
      </c>
      <c r="AD118" s="7">
        <f t="shared" si="162"/>
        <v>0</v>
      </c>
      <c r="AE118" s="7">
        <f t="shared" si="162"/>
        <v>0</v>
      </c>
      <c r="AF118" s="7">
        <f t="shared" si="162"/>
        <v>0</v>
      </c>
      <c r="AG118" s="7">
        <f t="shared" si="162"/>
        <v>0</v>
      </c>
      <c r="AH118" s="7">
        <f t="shared" si="162"/>
        <v>0</v>
      </c>
      <c r="AI118" s="7">
        <f t="shared" si="162"/>
        <v>0</v>
      </c>
      <c r="AJ118" s="7">
        <f t="shared" si="162"/>
        <v>0</v>
      </c>
      <c r="AK118" s="7">
        <f t="shared" si="162"/>
        <v>0</v>
      </c>
      <c r="AL118" s="7">
        <f t="shared" si="162"/>
        <v>0</v>
      </c>
      <c r="AM118" s="7">
        <f t="shared" si="162"/>
        <v>0</v>
      </c>
      <c r="AN118" s="7">
        <f t="shared" si="162"/>
        <v>0</v>
      </c>
      <c r="AO118" s="7">
        <f t="shared" si="162"/>
        <v>0</v>
      </c>
      <c r="AP118" s="7">
        <f t="shared" si="162"/>
        <v>0</v>
      </c>
      <c r="AQ118" s="7">
        <f t="shared" si="162"/>
        <v>0</v>
      </c>
      <c r="AR118" s="7">
        <f t="shared" si="162"/>
        <v>0</v>
      </c>
      <c r="AS118" s="7">
        <f t="shared" si="162"/>
        <v>0</v>
      </c>
      <c r="AU118" s="4">
        <v>5</v>
      </c>
      <c r="AV118" s="7">
        <f t="shared" ref="AV118:BP118" si="163">IFERROR((1-AV74)*INDEX($E$2:$E$21,$A118),0)*IF((INDEX($J$2:$J$22,VALUE(SUBSTITUTE(AV$113,"vip",""))+1)+$AY$24+$N$15)&lt;$A118,1,0)</f>
        <v>0</v>
      </c>
      <c r="AW118" s="7">
        <f t="shared" si="163"/>
        <v>0</v>
      </c>
      <c r="AX118" s="7">
        <f t="shared" si="163"/>
        <v>0</v>
      </c>
      <c r="AY118" s="7">
        <f t="shared" si="163"/>
        <v>0</v>
      </c>
      <c r="AZ118" s="7">
        <f t="shared" si="163"/>
        <v>0</v>
      </c>
      <c r="BA118" s="7">
        <f t="shared" si="163"/>
        <v>0</v>
      </c>
      <c r="BB118" s="7">
        <f t="shared" si="163"/>
        <v>0</v>
      </c>
      <c r="BC118" s="7">
        <f t="shared" si="163"/>
        <v>0</v>
      </c>
      <c r="BD118" s="7">
        <f t="shared" si="163"/>
        <v>0</v>
      </c>
      <c r="BE118" s="7">
        <f t="shared" si="163"/>
        <v>0</v>
      </c>
      <c r="BF118" s="7">
        <f t="shared" si="163"/>
        <v>0</v>
      </c>
      <c r="BG118" s="7">
        <f t="shared" si="163"/>
        <v>0</v>
      </c>
      <c r="BH118" s="7">
        <f t="shared" si="163"/>
        <v>0</v>
      </c>
      <c r="BI118" s="7">
        <f t="shared" si="163"/>
        <v>0</v>
      </c>
      <c r="BJ118" s="7">
        <f t="shared" si="163"/>
        <v>0</v>
      </c>
      <c r="BK118" s="7">
        <f t="shared" si="163"/>
        <v>0</v>
      </c>
      <c r="BL118" s="7">
        <f t="shared" si="163"/>
        <v>0</v>
      </c>
      <c r="BM118" s="7">
        <f t="shared" si="163"/>
        <v>0</v>
      </c>
      <c r="BN118" s="7">
        <f t="shared" si="163"/>
        <v>0</v>
      </c>
      <c r="BO118" s="7">
        <f t="shared" si="163"/>
        <v>0</v>
      </c>
      <c r="BP118" s="7">
        <f t="shared" si="163"/>
        <v>0</v>
      </c>
    </row>
    <row r="119" spans="1:68" x14ac:dyDescent="0.2">
      <c r="A119" s="4">
        <v>6</v>
      </c>
      <c r="B119" s="7">
        <f t="shared" ref="B119:V119" si="164">IFERROR((1-B75)*INDEX($E$2:$E$21,$A119),0)*IF((INDEX($J$2:$J$22,VALUE(SUBSTITUTE(B$113,"vip",""))+1)+$E$24+$N$15)&lt;$A119,1,0)</f>
        <v>0</v>
      </c>
      <c r="C119" s="7">
        <f t="shared" si="164"/>
        <v>0</v>
      </c>
      <c r="D119" s="7">
        <f t="shared" si="164"/>
        <v>0</v>
      </c>
      <c r="E119" s="7">
        <f t="shared" si="164"/>
        <v>0</v>
      </c>
      <c r="F119" s="7">
        <f t="shared" si="164"/>
        <v>0</v>
      </c>
      <c r="G119" s="7">
        <f t="shared" si="164"/>
        <v>0</v>
      </c>
      <c r="H119" s="7">
        <f t="shared" si="164"/>
        <v>0</v>
      </c>
      <c r="I119" s="7">
        <f t="shared" si="164"/>
        <v>0</v>
      </c>
      <c r="J119" s="7">
        <f t="shared" si="164"/>
        <v>0</v>
      </c>
      <c r="K119" s="7">
        <f t="shared" si="164"/>
        <v>0</v>
      </c>
      <c r="L119" s="7">
        <f t="shared" si="164"/>
        <v>0</v>
      </c>
      <c r="M119" s="7">
        <f t="shared" si="164"/>
        <v>0</v>
      </c>
      <c r="N119" s="7">
        <f t="shared" si="164"/>
        <v>0</v>
      </c>
      <c r="O119" s="7">
        <f t="shared" si="164"/>
        <v>0</v>
      </c>
      <c r="P119" s="7">
        <f t="shared" si="164"/>
        <v>0</v>
      </c>
      <c r="Q119" s="7">
        <f t="shared" si="164"/>
        <v>0</v>
      </c>
      <c r="R119" s="7">
        <f t="shared" si="164"/>
        <v>0</v>
      </c>
      <c r="S119" s="7">
        <f t="shared" si="164"/>
        <v>0</v>
      </c>
      <c r="T119" s="7">
        <f t="shared" si="164"/>
        <v>0</v>
      </c>
      <c r="U119" s="7">
        <f t="shared" si="164"/>
        <v>0</v>
      </c>
      <c r="V119" s="7">
        <f t="shared" si="164"/>
        <v>0</v>
      </c>
      <c r="X119" s="4">
        <v>6</v>
      </c>
      <c r="Y119" s="7">
        <f t="shared" ref="Y119:AS119" si="165">IFERROR((1-Y75)*INDEX($E$2:$E$21,$A119),0)*IF((INDEX($J$2:$J$22,VALUE(SUBSTITUTE(Y$113,"vip",""))+1)+$AB$24+$N$15)&lt;$A119,1,0)</f>
        <v>0</v>
      </c>
      <c r="Z119" s="7">
        <f t="shared" si="165"/>
        <v>0</v>
      </c>
      <c r="AA119" s="7">
        <f t="shared" si="165"/>
        <v>0</v>
      </c>
      <c r="AB119" s="7">
        <f t="shared" si="165"/>
        <v>0</v>
      </c>
      <c r="AC119" s="7">
        <f t="shared" si="165"/>
        <v>0</v>
      </c>
      <c r="AD119" s="7">
        <f t="shared" si="165"/>
        <v>0</v>
      </c>
      <c r="AE119" s="7">
        <f t="shared" si="165"/>
        <v>0</v>
      </c>
      <c r="AF119" s="7">
        <f t="shared" si="165"/>
        <v>0</v>
      </c>
      <c r="AG119" s="7">
        <f t="shared" si="165"/>
        <v>0</v>
      </c>
      <c r="AH119" s="7">
        <f t="shared" si="165"/>
        <v>0</v>
      </c>
      <c r="AI119" s="7">
        <f t="shared" si="165"/>
        <v>0</v>
      </c>
      <c r="AJ119" s="7">
        <f t="shared" si="165"/>
        <v>0</v>
      </c>
      <c r="AK119" s="7">
        <f t="shared" si="165"/>
        <v>0</v>
      </c>
      <c r="AL119" s="7">
        <f t="shared" si="165"/>
        <v>0</v>
      </c>
      <c r="AM119" s="7">
        <f t="shared" si="165"/>
        <v>0</v>
      </c>
      <c r="AN119" s="7">
        <f t="shared" si="165"/>
        <v>0</v>
      </c>
      <c r="AO119" s="7">
        <f t="shared" si="165"/>
        <v>0</v>
      </c>
      <c r="AP119" s="7">
        <f t="shared" si="165"/>
        <v>0</v>
      </c>
      <c r="AQ119" s="7">
        <f t="shared" si="165"/>
        <v>0</v>
      </c>
      <c r="AR119" s="7">
        <f t="shared" si="165"/>
        <v>0</v>
      </c>
      <c r="AS119" s="7">
        <f t="shared" si="165"/>
        <v>0</v>
      </c>
      <c r="AU119" s="4">
        <v>6</v>
      </c>
      <c r="AV119" s="7">
        <f t="shared" ref="AV119:BP119" si="166">IFERROR((1-AV75)*INDEX($E$2:$E$21,$A119),0)*IF((INDEX($J$2:$J$22,VALUE(SUBSTITUTE(AV$113,"vip",""))+1)+$AY$24+$N$15)&lt;$A119,1,0)</f>
        <v>0</v>
      </c>
      <c r="AW119" s="7">
        <f t="shared" si="166"/>
        <v>0</v>
      </c>
      <c r="AX119" s="7">
        <f t="shared" si="166"/>
        <v>0</v>
      </c>
      <c r="AY119" s="7">
        <f t="shared" si="166"/>
        <v>0</v>
      </c>
      <c r="AZ119" s="7">
        <f t="shared" si="166"/>
        <v>0</v>
      </c>
      <c r="BA119" s="7">
        <f t="shared" si="166"/>
        <v>0</v>
      </c>
      <c r="BB119" s="7">
        <f t="shared" si="166"/>
        <v>0</v>
      </c>
      <c r="BC119" s="7">
        <f t="shared" si="166"/>
        <v>0</v>
      </c>
      <c r="BD119" s="7">
        <f t="shared" si="166"/>
        <v>0</v>
      </c>
      <c r="BE119" s="7">
        <f t="shared" si="166"/>
        <v>0</v>
      </c>
      <c r="BF119" s="7">
        <f t="shared" si="166"/>
        <v>0</v>
      </c>
      <c r="BG119" s="7">
        <f t="shared" si="166"/>
        <v>0</v>
      </c>
      <c r="BH119" s="7">
        <f t="shared" si="166"/>
        <v>0</v>
      </c>
      <c r="BI119" s="7">
        <f t="shared" si="166"/>
        <v>0</v>
      </c>
      <c r="BJ119" s="7">
        <f t="shared" si="166"/>
        <v>0</v>
      </c>
      <c r="BK119" s="7">
        <f t="shared" si="166"/>
        <v>0</v>
      </c>
      <c r="BL119" s="7">
        <f t="shared" si="166"/>
        <v>0</v>
      </c>
      <c r="BM119" s="7">
        <f t="shared" si="166"/>
        <v>0</v>
      </c>
      <c r="BN119" s="7">
        <f t="shared" si="166"/>
        <v>0</v>
      </c>
      <c r="BO119" s="7">
        <f t="shared" si="166"/>
        <v>0</v>
      </c>
      <c r="BP119" s="7">
        <f t="shared" si="166"/>
        <v>0</v>
      </c>
    </row>
    <row r="120" spans="1:68" x14ac:dyDescent="0.2">
      <c r="A120" s="4">
        <v>7</v>
      </c>
      <c r="B120" s="7">
        <f t="shared" ref="B120:V120" si="167">IFERROR((1-B76)*INDEX($E$2:$E$21,$A120),0)*IF((INDEX($J$2:$J$22,VALUE(SUBSTITUTE(B$113,"vip",""))+1)+$E$24+$N$15)&lt;$A120,1,0)</f>
        <v>0</v>
      </c>
      <c r="C120" s="7">
        <f t="shared" si="167"/>
        <v>0</v>
      </c>
      <c r="D120" s="7">
        <f t="shared" si="167"/>
        <v>0</v>
      </c>
      <c r="E120" s="7">
        <f t="shared" si="167"/>
        <v>0</v>
      </c>
      <c r="F120" s="7">
        <f t="shared" si="167"/>
        <v>0</v>
      </c>
      <c r="G120" s="7">
        <f t="shared" si="167"/>
        <v>0</v>
      </c>
      <c r="H120" s="7">
        <f t="shared" si="167"/>
        <v>0</v>
      </c>
      <c r="I120" s="7">
        <f t="shared" si="167"/>
        <v>0</v>
      </c>
      <c r="J120" s="7">
        <f t="shared" si="167"/>
        <v>0</v>
      </c>
      <c r="K120" s="7">
        <f t="shared" si="167"/>
        <v>0</v>
      </c>
      <c r="L120" s="7">
        <f t="shared" si="167"/>
        <v>0</v>
      </c>
      <c r="M120" s="7">
        <f t="shared" si="167"/>
        <v>0</v>
      </c>
      <c r="N120" s="7">
        <f t="shared" si="167"/>
        <v>0</v>
      </c>
      <c r="O120" s="7">
        <f t="shared" si="167"/>
        <v>0</v>
      </c>
      <c r="P120" s="7">
        <f t="shared" si="167"/>
        <v>0</v>
      </c>
      <c r="Q120" s="7">
        <f t="shared" si="167"/>
        <v>0</v>
      </c>
      <c r="R120" s="7">
        <f t="shared" si="167"/>
        <v>0</v>
      </c>
      <c r="S120" s="7">
        <f t="shared" si="167"/>
        <v>0</v>
      </c>
      <c r="T120" s="7">
        <f t="shared" si="167"/>
        <v>0</v>
      </c>
      <c r="U120" s="7">
        <f t="shared" si="167"/>
        <v>0</v>
      </c>
      <c r="V120" s="7">
        <f t="shared" si="167"/>
        <v>0</v>
      </c>
      <c r="X120" s="4">
        <v>7</v>
      </c>
      <c r="Y120" s="7">
        <f t="shared" ref="Y120:AS120" si="168">IFERROR((1-Y76)*INDEX($E$2:$E$21,$A120),0)*IF((INDEX($J$2:$J$22,VALUE(SUBSTITUTE(Y$113,"vip",""))+1)+$AB$24+$N$15)&lt;$A120,1,0)</f>
        <v>0</v>
      </c>
      <c r="Z120" s="7">
        <f t="shared" si="168"/>
        <v>0</v>
      </c>
      <c r="AA120" s="7">
        <f t="shared" si="168"/>
        <v>0</v>
      </c>
      <c r="AB120" s="7">
        <f t="shared" si="168"/>
        <v>0</v>
      </c>
      <c r="AC120" s="7">
        <f t="shared" si="168"/>
        <v>0</v>
      </c>
      <c r="AD120" s="7">
        <f t="shared" si="168"/>
        <v>0</v>
      </c>
      <c r="AE120" s="7">
        <f t="shared" si="168"/>
        <v>0</v>
      </c>
      <c r="AF120" s="7">
        <f t="shared" si="168"/>
        <v>0</v>
      </c>
      <c r="AG120" s="7">
        <f t="shared" si="168"/>
        <v>0</v>
      </c>
      <c r="AH120" s="7">
        <f t="shared" si="168"/>
        <v>0</v>
      </c>
      <c r="AI120" s="7">
        <f t="shared" si="168"/>
        <v>0</v>
      </c>
      <c r="AJ120" s="7">
        <f t="shared" si="168"/>
        <v>0</v>
      </c>
      <c r="AK120" s="7">
        <f t="shared" si="168"/>
        <v>0</v>
      </c>
      <c r="AL120" s="7">
        <f t="shared" si="168"/>
        <v>0</v>
      </c>
      <c r="AM120" s="7">
        <f t="shared" si="168"/>
        <v>0</v>
      </c>
      <c r="AN120" s="7">
        <f t="shared" si="168"/>
        <v>0</v>
      </c>
      <c r="AO120" s="7">
        <f t="shared" si="168"/>
        <v>0</v>
      </c>
      <c r="AP120" s="7">
        <f t="shared" si="168"/>
        <v>0</v>
      </c>
      <c r="AQ120" s="7">
        <f t="shared" si="168"/>
        <v>0</v>
      </c>
      <c r="AR120" s="7">
        <f t="shared" si="168"/>
        <v>0</v>
      </c>
      <c r="AS120" s="7">
        <f t="shared" si="168"/>
        <v>0</v>
      </c>
      <c r="AU120" s="4">
        <v>7</v>
      </c>
      <c r="AV120" s="7">
        <f t="shared" ref="AV120:BP120" si="169">IFERROR((1-AV76)*INDEX($E$2:$E$21,$A120),0)*IF((INDEX($J$2:$J$22,VALUE(SUBSTITUTE(AV$113,"vip",""))+1)+$AY$24+$N$15)&lt;$A120,1,0)</f>
        <v>0</v>
      </c>
      <c r="AW120" s="7">
        <f t="shared" si="169"/>
        <v>0</v>
      </c>
      <c r="AX120" s="7">
        <f t="shared" si="169"/>
        <v>0</v>
      </c>
      <c r="AY120" s="7">
        <f t="shared" si="169"/>
        <v>0</v>
      </c>
      <c r="AZ120" s="7">
        <f t="shared" si="169"/>
        <v>0</v>
      </c>
      <c r="BA120" s="7">
        <f t="shared" si="169"/>
        <v>0</v>
      </c>
      <c r="BB120" s="7">
        <f t="shared" si="169"/>
        <v>0</v>
      </c>
      <c r="BC120" s="7">
        <f t="shared" si="169"/>
        <v>0</v>
      </c>
      <c r="BD120" s="7">
        <f t="shared" si="169"/>
        <v>0</v>
      </c>
      <c r="BE120" s="7">
        <f t="shared" si="169"/>
        <v>0</v>
      </c>
      <c r="BF120" s="7">
        <f t="shared" si="169"/>
        <v>0</v>
      </c>
      <c r="BG120" s="7">
        <f t="shared" si="169"/>
        <v>0</v>
      </c>
      <c r="BH120" s="7">
        <f t="shared" si="169"/>
        <v>0</v>
      </c>
      <c r="BI120" s="7">
        <f t="shared" si="169"/>
        <v>0</v>
      </c>
      <c r="BJ120" s="7">
        <f t="shared" si="169"/>
        <v>0</v>
      </c>
      <c r="BK120" s="7">
        <f t="shared" si="169"/>
        <v>0</v>
      </c>
      <c r="BL120" s="7">
        <f t="shared" si="169"/>
        <v>0</v>
      </c>
      <c r="BM120" s="7">
        <f t="shared" si="169"/>
        <v>0</v>
      </c>
      <c r="BN120" s="7">
        <f t="shared" si="169"/>
        <v>0</v>
      </c>
      <c r="BO120" s="7">
        <f t="shared" si="169"/>
        <v>0</v>
      </c>
      <c r="BP120" s="7">
        <f t="shared" si="169"/>
        <v>0</v>
      </c>
    </row>
    <row r="121" spans="1:68" x14ac:dyDescent="0.2">
      <c r="A121" s="4">
        <v>8</v>
      </c>
      <c r="B121" s="7">
        <f t="shared" ref="B121:V121" si="170">IFERROR((1-B77)*INDEX($E$2:$E$21,$A121),0)*IF((INDEX($J$2:$J$22,VALUE(SUBSTITUTE(B$113,"vip",""))+1)+$E$24+$N$15)&lt;$A121,1,0)</f>
        <v>0</v>
      </c>
      <c r="C121" s="7">
        <f t="shared" si="170"/>
        <v>0</v>
      </c>
      <c r="D121" s="7">
        <f t="shared" si="170"/>
        <v>0</v>
      </c>
      <c r="E121" s="7">
        <f t="shared" si="170"/>
        <v>0</v>
      </c>
      <c r="F121" s="7">
        <f t="shared" si="170"/>
        <v>0</v>
      </c>
      <c r="G121" s="7">
        <f t="shared" si="170"/>
        <v>0</v>
      </c>
      <c r="H121" s="7">
        <f t="shared" si="170"/>
        <v>0</v>
      </c>
      <c r="I121" s="7">
        <f t="shared" si="170"/>
        <v>0</v>
      </c>
      <c r="J121" s="7">
        <f t="shared" si="170"/>
        <v>0</v>
      </c>
      <c r="K121" s="7">
        <f t="shared" si="170"/>
        <v>0</v>
      </c>
      <c r="L121" s="7">
        <f t="shared" si="170"/>
        <v>0</v>
      </c>
      <c r="M121" s="7">
        <f t="shared" si="170"/>
        <v>0</v>
      </c>
      <c r="N121" s="7">
        <f t="shared" si="170"/>
        <v>0</v>
      </c>
      <c r="O121" s="7">
        <f t="shared" si="170"/>
        <v>0</v>
      </c>
      <c r="P121" s="7">
        <f t="shared" si="170"/>
        <v>0</v>
      </c>
      <c r="Q121" s="7">
        <f t="shared" si="170"/>
        <v>0</v>
      </c>
      <c r="R121" s="7">
        <f t="shared" si="170"/>
        <v>0</v>
      </c>
      <c r="S121" s="7">
        <f t="shared" si="170"/>
        <v>0</v>
      </c>
      <c r="T121" s="7">
        <f t="shared" si="170"/>
        <v>0</v>
      </c>
      <c r="U121" s="7">
        <f t="shared" si="170"/>
        <v>0</v>
      </c>
      <c r="V121" s="7">
        <f t="shared" si="170"/>
        <v>0</v>
      </c>
      <c r="X121" s="4">
        <v>8</v>
      </c>
      <c r="Y121" s="7">
        <f t="shared" ref="Y121:AS121" si="171">IFERROR((1-Y77)*INDEX($E$2:$E$21,$A121),0)*IF((INDEX($J$2:$J$22,VALUE(SUBSTITUTE(Y$113,"vip",""))+1)+$AB$24+$N$15)&lt;$A121,1,0)</f>
        <v>0</v>
      </c>
      <c r="Z121" s="7">
        <f t="shared" si="171"/>
        <v>0</v>
      </c>
      <c r="AA121" s="7">
        <f t="shared" si="171"/>
        <v>0</v>
      </c>
      <c r="AB121" s="7">
        <f t="shared" si="171"/>
        <v>0</v>
      </c>
      <c r="AC121" s="7">
        <f t="shared" si="171"/>
        <v>0</v>
      </c>
      <c r="AD121" s="7">
        <f t="shared" si="171"/>
        <v>0</v>
      </c>
      <c r="AE121" s="7">
        <f t="shared" si="171"/>
        <v>0</v>
      </c>
      <c r="AF121" s="7">
        <f t="shared" si="171"/>
        <v>0</v>
      </c>
      <c r="AG121" s="7">
        <f t="shared" si="171"/>
        <v>0</v>
      </c>
      <c r="AH121" s="7">
        <f t="shared" si="171"/>
        <v>0</v>
      </c>
      <c r="AI121" s="7">
        <f t="shared" si="171"/>
        <v>0</v>
      </c>
      <c r="AJ121" s="7">
        <f t="shared" si="171"/>
        <v>0</v>
      </c>
      <c r="AK121" s="7">
        <f t="shared" si="171"/>
        <v>0</v>
      </c>
      <c r="AL121" s="7">
        <f t="shared" si="171"/>
        <v>0</v>
      </c>
      <c r="AM121" s="7">
        <f t="shared" si="171"/>
        <v>0</v>
      </c>
      <c r="AN121" s="7">
        <f t="shared" si="171"/>
        <v>0</v>
      </c>
      <c r="AO121" s="7">
        <f t="shared" si="171"/>
        <v>0</v>
      </c>
      <c r="AP121" s="7">
        <f t="shared" si="171"/>
        <v>0</v>
      </c>
      <c r="AQ121" s="7">
        <f t="shared" si="171"/>
        <v>0</v>
      </c>
      <c r="AR121" s="7">
        <f t="shared" si="171"/>
        <v>0</v>
      </c>
      <c r="AS121" s="7">
        <f t="shared" si="171"/>
        <v>0</v>
      </c>
      <c r="AU121" s="4">
        <v>8</v>
      </c>
      <c r="AV121" s="7">
        <f t="shared" ref="AV121:BP121" si="172">IFERROR((1-AV77)*INDEX($E$2:$E$21,$A121),0)*IF((INDEX($J$2:$J$22,VALUE(SUBSTITUTE(AV$113,"vip",""))+1)+$AY$24+$N$15)&lt;$A121,1,0)</f>
        <v>0</v>
      </c>
      <c r="AW121" s="7">
        <f t="shared" si="172"/>
        <v>0</v>
      </c>
      <c r="AX121" s="7">
        <f t="shared" si="172"/>
        <v>0</v>
      </c>
      <c r="AY121" s="7">
        <f t="shared" si="172"/>
        <v>0</v>
      </c>
      <c r="AZ121" s="7">
        <f t="shared" si="172"/>
        <v>0</v>
      </c>
      <c r="BA121" s="7">
        <f t="shared" si="172"/>
        <v>0</v>
      </c>
      <c r="BB121" s="7">
        <f t="shared" si="172"/>
        <v>0</v>
      </c>
      <c r="BC121" s="7">
        <f t="shared" si="172"/>
        <v>0</v>
      </c>
      <c r="BD121" s="7">
        <f t="shared" si="172"/>
        <v>0</v>
      </c>
      <c r="BE121" s="7">
        <f t="shared" si="172"/>
        <v>0</v>
      </c>
      <c r="BF121" s="7">
        <f t="shared" si="172"/>
        <v>0</v>
      </c>
      <c r="BG121" s="7">
        <f t="shared" si="172"/>
        <v>0</v>
      </c>
      <c r="BH121" s="7">
        <f t="shared" si="172"/>
        <v>0</v>
      </c>
      <c r="BI121" s="7">
        <f t="shared" si="172"/>
        <v>0</v>
      </c>
      <c r="BJ121" s="7">
        <f t="shared" si="172"/>
        <v>0</v>
      </c>
      <c r="BK121" s="7">
        <f t="shared" si="172"/>
        <v>0</v>
      </c>
      <c r="BL121" s="7">
        <f t="shared" si="172"/>
        <v>0</v>
      </c>
      <c r="BM121" s="7">
        <f t="shared" si="172"/>
        <v>0</v>
      </c>
      <c r="BN121" s="7">
        <f t="shared" si="172"/>
        <v>0</v>
      </c>
      <c r="BO121" s="7">
        <f t="shared" si="172"/>
        <v>0</v>
      </c>
      <c r="BP121" s="7">
        <f t="shared" si="172"/>
        <v>0</v>
      </c>
    </row>
    <row r="122" spans="1:68" x14ac:dyDescent="0.2">
      <c r="A122" s="4">
        <v>9</v>
      </c>
      <c r="B122" s="7">
        <f t="shared" ref="B122:V122" si="173">IFERROR((1-B78)*INDEX($E$2:$E$21,$A122),0)*IF((INDEX($J$2:$J$22,VALUE(SUBSTITUTE(B$113,"vip",""))+1)+$E$24+$N$15)&lt;$A122,1,0)</f>
        <v>0</v>
      </c>
      <c r="C122" s="7">
        <f t="shared" si="173"/>
        <v>0</v>
      </c>
      <c r="D122" s="7">
        <f t="shared" si="173"/>
        <v>0</v>
      </c>
      <c r="E122" s="7">
        <f t="shared" si="173"/>
        <v>0</v>
      </c>
      <c r="F122" s="7">
        <f t="shared" si="173"/>
        <v>0</v>
      </c>
      <c r="G122" s="7">
        <f t="shared" si="173"/>
        <v>0</v>
      </c>
      <c r="H122" s="7">
        <f t="shared" si="173"/>
        <v>0</v>
      </c>
      <c r="I122" s="7">
        <f t="shared" si="173"/>
        <v>0</v>
      </c>
      <c r="J122" s="7">
        <f t="shared" si="173"/>
        <v>0</v>
      </c>
      <c r="K122" s="7">
        <f t="shared" si="173"/>
        <v>0</v>
      </c>
      <c r="L122" s="7">
        <f t="shared" si="173"/>
        <v>0</v>
      </c>
      <c r="M122" s="7">
        <f t="shared" si="173"/>
        <v>0</v>
      </c>
      <c r="N122" s="7">
        <f t="shared" si="173"/>
        <v>0</v>
      </c>
      <c r="O122" s="7">
        <f t="shared" si="173"/>
        <v>0</v>
      </c>
      <c r="P122" s="7">
        <f t="shared" si="173"/>
        <v>0</v>
      </c>
      <c r="Q122" s="7">
        <f t="shared" si="173"/>
        <v>0</v>
      </c>
      <c r="R122" s="7">
        <f t="shared" si="173"/>
        <v>0</v>
      </c>
      <c r="S122" s="7">
        <f t="shared" si="173"/>
        <v>0</v>
      </c>
      <c r="T122" s="7">
        <f t="shared" si="173"/>
        <v>0</v>
      </c>
      <c r="U122" s="7">
        <f t="shared" si="173"/>
        <v>0</v>
      </c>
      <c r="V122" s="7">
        <f t="shared" si="173"/>
        <v>0</v>
      </c>
      <c r="X122" s="4">
        <v>9</v>
      </c>
      <c r="Y122" s="7">
        <f t="shared" ref="Y122:AS122" si="174">IFERROR((1-Y78)*INDEX($E$2:$E$21,$A122),0)*IF((INDEX($J$2:$J$22,VALUE(SUBSTITUTE(Y$113,"vip",""))+1)+$AB$24+$N$15)&lt;$A122,1,0)</f>
        <v>0</v>
      </c>
      <c r="Z122" s="7">
        <f t="shared" si="174"/>
        <v>0</v>
      </c>
      <c r="AA122" s="7">
        <f t="shared" si="174"/>
        <v>0</v>
      </c>
      <c r="AB122" s="7">
        <f t="shared" si="174"/>
        <v>0</v>
      </c>
      <c r="AC122" s="7">
        <f t="shared" si="174"/>
        <v>0</v>
      </c>
      <c r="AD122" s="7">
        <f t="shared" si="174"/>
        <v>0</v>
      </c>
      <c r="AE122" s="7">
        <f t="shared" si="174"/>
        <v>0</v>
      </c>
      <c r="AF122" s="7">
        <f t="shared" si="174"/>
        <v>0</v>
      </c>
      <c r="AG122" s="7">
        <f t="shared" si="174"/>
        <v>0</v>
      </c>
      <c r="AH122" s="7">
        <f t="shared" si="174"/>
        <v>0</v>
      </c>
      <c r="AI122" s="7">
        <f t="shared" si="174"/>
        <v>0</v>
      </c>
      <c r="AJ122" s="7">
        <f t="shared" si="174"/>
        <v>0</v>
      </c>
      <c r="AK122" s="7">
        <f t="shared" si="174"/>
        <v>0</v>
      </c>
      <c r="AL122" s="7">
        <f t="shared" si="174"/>
        <v>0</v>
      </c>
      <c r="AM122" s="7">
        <f t="shared" si="174"/>
        <v>0</v>
      </c>
      <c r="AN122" s="7">
        <f t="shared" si="174"/>
        <v>0</v>
      </c>
      <c r="AO122" s="7">
        <f t="shared" si="174"/>
        <v>0</v>
      </c>
      <c r="AP122" s="7">
        <f t="shared" si="174"/>
        <v>0</v>
      </c>
      <c r="AQ122" s="7">
        <f t="shared" si="174"/>
        <v>0</v>
      </c>
      <c r="AR122" s="7">
        <f t="shared" si="174"/>
        <v>0</v>
      </c>
      <c r="AS122" s="7">
        <f t="shared" si="174"/>
        <v>0</v>
      </c>
      <c r="AU122" s="4">
        <v>9</v>
      </c>
      <c r="AV122" s="7">
        <f t="shared" ref="AV122:BP122" si="175">IFERROR((1-AV78)*INDEX($E$2:$E$21,$A122),0)*IF((INDEX($J$2:$J$22,VALUE(SUBSTITUTE(AV$113,"vip",""))+1)+$AY$24+$N$15)&lt;$A122,1,0)</f>
        <v>0</v>
      </c>
      <c r="AW122" s="7">
        <f t="shared" si="175"/>
        <v>0</v>
      </c>
      <c r="AX122" s="7">
        <f t="shared" si="175"/>
        <v>0</v>
      </c>
      <c r="AY122" s="7">
        <f t="shared" si="175"/>
        <v>0</v>
      </c>
      <c r="AZ122" s="7">
        <f t="shared" si="175"/>
        <v>0</v>
      </c>
      <c r="BA122" s="7">
        <f t="shared" si="175"/>
        <v>0</v>
      </c>
      <c r="BB122" s="7">
        <f t="shared" si="175"/>
        <v>0</v>
      </c>
      <c r="BC122" s="7">
        <f t="shared" si="175"/>
        <v>0</v>
      </c>
      <c r="BD122" s="7">
        <f t="shared" si="175"/>
        <v>0</v>
      </c>
      <c r="BE122" s="7">
        <f t="shared" si="175"/>
        <v>0</v>
      </c>
      <c r="BF122" s="7">
        <f t="shared" si="175"/>
        <v>0</v>
      </c>
      <c r="BG122" s="7">
        <f t="shared" si="175"/>
        <v>0</v>
      </c>
      <c r="BH122" s="7">
        <f t="shared" si="175"/>
        <v>0</v>
      </c>
      <c r="BI122" s="7">
        <f t="shared" si="175"/>
        <v>0</v>
      </c>
      <c r="BJ122" s="7">
        <f t="shared" si="175"/>
        <v>0</v>
      </c>
      <c r="BK122" s="7">
        <f t="shared" si="175"/>
        <v>0</v>
      </c>
      <c r="BL122" s="7">
        <f t="shared" si="175"/>
        <v>0</v>
      </c>
      <c r="BM122" s="7">
        <f t="shared" si="175"/>
        <v>0</v>
      </c>
      <c r="BN122" s="7">
        <f t="shared" si="175"/>
        <v>0</v>
      </c>
      <c r="BO122" s="7">
        <f t="shared" si="175"/>
        <v>0</v>
      </c>
      <c r="BP122" s="7">
        <f t="shared" si="175"/>
        <v>0</v>
      </c>
    </row>
    <row r="123" spans="1:68" x14ac:dyDescent="0.2">
      <c r="A123" s="4">
        <v>10</v>
      </c>
      <c r="B123" s="7">
        <f t="shared" ref="B123:V123" si="176">IFERROR((1-B79)*INDEX($E$2:$E$21,$A123),0)*IF((INDEX($J$2:$J$22,VALUE(SUBSTITUTE(B$113,"vip",""))+1)+$E$24+$N$15)&lt;$A123,1,0)</f>
        <v>0</v>
      </c>
      <c r="C123" s="7">
        <f t="shared" si="176"/>
        <v>0</v>
      </c>
      <c r="D123" s="7">
        <f t="shared" si="176"/>
        <v>0</v>
      </c>
      <c r="E123" s="7">
        <f t="shared" si="176"/>
        <v>0</v>
      </c>
      <c r="F123" s="7">
        <f t="shared" si="176"/>
        <v>0</v>
      </c>
      <c r="G123" s="7">
        <f t="shared" si="176"/>
        <v>0</v>
      </c>
      <c r="H123" s="7">
        <f t="shared" si="176"/>
        <v>0</v>
      </c>
      <c r="I123" s="7">
        <f t="shared" si="176"/>
        <v>0</v>
      </c>
      <c r="J123" s="7">
        <f t="shared" si="176"/>
        <v>0</v>
      </c>
      <c r="K123" s="7">
        <f t="shared" si="176"/>
        <v>0</v>
      </c>
      <c r="L123" s="7">
        <f t="shared" si="176"/>
        <v>0</v>
      </c>
      <c r="M123" s="7">
        <f t="shared" si="176"/>
        <v>0</v>
      </c>
      <c r="N123" s="7">
        <f t="shared" si="176"/>
        <v>0</v>
      </c>
      <c r="O123" s="7">
        <f t="shared" si="176"/>
        <v>0</v>
      </c>
      <c r="P123" s="7">
        <f t="shared" si="176"/>
        <v>0</v>
      </c>
      <c r="Q123" s="7">
        <f t="shared" si="176"/>
        <v>0</v>
      </c>
      <c r="R123" s="7">
        <f t="shared" si="176"/>
        <v>0</v>
      </c>
      <c r="S123" s="7">
        <f t="shared" si="176"/>
        <v>0</v>
      </c>
      <c r="T123" s="7">
        <f t="shared" si="176"/>
        <v>0</v>
      </c>
      <c r="U123" s="7">
        <f t="shared" si="176"/>
        <v>0</v>
      </c>
      <c r="V123" s="7">
        <f t="shared" si="176"/>
        <v>0</v>
      </c>
      <c r="X123" s="4">
        <v>10</v>
      </c>
      <c r="Y123" s="7">
        <f t="shared" ref="Y123:AS123" si="177">IFERROR((1-Y79)*INDEX($E$2:$E$21,$A123),0)*IF((INDEX($J$2:$J$22,VALUE(SUBSTITUTE(Y$113,"vip",""))+1)+$AB$24+$N$15)&lt;$A123,1,0)</f>
        <v>0</v>
      </c>
      <c r="Z123" s="7">
        <f t="shared" si="177"/>
        <v>0</v>
      </c>
      <c r="AA123" s="7">
        <f t="shared" si="177"/>
        <v>0</v>
      </c>
      <c r="AB123" s="7">
        <f t="shared" si="177"/>
        <v>0</v>
      </c>
      <c r="AC123" s="7">
        <f t="shared" si="177"/>
        <v>0</v>
      </c>
      <c r="AD123" s="7">
        <f t="shared" si="177"/>
        <v>0</v>
      </c>
      <c r="AE123" s="7">
        <f t="shared" si="177"/>
        <v>0</v>
      </c>
      <c r="AF123" s="7">
        <f t="shared" si="177"/>
        <v>0</v>
      </c>
      <c r="AG123" s="7">
        <f t="shared" si="177"/>
        <v>0</v>
      </c>
      <c r="AH123" s="7">
        <f t="shared" si="177"/>
        <v>0</v>
      </c>
      <c r="AI123" s="7">
        <f t="shared" si="177"/>
        <v>0</v>
      </c>
      <c r="AJ123" s="7">
        <f t="shared" si="177"/>
        <v>0</v>
      </c>
      <c r="AK123" s="7">
        <f t="shared" si="177"/>
        <v>0</v>
      </c>
      <c r="AL123" s="7">
        <f t="shared" si="177"/>
        <v>0</v>
      </c>
      <c r="AM123" s="7">
        <f t="shared" si="177"/>
        <v>0</v>
      </c>
      <c r="AN123" s="7">
        <f t="shared" si="177"/>
        <v>0</v>
      </c>
      <c r="AO123" s="7">
        <f t="shared" si="177"/>
        <v>0</v>
      </c>
      <c r="AP123" s="7">
        <f t="shared" si="177"/>
        <v>0</v>
      </c>
      <c r="AQ123" s="7">
        <f t="shared" si="177"/>
        <v>0</v>
      </c>
      <c r="AR123" s="7">
        <f t="shared" si="177"/>
        <v>0</v>
      </c>
      <c r="AS123" s="7">
        <f t="shared" si="177"/>
        <v>0</v>
      </c>
      <c r="AU123" s="4">
        <v>10</v>
      </c>
      <c r="AV123" s="7">
        <f t="shared" ref="AV123:BP123" si="178">IFERROR((1-AV79)*INDEX($E$2:$E$21,$A123),0)*IF((INDEX($J$2:$J$22,VALUE(SUBSTITUTE(AV$113,"vip",""))+1)+$AY$24+$N$15)&lt;$A123,1,0)</f>
        <v>0</v>
      </c>
      <c r="AW123" s="7">
        <f t="shared" si="178"/>
        <v>0</v>
      </c>
      <c r="AX123" s="7">
        <f t="shared" si="178"/>
        <v>0</v>
      </c>
      <c r="AY123" s="7">
        <f t="shared" si="178"/>
        <v>0</v>
      </c>
      <c r="AZ123" s="7">
        <f t="shared" si="178"/>
        <v>0</v>
      </c>
      <c r="BA123" s="7">
        <f t="shared" si="178"/>
        <v>0</v>
      </c>
      <c r="BB123" s="7">
        <f t="shared" si="178"/>
        <v>0</v>
      </c>
      <c r="BC123" s="7">
        <f t="shared" si="178"/>
        <v>0</v>
      </c>
      <c r="BD123" s="7">
        <f t="shared" si="178"/>
        <v>0</v>
      </c>
      <c r="BE123" s="7">
        <f t="shared" si="178"/>
        <v>0</v>
      </c>
      <c r="BF123" s="7">
        <f t="shared" si="178"/>
        <v>0</v>
      </c>
      <c r="BG123" s="7">
        <f t="shared" si="178"/>
        <v>0</v>
      </c>
      <c r="BH123" s="7">
        <f t="shared" si="178"/>
        <v>0</v>
      </c>
      <c r="BI123" s="7">
        <f t="shared" si="178"/>
        <v>0</v>
      </c>
      <c r="BJ123" s="7">
        <f t="shared" si="178"/>
        <v>0</v>
      </c>
      <c r="BK123" s="7">
        <f t="shared" si="178"/>
        <v>0</v>
      </c>
      <c r="BL123" s="7">
        <f t="shared" si="178"/>
        <v>0</v>
      </c>
      <c r="BM123" s="7">
        <f t="shared" si="178"/>
        <v>0</v>
      </c>
      <c r="BN123" s="7">
        <f t="shared" si="178"/>
        <v>0</v>
      </c>
      <c r="BO123" s="7">
        <f t="shared" si="178"/>
        <v>0</v>
      </c>
      <c r="BP123" s="7">
        <f t="shared" si="178"/>
        <v>0</v>
      </c>
    </row>
    <row r="124" spans="1:68" x14ac:dyDescent="0.2">
      <c r="A124" s="4">
        <v>11</v>
      </c>
      <c r="B124" s="7">
        <f t="shared" ref="B124:V124" si="179">IFERROR((1-B80)*INDEX($E$2:$E$21,$A124),0)*IF((INDEX($J$2:$J$22,VALUE(SUBSTITUTE(B$113,"vip",""))+1)+$E$24+$N$15)&lt;$A124,1,0)</f>
        <v>0.03</v>
      </c>
      <c r="C124" s="7">
        <f t="shared" si="179"/>
        <v>0.03</v>
      </c>
      <c r="D124" s="7">
        <f t="shared" si="179"/>
        <v>0.03</v>
      </c>
      <c r="E124" s="7">
        <f t="shared" si="179"/>
        <v>0.03</v>
      </c>
      <c r="F124" s="7">
        <f t="shared" si="179"/>
        <v>0.03</v>
      </c>
      <c r="G124" s="7">
        <f t="shared" si="179"/>
        <v>0.03</v>
      </c>
      <c r="H124" s="7">
        <f t="shared" si="179"/>
        <v>0.03</v>
      </c>
      <c r="I124" s="7">
        <f t="shared" si="179"/>
        <v>0.03</v>
      </c>
      <c r="J124" s="7">
        <f t="shared" si="179"/>
        <v>2.8999999999999998E-2</v>
      </c>
      <c r="K124" s="7">
        <f t="shared" si="179"/>
        <v>2.8999999999999998E-2</v>
      </c>
      <c r="L124" s="7">
        <f t="shared" si="179"/>
        <v>0</v>
      </c>
      <c r="M124" s="7">
        <f t="shared" si="179"/>
        <v>0</v>
      </c>
      <c r="N124" s="7">
        <f t="shared" si="179"/>
        <v>0</v>
      </c>
      <c r="O124" s="7">
        <f t="shared" si="179"/>
        <v>0</v>
      </c>
      <c r="P124" s="7">
        <f t="shared" si="179"/>
        <v>0</v>
      </c>
      <c r="Q124" s="7">
        <f t="shared" si="179"/>
        <v>0</v>
      </c>
      <c r="R124" s="7">
        <f t="shared" si="179"/>
        <v>0</v>
      </c>
      <c r="S124" s="7">
        <f t="shared" si="179"/>
        <v>0</v>
      </c>
      <c r="T124" s="7">
        <f t="shared" si="179"/>
        <v>0</v>
      </c>
      <c r="U124" s="7">
        <f t="shared" si="179"/>
        <v>0</v>
      </c>
      <c r="V124" s="7">
        <f t="shared" si="179"/>
        <v>0</v>
      </c>
      <c r="X124" s="4">
        <v>11</v>
      </c>
      <c r="Y124" s="7">
        <f t="shared" ref="Y124:AS124" si="180">IFERROR((1-Y80)*INDEX($E$2:$E$21,$A124),0)*IF((INDEX($J$2:$J$22,VALUE(SUBSTITUTE(Y$113,"vip",""))+1)+$AB$24+$N$15)&lt;$A124,1,0)</f>
        <v>0</v>
      </c>
      <c r="Z124" s="7">
        <f t="shared" si="180"/>
        <v>0</v>
      </c>
      <c r="AA124" s="7">
        <f t="shared" si="180"/>
        <v>0</v>
      </c>
      <c r="AB124" s="7">
        <f t="shared" si="180"/>
        <v>0</v>
      </c>
      <c r="AC124" s="7">
        <f t="shared" si="180"/>
        <v>0</v>
      </c>
      <c r="AD124" s="7">
        <f t="shared" si="180"/>
        <v>0</v>
      </c>
      <c r="AE124" s="7">
        <f t="shared" si="180"/>
        <v>0</v>
      </c>
      <c r="AF124" s="7">
        <f t="shared" si="180"/>
        <v>0</v>
      </c>
      <c r="AG124" s="7">
        <f t="shared" si="180"/>
        <v>0</v>
      </c>
      <c r="AH124" s="7">
        <f t="shared" si="180"/>
        <v>0</v>
      </c>
      <c r="AI124" s="7">
        <f t="shared" si="180"/>
        <v>0</v>
      </c>
      <c r="AJ124" s="7">
        <f t="shared" si="180"/>
        <v>0</v>
      </c>
      <c r="AK124" s="7">
        <f t="shared" si="180"/>
        <v>0</v>
      </c>
      <c r="AL124" s="7">
        <f t="shared" si="180"/>
        <v>0</v>
      </c>
      <c r="AM124" s="7">
        <f t="shared" si="180"/>
        <v>0</v>
      </c>
      <c r="AN124" s="7">
        <f t="shared" si="180"/>
        <v>0</v>
      </c>
      <c r="AO124" s="7">
        <f t="shared" si="180"/>
        <v>0</v>
      </c>
      <c r="AP124" s="7">
        <f t="shared" si="180"/>
        <v>0</v>
      </c>
      <c r="AQ124" s="7">
        <f t="shared" si="180"/>
        <v>0</v>
      </c>
      <c r="AR124" s="7">
        <f t="shared" si="180"/>
        <v>0</v>
      </c>
      <c r="AS124" s="7">
        <f t="shared" si="180"/>
        <v>0</v>
      </c>
      <c r="AU124" s="4">
        <v>11</v>
      </c>
      <c r="AV124" s="7">
        <f t="shared" ref="AV124:BP124" si="181">IFERROR((1-AV80)*INDEX($E$2:$E$21,$A124),0)*IF((INDEX($J$2:$J$22,VALUE(SUBSTITUTE(AV$113,"vip",""))+1)+$AY$24+$N$15)&lt;$A124,1,0)</f>
        <v>0</v>
      </c>
      <c r="AW124" s="7">
        <f t="shared" si="181"/>
        <v>0</v>
      </c>
      <c r="AX124" s="7">
        <f t="shared" si="181"/>
        <v>0</v>
      </c>
      <c r="AY124" s="7">
        <f t="shared" si="181"/>
        <v>0</v>
      </c>
      <c r="AZ124" s="7">
        <f t="shared" si="181"/>
        <v>0</v>
      </c>
      <c r="BA124" s="7">
        <f t="shared" si="181"/>
        <v>0</v>
      </c>
      <c r="BB124" s="7">
        <f t="shared" si="181"/>
        <v>0</v>
      </c>
      <c r="BC124" s="7">
        <f t="shared" si="181"/>
        <v>0</v>
      </c>
      <c r="BD124" s="7">
        <f t="shared" si="181"/>
        <v>0</v>
      </c>
      <c r="BE124" s="7">
        <f t="shared" si="181"/>
        <v>0</v>
      </c>
      <c r="BF124" s="7">
        <f t="shared" si="181"/>
        <v>0</v>
      </c>
      <c r="BG124" s="7">
        <f t="shared" si="181"/>
        <v>0</v>
      </c>
      <c r="BH124" s="7">
        <f t="shared" si="181"/>
        <v>0</v>
      </c>
      <c r="BI124" s="7">
        <f t="shared" si="181"/>
        <v>0</v>
      </c>
      <c r="BJ124" s="7">
        <f t="shared" si="181"/>
        <v>0</v>
      </c>
      <c r="BK124" s="7">
        <f t="shared" si="181"/>
        <v>0</v>
      </c>
      <c r="BL124" s="7">
        <f t="shared" si="181"/>
        <v>0</v>
      </c>
      <c r="BM124" s="7">
        <f t="shared" si="181"/>
        <v>0</v>
      </c>
      <c r="BN124" s="7">
        <f t="shared" si="181"/>
        <v>0</v>
      </c>
      <c r="BO124" s="7">
        <f t="shared" si="181"/>
        <v>0</v>
      </c>
      <c r="BP124" s="7">
        <f t="shared" si="181"/>
        <v>0</v>
      </c>
    </row>
    <row r="125" spans="1:68" x14ac:dyDescent="0.2">
      <c r="A125" s="4">
        <v>12</v>
      </c>
      <c r="B125" s="7">
        <f t="shared" ref="B125:V125" si="182">IFERROR((1-B81)*INDEX($E$2:$E$21,$A125),0)*IF((INDEX($J$2:$J$22,VALUE(SUBSTITUTE(B$113,"vip",""))+1)+$E$24+$N$15)&lt;$A125,1,0)</f>
        <v>0.03</v>
      </c>
      <c r="C125" s="7">
        <f t="shared" si="182"/>
        <v>0.03</v>
      </c>
      <c r="D125" s="7">
        <f t="shared" si="182"/>
        <v>0.03</v>
      </c>
      <c r="E125" s="7">
        <f t="shared" si="182"/>
        <v>0.03</v>
      </c>
      <c r="F125" s="7">
        <f t="shared" si="182"/>
        <v>0.03</v>
      </c>
      <c r="G125" s="7">
        <f t="shared" si="182"/>
        <v>0.03</v>
      </c>
      <c r="H125" s="7">
        <f t="shared" si="182"/>
        <v>0.03</v>
      </c>
      <c r="I125" s="7">
        <f t="shared" si="182"/>
        <v>0.03</v>
      </c>
      <c r="J125" s="7">
        <f t="shared" si="182"/>
        <v>2.8999999999999998E-2</v>
      </c>
      <c r="K125" s="7">
        <f t="shared" si="182"/>
        <v>2.8999999999999998E-2</v>
      </c>
      <c r="L125" s="7">
        <f t="shared" si="182"/>
        <v>2.8500000000000004E-2</v>
      </c>
      <c r="M125" s="7">
        <f t="shared" si="182"/>
        <v>2.8500000000000004E-2</v>
      </c>
      <c r="N125" s="7">
        <f t="shared" si="182"/>
        <v>2.7999999999999997E-2</v>
      </c>
      <c r="O125" s="7">
        <f t="shared" si="182"/>
        <v>2.7999999999999997E-2</v>
      </c>
      <c r="P125" s="7">
        <f t="shared" si="182"/>
        <v>2.7500000000000004E-2</v>
      </c>
      <c r="Q125" s="7">
        <f t="shared" si="182"/>
        <v>0</v>
      </c>
      <c r="R125" s="7">
        <f t="shared" si="182"/>
        <v>0</v>
      </c>
      <c r="S125" s="7">
        <f t="shared" si="182"/>
        <v>0</v>
      </c>
      <c r="T125" s="7">
        <f t="shared" si="182"/>
        <v>0</v>
      </c>
      <c r="U125" s="7">
        <f t="shared" si="182"/>
        <v>0</v>
      </c>
      <c r="V125" s="7">
        <f t="shared" si="182"/>
        <v>0</v>
      </c>
      <c r="X125" s="4">
        <v>12</v>
      </c>
      <c r="Y125" s="7">
        <f t="shared" ref="Y125:AS125" si="183">IFERROR((1-Y81)*INDEX($E$2:$E$21,$A125),0)*IF((INDEX($J$2:$J$22,VALUE(SUBSTITUTE(Y$113,"vip",""))+1)+$AB$24+$N$15)&lt;$A125,1,0)</f>
        <v>2.8500000000000004E-2</v>
      </c>
      <c r="Z125" s="7">
        <f t="shared" si="183"/>
        <v>2.8500000000000004E-2</v>
      </c>
      <c r="AA125" s="7">
        <f t="shared" si="183"/>
        <v>2.8500000000000004E-2</v>
      </c>
      <c r="AB125" s="7">
        <f t="shared" si="183"/>
        <v>2.8500000000000004E-2</v>
      </c>
      <c r="AC125" s="7">
        <f t="shared" si="183"/>
        <v>2.8500000000000004E-2</v>
      </c>
      <c r="AD125" s="7">
        <f t="shared" si="183"/>
        <v>2.8500000000000004E-2</v>
      </c>
      <c r="AE125" s="7">
        <f t="shared" si="183"/>
        <v>2.8500000000000004E-2</v>
      </c>
      <c r="AF125" s="7">
        <f t="shared" si="183"/>
        <v>2.8500000000000004E-2</v>
      </c>
      <c r="AG125" s="7">
        <f t="shared" si="183"/>
        <v>2.7500000000000004E-2</v>
      </c>
      <c r="AH125" s="7">
        <f t="shared" si="183"/>
        <v>2.7500000000000004E-2</v>
      </c>
      <c r="AI125" s="7">
        <f t="shared" si="183"/>
        <v>0</v>
      </c>
      <c r="AJ125" s="7">
        <f t="shared" si="183"/>
        <v>0</v>
      </c>
      <c r="AK125" s="7">
        <f t="shared" si="183"/>
        <v>0</v>
      </c>
      <c r="AL125" s="7">
        <f t="shared" si="183"/>
        <v>0</v>
      </c>
      <c r="AM125" s="7">
        <f t="shared" si="183"/>
        <v>0</v>
      </c>
      <c r="AN125" s="7">
        <f t="shared" si="183"/>
        <v>0</v>
      </c>
      <c r="AO125" s="7">
        <f t="shared" si="183"/>
        <v>0</v>
      </c>
      <c r="AP125" s="7">
        <f t="shared" si="183"/>
        <v>0</v>
      </c>
      <c r="AQ125" s="7">
        <f t="shared" si="183"/>
        <v>0</v>
      </c>
      <c r="AR125" s="7">
        <f t="shared" si="183"/>
        <v>0</v>
      </c>
      <c r="AS125" s="7">
        <f t="shared" si="183"/>
        <v>0</v>
      </c>
      <c r="AU125" s="4">
        <v>12</v>
      </c>
      <c r="AV125" s="7">
        <f t="shared" ref="AV125:BP125" si="184">IFERROR((1-AV81)*INDEX($E$2:$E$21,$A125),0)*IF((INDEX($J$2:$J$22,VALUE(SUBSTITUTE(AV$113,"vip",""))+1)+$AY$24+$N$15)&lt;$A125,1,0)</f>
        <v>0</v>
      </c>
      <c r="AW125" s="7">
        <f t="shared" si="184"/>
        <v>0</v>
      </c>
      <c r="AX125" s="7">
        <f t="shared" si="184"/>
        <v>0</v>
      </c>
      <c r="AY125" s="7">
        <f t="shared" si="184"/>
        <v>0</v>
      </c>
      <c r="AZ125" s="7">
        <f t="shared" si="184"/>
        <v>0</v>
      </c>
      <c r="BA125" s="7">
        <f t="shared" si="184"/>
        <v>0</v>
      </c>
      <c r="BB125" s="7">
        <f t="shared" si="184"/>
        <v>0</v>
      </c>
      <c r="BC125" s="7">
        <f t="shared" si="184"/>
        <v>0</v>
      </c>
      <c r="BD125" s="7">
        <f t="shared" si="184"/>
        <v>0</v>
      </c>
      <c r="BE125" s="7">
        <f t="shared" si="184"/>
        <v>0</v>
      </c>
      <c r="BF125" s="7">
        <f t="shared" si="184"/>
        <v>0</v>
      </c>
      <c r="BG125" s="7">
        <f t="shared" si="184"/>
        <v>0</v>
      </c>
      <c r="BH125" s="7">
        <f t="shared" si="184"/>
        <v>0</v>
      </c>
      <c r="BI125" s="7">
        <f t="shared" si="184"/>
        <v>0</v>
      </c>
      <c r="BJ125" s="7">
        <f t="shared" si="184"/>
        <v>0</v>
      </c>
      <c r="BK125" s="7">
        <f t="shared" si="184"/>
        <v>0</v>
      </c>
      <c r="BL125" s="7">
        <f t="shared" si="184"/>
        <v>0</v>
      </c>
      <c r="BM125" s="7">
        <f t="shared" si="184"/>
        <v>0</v>
      </c>
      <c r="BN125" s="7">
        <f t="shared" si="184"/>
        <v>0</v>
      </c>
      <c r="BO125" s="7">
        <f t="shared" si="184"/>
        <v>0</v>
      </c>
      <c r="BP125" s="7">
        <f t="shared" si="184"/>
        <v>0</v>
      </c>
    </row>
    <row r="126" spans="1:68" x14ac:dyDescent="0.2">
      <c r="A126" s="4">
        <v>13</v>
      </c>
      <c r="B126" s="7">
        <f t="shared" ref="B126:V126" si="185">IFERROR((1-B82)*INDEX($E$2:$E$21,$A126),0)*IF((INDEX($J$2:$J$22,VALUE(SUBSTITUTE(B$113,"vip",""))+1)+$E$24+$N$15)&lt;$A126,1,0)</f>
        <v>0.06</v>
      </c>
      <c r="C126" s="7">
        <f t="shared" si="185"/>
        <v>0.06</v>
      </c>
      <c r="D126" s="7">
        <f t="shared" si="185"/>
        <v>0.06</v>
      </c>
      <c r="E126" s="7">
        <f t="shared" si="185"/>
        <v>0.06</v>
      </c>
      <c r="F126" s="7">
        <f t="shared" si="185"/>
        <v>0.06</v>
      </c>
      <c r="G126" s="7">
        <f t="shared" si="185"/>
        <v>0.06</v>
      </c>
      <c r="H126" s="7">
        <f t="shared" si="185"/>
        <v>0.06</v>
      </c>
      <c r="I126" s="7">
        <f t="shared" si="185"/>
        <v>0.06</v>
      </c>
      <c r="J126" s="7">
        <f t="shared" si="185"/>
        <v>5.7999999999999996E-2</v>
      </c>
      <c r="K126" s="7">
        <f t="shared" si="185"/>
        <v>5.7999999999999996E-2</v>
      </c>
      <c r="L126" s="7">
        <f t="shared" si="185"/>
        <v>5.7000000000000009E-2</v>
      </c>
      <c r="M126" s="7">
        <f t="shared" si="185"/>
        <v>5.7000000000000009E-2</v>
      </c>
      <c r="N126" s="7">
        <f t="shared" si="185"/>
        <v>5.5999999999999994E-2</v>
      </c>
      <c r="O126" s="7">
        <f t="shared" si="185"/>
        <v>5.5999999999999994E-2</v>
      </c>
      <c r="P126" s="7">
        <f t="shared" si="185"/>
        <v>5.5000000000000007E-2</v>
      </c>
      <c r="Q126" s="7">
        <f t="shared" si="185"/>
        <v>5.5000000000000007E-2</v>
      </c>
      <c r="R126" s="7">
        <f t="shared" si="185"/>
        <v>5.4000000000000006E-2</v>
      </c>
      <c r="S126" s="7">
        <f t="shared" si="185"/>
        <v>5.4000000000000006E-2</v>
      </c>
      <c r="T126" s="7">
        <f t="shared" si="185"/>
        <v>5.3000000000000005E-2</v>
      </c>
      <c r="U126" s="7">
        <f t="shared" si="185"/>
        <v>5.3000000000000005E-2</v>
      </c>
      <c r="V126" s="7">
        <f t="shared" si="185"/>
        <v>5.2000000000000005E-2</v>
      </c>
      <c r="X126" s="4">
        <v>13</v>
      </c>
      <c r="Y126" s="7">
        <f t="shared" ref="Y126:AS126" si="186">IFERROR((1-Y82)*INDEX($E$2:$E$21,$A126),0)*IF((INDEX($J$2:$J$22,VALUE(SUBSTITUTE(Y$113,"vip",""))+1)+$AB$24+$N$15)&lt;$A126,1,0)</f>
        <v>5.7000000000000009E-2</v>
      </c>
      <c r="Z126" s="7">
        <f t="shared" si="186"/>
        <v>5.7000000000000009E-2</v>
      </c>
      <c r="AA126" s="7">
        <f t="shared" si="186"/>
        <v>5.7000000000000009E-2</v>
      </c>
      <c r="AB126" s="7">
        <f t="shared" si="186"/>
        <v>5.7000000000000009E-2</v>
      </c>
      <c r="AC126" s="7">
        <f t="shared" si="186"/>
        <v>5.7000000000000009E-2</v>
      </c>
      <c r="AD126" s="7">
        <f t="shared" si="186"/>
        <v>5.7000000000000009E-2</v>
      </c>
      <c r="AE126" s="7">
        <f t="shared" si="186"/>
        <v>5.7000000000000009E-2</v>
      </c>
      <c r="AF126" s="7">
        <f t="shared" si="186"/>
        <v>5.7000000000000009E-2</v>
      </c>
      <c r="AG126" s="7">
        <f t="shared" si="186"/>
        <v>5.5000000000000007E-2</v>
      </c>
      <c r="AH126" s="7">
        <f t="shared" si="186"/>
        <v>5.5000000000000007E-2</v>
      </c>
      <c r="AI126" s="7">
        <f t="shared" si="186"/>
        <v>5.4000000000000006E-2</v>
      </c>
      <c r="AJ126" s="7">
        <f t="shared" si="186"/>
        <v>5.4000000000000006E-2</v>
      </c>
      <c r="AK126" s="7">
        <f t="shared" si="186"/>
        <v>5.3000000000000005E-2</v>
      </c>
      <c r="AL126" s="7">
        <f t="shared" si="186"/>
        <v>5.3000000000000005E-2</v>
      </c>
      <c r="AM126" s="7">
        <f t="shared" si="186"/>
        <v>5.2000000000000005E-2</v>
      </c>
      <c r="AN126" s="7">
        <f t="shared" si="186"/>
        <v>0</v>
      </c>
      <c r="AO126" s="7">
        <f t="shared" si="186"/>
        <v>0</v>
      </c>
      <c r="AP126" s="7">
        <f t="shared" si="186"/>
        <v>0</v>
      </c>
      <c r="AQ126" s="7">
        <f t="shared" si="186"/>
        <v>0</v>
      </c>
      <c r="AR126" s="7">
        <f t="shared" si="186"/>
        <v>0</v>
      </c>
      <c r="AS126" s="7">
        <f t="shared" si="186"/>
        <v>0</v>
      </c>
      <c r="AU126" s="4">
        <v>13</v>
      </c>
      <c r="AV126" s="7">
        <f t="shared" ref="AV126:BP126" si="187">IFERROR((1-AV82)*INDEX($E$2:$E$21,$A126),0)*IF((INDEX($J$2:$J$22,VALUE(SUBSTITUTE(AV$113,"vip",""))+1)+$AY$24+$N$15)&lt;$A126,1,0)</f>
        <v>5.4000000000000006E-2</v>
      </c>
      <c r="AW126" s="7">
        <f t="shared" si="187"/>
        <v>5.4000000000000006E-2</v>
      </c>
      <c r="AX126" s="7">
        <f t="shared" si="187"/>
        <v>5.4000000000000006E-2</v>
      </c>
      <c r="AY126" s="7">
        <f t="shared" si="187"/>
        <v>5.4000000000000006E-2</v>
      </c>
      <c r="AZ126" s="7">
        <f t="shared" si="187"/>
        <v>5.4000000000000006E-2</v>
      </c>
      <c r="BA126" s="7">
        <f t="shared" si="187"/>
        <v>5.4000000000000006E-2</v>
      </c>
      <c r="BB126" s="7">
        <f t="shared" si="187"/>
        <v>5.4000000000000006E-2</v>
      </c>
      <c r="BC126" s="7">
        <f t="shared" si="187"/>
        <v>5.4000000000000006E-2</v>
      </c>
      <c r="BD126" s="7">
        <f t="shared" si="187"/>
        <v>5.2000000000000005E-2</v>
      </c>
      <c r="BE126" s="7">
        <f t="shared" si="187"/>
        <v>5.2000000000000005E-2</v>
      </c>
      <c r="BF126" s="7">
        <f t="shared" si="187"/>
        <v>0</v>
      </c>
      <c r="BG126" s="7">
        <f t="shared" si="187"/>
        <v>0</v>
      </c>
      <c r="BH126" s="7">
        <f t="shared" si="187"/>
        <v>0</v>
      </c>
      <c r="BI126" s="7">
        <f t="shared" si="187"/>
        <v>0</v>
      </c>
      <c r="BJ126" s="7">
        <f t="shared" si="187"/>
        <v>0</v>
      </c>
      <c r="BK126" s="7">
        <f t="shared" si="187"/>
        <v>0</v>
      </c>
      <c r="BL126" s="7">
        <f t="shared" si="187"/>
        <v>0</v>
      </c>
      <c r="BM126" s="7">
        <f t="shared" si="187"/>
        <v>0</v>
      </c>
      <c r="BN126" s="7">
        <f t="shared" si="187"/>
        <v>0</v>
      </c>
      <c r="BO126" s="7">
        <f t="shared" si="187"/>
        <v>0</v>
      </c>
      <c r="BP126" s="7">
        <f t="shared" si="187"/>
        <v>0</v>
      </c>
    </row>
    <row r="127" spans="1:68" x14ac:dyDescent="0.2">
      <c r="A127" s="4">
        <v>14</v>
      </c>
      <c r="B127" s="7">
        <f t="shared" ref="B127:V127" si="188">IFERROR((1-B83)*INDEX($E$2:$E$21,$A127),0)*IF((INDEX($J$2:$J$22,VALUE(SUBSTITUTE(B$113,"vip",""))+1)+$E$24+$N$15)&lt;$A127,1,0)</f>
        <v>0.06</v>
      </c>
      <c r="C127" s="7">
        <f t="shared" si="188"/>
        <v>0.06</v>
      </c>
      <c r="D127" s="7">
        <f t="shared" si="188"/>
        <v>0.06</v>
      </c>
      <c r="E127" s="7">
        <f t="shared" si="188"/>
        <v>0.06</v>
      </c>
      <c r="F127" s="7">
        <f t="shared" si="188"/>
        <v>0.06</v>
      </c>
      <c r="G127" s="7">
        <f t="shared" si="188"/>
        <v>0.06</v>
      </c>
      <c r="H127" s="7">
        <f t="shared" si="188"/>
        <v>0.06</v>
      </c>
      <c r="I127" s="7">
        <f t="shared" si="188"/>
        <v>0.06</v>
      </c>
      <c r="J127" s="7">
        <f t="shared" si="188"/>
        <v>5.7999999999999996E-2</v>
      </c>
      <c r="K127" s="7">
        <f t="shared" si="188"/>
        <v>5.7999999999999996E-2</v>
      </c>
      <c r="L127" s="7">
        <f t="shared" si="188"/>
        <v>5.7000000000000009E-2</v>
      </c>
      <c r="M127" s="7">
        <f t="shared" si="188"/>
        <v>5.7000000000000009E-2</v>
      </c>
      <c r="N127" s="7">
        <f t="shared" si="188"/>
        <v>5.5999999999999994E-2</v>
      </c>
      <c r="O127" s="7">
        <f t="shared" si="188"/>
        <v>5.5999999999999994E-2</v>
      </c>
      <c r="P127" s="7">
        <f t="shared" si="188"/>
        <v>5.5000000000000007E-2</v>
      </c>
      <c r="Q127" s="7">
        <f t="shared" si="188"/>
        <v>5.5000000000000007E-2</v>
      </c>
      <c r="R127" s="7">
        <f t="shared" si="188"/>
        <v>5.4000000000000006E-2</v>
      </c>
      <c r="S127" s="7">
        <f t="shared" si="188"/>
        <v>5.4000000000000006E-2</v>
      </c>
      <c r="T127" s="7">
        <f t="shared" si="188"/>
        <v>5.3000000000000005E-2</v>
      </c>
      <c r="U127" s="7">
        <f t="shared" si="188"/>
        <v>5.3000000000000005E-2</v>
      </c>
      <c r="V127" s="7">
        <f t="shared" si="188"/>
        <v>5.2000000000000005E-2</v>
      </c>
      <c r="X127" s="4">
        <v>14</v>
      </c>
      <c r="Y127" s="7">
        <f t="shared" ref="Y127:AS127" si="189">IFERROR((1-Y83)*INDEX($E$2:$E$21,$A127),0)*IF((INDEX($J$2:$J$22,VALUE(SUBSTITUTE(Y$113,"vip",""))+1)+$AB$24+$N$15)&lt;$A127,1,0)</f>
        <v>5.7000000000000009E-2</v>
      </c>
      <c r="Z127" s="7">
        <f t="shared" si="189"/>
        <v>5.7000000000000009E-2</v>
      </c>
      <c r="AA127" s="7">
        <f t="shared" si="189"/>
        <v>5.7000000000000009E-2</v>
      </c>
      <c r="AB127" s="7">
        <f t="shared" si="189"/>
        <v>5.7000000000000009E-2</v>
      </c>
      <c r="AC127" s="7">
        <f t="shared" si="189"/>
        <v>5.7000000000000009E-2</v>
      </c>
      <c r="AD127" s="7">
        <f t="shared" si="189"/>
        <v>5.7000000000000009E-2</v>
      </c>
      <c r="AE127" s="7">
        <f t="shared" si="189"/>
        <v>5.7000000000000009E-2</v>
      </c>
      <c r="AF127" s="7">
        <f t="shared" si="189"/>
        <v>5.7000000000000009E-2</v>
      </c>
      <c r="AG127" s="7">
        <f t="shared" si="189"/>
        <v>5.5000000000000007E-2</v>
      </c>
      <c r="AH127" s="7">
        <f t="shared" si="189"/>
        <v>5.5000000000000007E-2</v>
      </c>
      <c r="AI127" s="7">
        <f t="shared" si="189"/>
        <v>5.4000000000000006E-2</v>
      </c>
      <c r="AJ127" s="7">
        <f t="shared" si="189"/>
        <v>5.4000000000000006E-2</v>
      </c>
      <c r="AK127" s="7">
        <f t="shared" si="189"/>
        <v>5.3000000000000005E-2</v>
      </c>
      <c r="AL127" s="7">
        <f t="shared" si="189"/>
        <v>5.3000000000000005E-2</v>
      </c>
      <c r="AM127" s="7">
        <f t="shared" si="189"/>
        <v>5.2000000000000005E-2</v>
      </c>
      <c r="AN127" s="7">
        <f t="shared" si="189"/>
        <v>5.2000000000000005E-2</v>
      </c>
      <c r="AO127" s="7">
        <f t="shared" si="189"/>
        <v>5.1000000000000004E-2</v>
      </c>
      <c r="AP127" s="7">
        <f t="shared" si="189"/>
        <v>5.1000000000000004E-2</v>
      </c>
      <c r="AQ127" s="7">
        <f t="shared" si="189"/>
        <v>0.05</v>
      </c>
      <c r="AR127" s="7">
        <f t="shared" si="189"/>
        <v>0.05</v>
      </c>
      <c r="AS127" s="7">
        <f t="shared" si="189"/>
        <v>4.9000000000000002E-2</v>
      </c>
      <c r="AU127" s="4">
        <v>14</v>
      </c>
      <c r="AV127" s="7">
        <f t="shared" ref="AV127:BP127" si="190">IFERROR((1-AV83)*INDEX($E$2:$E$21,$A127),0)*IF((INDEX($J$2:$J$22,VALUE(SUBSTITUTE(AV$113,"vip",""))+1)+$AY$24+$N$15)&lt;$A127,1,0)</f>
        <v>5.4000000000000006E-2</v>
      </c>
      <c r="AW127" s="7">
        <f t="shared" si="190"/>
        <v>5.4000000000000006E-2</v>
      </c>
      <c r="AX127" s="7">
        <f t="shared" si="190"/>
        <v>5.4000000000000006E-2</v>
      </c>
      <c r="AY127" s="7">
        <f t="shared" si="190"/>
        <v>5.4000000000000006E-2</v>
      </c>
      <c r="AZ127" s="7">
        <f t="shared" si="190"/>
        <v>5.4000000000000006E-2</v>
      </c>
      <c r="BA127" s="7">
        <f t="shared" si="190"/>
        <v>5.4000000000000006E-2</v>
      </c>
      <c r="BB127" s="7">
        <f t="shared" si="190"/>
        <v>5.4000000000000006E-2</v>
      </c>
      <c r="BC127" s="7">
        <f t="shared" si="190"/>
        <v>5.4000000000000006E-2</v>
      </c>
      <c r="BD127" s="7">
        <f t="shared" si="190"/>
        <v>5.2000000000000005E-2</v>
      </c>
      <c r="BE127" s="7">
        <f t="shared" si="190"/>
        <v>5.2000000000000005E-2</v>
      </c>
      <c r="BF127" s="7">
        <f t="shared" si="190"/>
        <v>5.1000000000000004E-2</v>
      </c>
      <c r="BG127" s="7">
        <f t="shared" si="190"/>
        <v>5.1000000000000004E-2</v>
      </c>
      <c r="BH127" s="7">
        <f t="shared" si="190"/>
        <v>0.05</v>
      </c>
      <c r="BI127" s="7">
        <f t="shared" si="190"/>
        <v>0.05</v>
      </c>
      <c r="BJ127" s="7">
        <f t="shared" si="190"/>
        <v>4.9000000000000002E-2</v>
      </c>
      <c r="BK127" s="7">
        <f t="shared" si="190"/>
        <v>0</v>
      </c>
      <c r="BL127" s="7">
        <f t="shared" si="190"/>
        <v>0</v>
      </c>
      <c r="BM127" s="7">
        <f t="shared" si="190"/>
        <v>0</v>
      </c>
      <c r="BN127" s="7">
        <f t="shared" si="190"/>
        <v>0</v>
      </c>
      <c r="BO127" s="7">
        <f t="shared" si="190"/>
        <v>0</v>
      </c>
      <c r="BP127" s="7">
        <f t="shared" si="190"/>
        <v>0</v>
      </c>
    </row>
    <row r="128" spans="1:68" x14ac:dyDescent="0.2">
      <c r="A128" s="4">
        <v>15</v>
      </c>
      <c r="B128" s="7">
        <f t="shared" ref="B128:V128" si="191">IFERROR((1-B84)*INDEX($E$2:$E$21,$A128),0)*IF((INDEX($J$2:$J$22,VALUE(SUBSTITUTE(B$113,"vip",""))+1)+$E$24+$N$15)&lt;$A128,1,0)</f>
        <v>0.09</v>
      </c>
      <c r="C128" s="7">
        <f t="shared" si="191"/>
        <v>0.09</v>
      </c>
      <c r="D128" s="7">
        <f t="shared" si="191"/>
        <v>0.09</v>
      </c>
      <c r="E128" s="7">
        <f t="shared" si="191"/>
        <v>0.09</v>
      </c>
      <c r="F128" s="7">
        <f t="shared" si="191"/>
        <v>0.09</v>
      </c>
      <c r="G128" s="7">
        <f t="shared" si="191"/>
        <v>0.09</v>
      </c>
      <c r="H128" s="7">
        <f t="shared" si="191"/>
        <v>0.09</v>
      </c>
      <c r="I128" s="7">
        <f t="shared" si="191"/>
        <v>0.09</v>
      </c>
      <c r="J128" s="7">
        <f t="shared" si="191"/>
        <v>8.6999999999999994E-2</v>
      </c>
      <c r="K128" s="7">
        <f t="shared" si="191"/>
        <v>8.6999999999999994E-2</v>
      </c>
      <c r="L128" s="7">
        <f t="shared" si="191"/>
        <v>8.5500000000000007E-2</v>
      </c>
      <c r="M128" s="7">
        <f t="shared" si="191"/>
        <v>8.5500000000000007E-2</v>
      </c>
      <c r="N128" s="7">
        <f t="shared" si="191"/>
        <v>8.3999999999999991E-2</v>
      </c>
      <c r="O128" s="7">
        <f t="shared" si="191"/>
        <v>8.3999999999999991E-2</v>
      </c>
      <c r="P128" s="7">
        <f t="shared" si="191"/>
        <v>8.2500000000000004E-2</v>
      </c>
      <c r="Q128" s="7">
        <f t="shared" si="191"/>
        <v>8.2500000000000004E-2</v>
      </c>
      <c r="R128" s="7">
        <f t="shared" si="191"/>
        <v>8.1000000000000003E-2</v>
      </c>
      <c r="S128" s="7">
        <f t="shared" si="191"/>
        <v>8.1000000000000003E-2</v>
      </c>
      <c r="T128" s="7">
        <f t="shared" si="191"/>
        <v>7.9500000000000001E-2</v>
      </c>
      <c r="U128" s="7">
        <f t="shared" si="191"/>
        <v>7.9500000000000001E-2</v>
      </c>
      <c r="V128" s="7">
        <f t="shared" si="191"/>
        <v>7.8E-2</v>
      </c>
      <c r="X128" s="4">
        <v>15</v>
      </c>
      <c r="Y128" s="7">
        <f t="shared" ref="Y128:AS128" si="192">IFERROR((1-Y84)*INDEX($E$2:$E$21,$A128),0)*IF((INDEX($J$2:$J$22,VALUE(SUBSTITUTE(Y$113,"vip",""))+1)+$AB$24+$N$15)&lt;$A128,1,0)</f>
        <v>8.5500000000000007E-2</v>
      </c>
      <c r="Z128" s="7">
        <f t="shared" si="192"/>
        <v>8.5500000000000007E-2</v>
      </c>
      <c r="AA128" s="7">
        <f t="shared" si="192"/>
        <v>8.5500000000000007E-2</v>
      </c>
      <c r="AB128" s="7">
        <f t="shared" si="192"/>
        <v>8.5500000000000007E-2</v>
      </c>
      <c r="AC128" s="7">
        <f t="shared" si="192"/>
        <v>8.5500000000000007E-2</v>
      </c>
      <c r="AD128" s="7">
        <f t="shared" si="192"/>
        <v>8.5500000000000007E-2</v>
      </c>
      <c r="AE128" s="7">
        <f t="shared" si="192"/>
        <v>8.5500000000000007E-2</v>
      </c>
      <c r="AF128" s="7">
        <f t="shared" si="192"/>
        <v>8.5500000000000007E-2</v>
      </c>
      <c r="AG128" s="7">
        <f t="shared" si="192"/>
        <v>8.2500000000000004E-2</v>
      </c>
      <c r="AH128" s="7">
        <f t="shared" si="192"/>
        <v>8.2500000000000004E-2</v>
      </c>
      <c r="AI128" s="7">
        <f t="shared" si="192"/>
        <v>8.1000000000000003E-2</v>
      </c>
      <c r="AJ128" s="7">
        <f t="shared" si="192"/>
        <v>8.1000000000000003E-2</v>
      </c>
      <c r="AK128" s="7">
        <f t="shared" si="192"/>
        <v>7.9500000000000001E-2</v>
      </c>
      <c r="AL128" s="7">
        <f t="shared" si="192"/>
        <v>7.9500000000000001E-2</v>
      </c>
      <c r="AM128" s="7">
        <f t="shared" si="192"/>
        <v>7.8E-2</v>
      </c>
      <c r="AN128" s="7">
        <f t="shared" si="192"/>
        <v>7.8E-2</v>
      </c>
      <c r="AO128" s="7">
        <f t="shared" si="192"/>
        <v>7.6499999999999999E-2</v>
      </c>
      <c r="AP128" s="7">
        <f t="shared" si="192"/>
        <v>7.6499999999999999E-2</v>
      </c>
      <c r="AQ128" s="7">
        <f t="shared" si="192"/>
        <v>7.4999999999999997E-2</v>
      </c>
      <c r="AR128" s="7">
        <f t="shared" si="192"/>
        <v>7.4999999999999997E-2</v>
      </c>
      <c r="AS128" s="7">
        <f t="shared" si="192"/>
        <v>7.3499999999999996E-2</v>
      </c>
      <c r="AU128" s="4">
        <v>15</v>
      </c>
      <c r="AV128" s="7">
        <f t="shared" ref="AV128:BP128" si="193">IFERROR((1-AV84)*INDEX($E$2:$E$21,$A128),0)*IF((INDEX($J$2:$J$22,VALUE(SUBSTITUTE(AV$113,"vip",""))+1)+$AY$24+$N$15)&lt;$A128,1,0)</f>
        <v>8.1000000000000003E-2</v>
      </c>
      <c r="AW128" s="7">
        <f t="shared" si="193"/>
        <v>8.1000000000000003E-2</v>
      </c>
      <c r="AX128" s="7">
        <f t="shared" si="193"/>
        <v>8.1000000000000003E-2</v>
      </c>
      <c r="AY128" s="7">
        <f t="shared" si="193"/>
        <v>8.1000000000000003E-2</v>
      </c>
      <c r="AZ128" s="7">
        <f t="shared" si="193"/>
        <v>8.1000000000000003E-2</v>
      </c>
      <c r="BA128" s="7">
        <f t="shared" si="193"/>
        <v>8.1000000000000003E-2</v>
      </c>
      <c r="BB128" s="7">
        <f t="shared" si="193"/>
        <v>8.1000000000000003E-2</v>
      </c>
      <c r="BC128" s="7">
        <f t="shared" si="193"/>
        <v>8.1000000000000003E-2</v>
      </c>
      <c r="BD128" s="7">
        <f t="shared" si="193"/>
        <v>7.8E-2</v>
      </c>
      <c r="BE128" s="7">
        <f t="shared" si="193"/>
        <v>7.8E-2</v>
      </c>
      <c r="BF128" s="7">
        <f t="shared" si="193"/>
        <v>7.6499999999999999E-2</v>
      </c>
      <c r="BG128" s="7">
        <f t="shared" si="193"/>
        <v>7.6499999999999999E-2</v>
      </c>
      <c r="BH128" s="7">
        <f t="shared" si="193"/>
        <v>7.4999999999999997E-2</v>
      </c>
      <c r="BI128" s="7">
        <f t="shared" si="193"/>
        <v>7.4999999999999997E-2</v>
      </c>
      <c r="BJ128" s="7">
        <f t="shared" si="193"/>
        <v>7.3499999999999996E-2</v>
      </c>
      <c r="BK128" s="7">
        <f t="shared" si="193"/>
        <v>7.3499999999999996E-2</v>
      </c>
      <c r="BL128" s="7">
        <f t="shared" si="193"/>
        <v>7.2000000000000008E-2</v>
      </c>
      <c r="BM128" s="7">
        <f t="shared" si="193"/>
        <v>7.2000000000000008E-2</v>
      </c>
      <c r="BN128" s="7">
        <f t="shared" si="193"/>
        <v>7.0499999999999993E-2</v>
      </c>
      <c r="BO128" s="7">
        <f t="shared" si="193"/>
        <v>7.0499999999999993E-2</v>
      </c>
      <c r="BP128" s="7">
        <f t="shared" si="193"/>
        <v>6.9000000000000006E-2</v>
      </c>
    </row>
    <row r="129" spans="1:68" x14ac:dyDescent="0.2">
      <c r="A129" s="4">
        <v>16</v>
      </c>
      <c r="B129" s="7">
        <f t="shared" ref="B129:V129" si="194">IFERROR((1-B85)*INDEX($E$2:$E$21,$A129),0)*IF((INDEX($J$2:$J$22,VALUE(SUBSTITUTE(B$113,"vip",""))+1)+$E$24+$N$15)&lt;$A129,1,0)</f>
        <v>0.105</v>
      </c>
      <c r="C129" s="7">
        <f t="shared" si="194"/>
        <v>0.105</v>
      </c>
      <c r="D129" s="7">
        <f t="shared" si="194"/>
        <v>0.105</v>
      </c>
      <c r="E129" s="7">
        <f t="shared" si="194"/>
        <v>0.105</v>
      </c>
      <c r="F129" s="7">
        <f t="shared" si="194"/>
        <v>0.105</v>
      </c>
      <c r="G129" s="7">
        <f t="shared" si="194"/>
        <v>0.105</v>
      </c>
      <c r="H129" s="7">
        <f t="shared" si="194"/>
        <v>0.105</v>
      </c>
      <c r="I129" s="7">
        <f t="shared" si="194"/>
        <v>0.105</v>
      </c>
      <c r="J129" s="7">
        <f t="shared" si="194"/>
        <v>0.10275000000000001</v>
      </c>
      <c r="K129" s="7">
        <f t="shared" si="194"/>
        <v>0.10275000000000001</v>
      </c>
      <c r="L129" s="7">
        <f t="shared" si="194"/>
        <v>0.10162499999999999</v>
      </c>
      <c r="M129" s="7">
        <f t="shared" si="194"/>
        <v>0.10162499999999999</v>
      </c>
      <c r="N129" s="7">
        <f t="shared" si="194"/>
        <v>0.10049999999999999</v>
      </c>
      <c r="O129" s="7">
        <f t="shared" si="194"/>
        <v>0.10049999999999999</v>
      </c>
      <c r="P129" s="7">
        <f t="shared" si="194"/>
        <v>9.9375000000000005E-2</v>
      </c>
      <c r="Q129" s="7">
        <f t="shared" si="194"/>
        <v>9.9375000000000005E-2</v>
      </c>
      <c r="R129" s="7">
        <f t="shared" si="194"/>
        <v>9.8250000000000004E-2</v>
      </c>
      <c r="S129" s="7">
        <f t="shared" si="194"/>
        <v>9.8250000000000004E-2</v>
      </c>
      <c r="T129" s="7">
        <f t="shared" si="194"/>
        <v>9.7124999999999989E-2</v>
      </c>
      <c r="U129" s="7">
        <f t="shared" si="194"/>
        <v>9.7124999999999989E-2</v>
      </c>
      <c r="V129" s="7">
        <f t="shared" si="194"/>
        <v>9.6000000000000002E-2</v>
      </c>
      <c r="X129" s="4">
        <v>16</v>
      </c>
      <c r="Y129" s="7">
        <f t="shared" ref="Y129:AS129" si="195">IFERROR((1-Y85)*INDEX($E$2:$E$21,$A129),0)*IF((INDEX($J$2:$J$22,VALUE(SUBSTITUTE(Y$113,"vip",""))+1)+$AB$24+$N$15)&lt;$A129,1,0)</f>
        <v>0.10162499999999999</v>
      </c>
      <c r="Z129" s="7">
        <f t="shared" si="195"/>
        <v>0.10162499999999999</v>
      </c>
      <c r="AA129" s="7">
        <f t="shared" si="195"/>
        <v>0.10162499999999999</v>
      </c>
      <c r="AB129" s="7">
        <f t="shared" si="195"/>
        <v>0.10162499999999999</v>
      </c>
      <c r="AC129" s="7">
        <f t="shared" si="195"/>
        <v>0.10162499999999999</v>
      </c>
      <c r="AD129" s="7">
        <f t="shared" si="195"/>
        <v>0.10162499999999999</v>
      </c>
      <c r="AE129" s="7">
        <f t="shared" si="195"/>
        <v>0.10162499999999999</v>
      </c>
      <c r="AF129" s="7">
        <f t="shared" si="195"/>
        <v>0.10162499999999999</v>
      </c>
      <c r="AG129" s="7">
        <f t="shared" si="195"/>
        <v>9.9375000000000005E-2</v>
      </c>
      <c r="AH129" s="7">
        <f t="shared" si="195"/>
        <v>9.9375000000000005E-2</v>
      </c>
      <c r="AI129" s="7">
        <f t="shared" si="195"/>
        <v>9.8250000000000004E-2</v>
      </c>
      <c r="AJ129" s="7">
        <f t="shared" si="195"/>
        <v>9.8250000000000004E-2</v>
      </c>
      <c r="AK129" s="7">
        <f t="shared" si="195"/>
        <v>9.7124999999999989E-2</v>
      </c>
      <c r="AL129" s="7">
        <f t="shared" si="195"/>
        <v>9.7124999999999989E-2</v>
      </c>
      <c r="AM129" s="7">
        <f t="shared" si="195"/>
        <v>9.6000000000000002E-2</v>
      </c>
      <c r="AN129" s="7">
        <f t="shared" si="195"/>
        <v>9.6000000000000002E-2</v>
      </c>
      <c r="AO129" s="7">
        <f t="shared" si="195"/>
        <v>9.4875000000000001E-2</v>
      </c>
      <c r="AP129" s="7">
        <f t="shared" si="195"/>
        <v>9.4875000000000001E-2</v>
      </c>
      <c r="AQ129" s="7">
        <f t="shared" si="195"/>
        <v>9.375E-2</v>
      </c>
      <c r="AR129" s="7">
        <f t="shared" si="195"/>
        <v>9.375E-2</v>
      </c>
      <c r="AS129" s="7">
        <f t="shared" si="195"/>
        <v>9.2624999999999999E-2</v>
      </c>
      <c r="AU129" s="4">
        <v>16</v>
      </c>
      <c r="AV129" s="7">
        <f t="shared" ref="AV129:BP129" si="196">IFERROR((1-AV85)*INDEX($E$2:$E$21,$A129),0)*IF((INDEX($J$2:$J$22,VALUE(SUBSTITUTE(AV$113,"vip",""))+1)+$AY$24+$N$15)&lt;$A129,1,0)</f>
        <v>9.8250000000000004E-2</v>
      </c>
      <c r="AW129" s="7">
        <f t="shared" si="196"/>
        <v>9.8250000000000004E-2</v>
      </c>
      <c r="AX129" s="7">
        <f t="shared" si="196"/>
        <v>9.8250000000000004E-2</v>
      </c>
      <c r="AY129" s="7">
        <f t="shared" si="196"/>
        <v>9.8250000000000004E-2</v>
      </c>
      <c r="AZ129" s="7">
        <f t="shared" si="196"/>
        <v>9.8250000000000004E-2</v>
      </c>
      <c r="BA129" s="7">
        <f t="shared" si="196"/>
        <v>9.8250000000000004E-2</v>
      </c>
      <c r="BB129" s="7">
        <f t="shared" si="196"/>
        <v>9.8250000000000004E-2</v>
      </c>
      <c r="BC129" s="7">
        <f t="shared" si="196"/>
        <v>9.8250000000000004E-2</v>
      </c>
      <c r="BD129" s="7">
        <f t="shared" si="196"/>
        <v>9.6000000000000002E-2</v>
      </c>
      <c r="BE129" s="7">
        <f t="shared" si="196"/>
        <v>9.6000000000000002E-2</v>
      </c>
      <c r="BF129" s="7">
        <f t="shared" si="196"/>
        <v>9.4875000000000001E-2</v>
      </c>
      <c r="BG129" s="7">
        <f t="shared" si="196"/>
        <v>9.4875000000000001E-2</v>
      </c>
      <c r="BH129" s="7">
        <f t="shared" si="196"/>
        <v>9.375E-2</v>
      </c>
      <c r="BI129" s="7">
        <f t="shared" si="196"/>
        <v>9.375E-2</v>
      </c>
      <c r="BJ129" s="7">
        <f t="shared" si="196"/>
        <v>9.2624999999999999E-2</v>
      </c>
      <c r="BK129" s="7">
        <f t="shared" si="196"/>
        <v>9.2624999999999999E-2</v>
      </c>
      <c r="BL129" s="7">
        <f t="shared" si="196"/>
        <v>9.1500000000000012E-2</v>
      </c>
      <c r="BM129" s="7">
        <f t="shared" si="196"/>
        <v>9.1500000000000012E-2</v>
      </c>
      <c r="BN129" s="7">
        <f t="shared" si="196"/>
        <v>9.0374999999999997E-2</v>
      </c>
      <c r="BO129" s="7">
        <f t="shared" si="196"/>
        <v>9.0374999999999997E-2</v>
      </c>
      <c r="BP129" s="7">
        <f t="shared" si="196"/>
        <v>8.9249999999999996E-2</v>
      </c>
    </row>
    <row r="130" spans="1:68" x14ac:dyDescent="0.2">
      <c r="A130" s="4">
        <v>17</v>
      </c>
      <c r="B130" s="7">
        <f t="shared" ref="B130:V130" si="197">IFERROR((1-B86)*INDEX($E$2:$E$21,$A130),0)*IF((INDEX($J$2:$J$22,VALUE(SUBSTITUTE(B$113,"vip",""))+1)+$E$24+$N$15)&lt;$A130,1,0)</f>
        <v>0.13999999999999999</v>
      </c>
      <c r="C130" s="7">
        <f t="shared" si="197"/>
        <v>0.13999999999999999</v>
      </c>
      <c r="D130" s="7">
        <f t="shared" si="197"/>
        <v>0.13999999999999999</v>
      </c>
      <c r="E130" s="7">
        <f t="shared" si="197"/>
        <v>0.13999999999999999</v>
      </c>
      <c r="F130" s="7">
        <f t="shared" si="197"/>
        <v>0.13999999999999999</v>
      </c>
      <c r="G130" s="7">
        <f t="shared" si="197"/>
        <v>0.13999999999999999</v>
      </c>
      <c r="H130" s="7">
        <f t="shared" si="197"/>
        <v>0.13999999999999999</v>
      </c>
      <c r="I130" s="7">
        <f t="shared" si="197"/>
        <v>0.13999999999999999</v>
      </c>
      <c r="J130" s="7">
        <f t="shared" si="197"/>
        <v>0.13700000000000001</v>
      </c>
      <c r="K130" s="7">
        <f t="shared" si="197"/>
        <v>0.13700000000000001</v>
      </c>
      <c r="L130" s="7">
        <f t="shared" si="197"/>
        <v>0.13550000000000001</v>
      </c>
      <c r="M130" s="7">
        <f t="shared" si="197"/>
        <v>0.13550000000000001</v>
      </c>
      <c r="N130" s="7">
        <f t="shared" si="197"/>
        <v>0.13399999999999998</v>
      </c>
      <c r="O130" s="7">
        <f t="shared" si="197"/>
        <v>0.13399999999999998</v>
      </c>
      <c r="P130" s="7">
        <f t="shared" si="197"/>
        <v>0.13250000000000003</v>
      </c>
      <c r="Q130" s="7">
        <f t="shared" si="197"/>
        <v>0.13250000000000003</v>
      </c>
      <c r="R130" s="7">
        <f t="shared" si="197"/>
        <v>0.13100000000000001</v>
      </c>
      <c r="S130" s="7">
        <f t="shared" si="197"/>
        <v>0.13100000000000001</v>
      </c>
      <c r="T130" s="7">
        <f t="shared" si="197"/>
        <v>0.1295</v>
      </c>
      <c r="U130" s="7">
        <f t="shared" si="197"/>
        <v>0.1295</v>
      </c>
      <c r="V130" s="7">
        <f t="shared" si="197"/>
        <v>0.128</v>
      </c>
      <c r="X130" s="4">
        <v>17</v>
      </c>
      <c r="Y130" s="7">
        <f t="shared" ref="Y130:AS130" si="198">IFERROR((1-Y86)*INDEX($E$2:$E$21,$A130),0)*IF((INDEX($J$2:$J$22,VALUE(SUBSTITUTE(Y$113,"vip",""))+1)+$AB$24+$N$15)&lt;$A130,1,0)</f>
        <v>0.13550000000000001</v>
      </c>
      <c r="Z130" s="7">
        <f t="shared" si="198"/>
        <v>0.13550000000000001</v>
      </c>
      <c r="AA130" s="7">
        <f t="shared" si="198"/>
        <v>0.13550000000000001</v>
      </c>
      <c r="AB130" s="7">
        <f t="shared" si="198"/>
        <v>0.13550000000000001</v>
      </c>
      <c r="AC130" s="7">
        <f t="shared" si="198"/>
        <v>0.13550000000000001</v>
      </c>
      <c r="AD130" s="7">
        <f t="shared" si="198"/>
        <v>0.13550000000000001</v>
      </c>
      <c r="AE130" s="7">
        <f t="shared" si="198"/>
        <v>0.13550000000000001</v>
      </c>
      <c r="AF130" s="7">
        <f t="shared" si="198"/>
        <v>0.13550000000000001</v>
      </c>
      <c r="AG130" s="7">
        <f t="shared" si="198"/>
        <v>0.13250000000000003</v>
      </c>
      <c r="AH130" s="7">
        <f t="shared" si="198"/>
        <v>0.13250000000000003</v>
      </c>
      <c r="AI130" s="7">
        <f t="shared" si="198"/>
        <v>0.13100000000000001</v>
      </c>
      <c r="AJ130" s="7">
        <f t="shared" si="198"/>
        <v>0.13100000000000001</v>
      </c>
      <c r="AK130" s="7">
        <f t="shared" si="198"/>
        <v>0.1295</v>
      </c>
      <c r="AL130" s="7">
        <f t="shared" si="198"/>
        <v>0.1295</v>
      </c>
      <c r="AM130" s="7">
        <f t="shared" si="198"/>
        <v>0.128</v>
      </c>
      <c r="AN130" s="7">
        <f t="shared" si="198"/>
        <v>0.128</v>
      </c>
      <c r="AO130" s="7">
        <f t="shared" si="198"/>
        <v>0.12650000000000003</v>
      </c>
      <c r="AP130" s="7">
        <f t="shared" si="198"/>
        <v>0.12650000000000003</v>
      </c>
      <c r="AQ130" s="7">
        <f t="shared" si="198"/>
        <v>0.125</v>
      </c>
      <c r="AR130" s="7">
        <f t="shared" si="198"/>
        <v>0.125</v>
      </c>
      <c r="AS130" s="7">
        <f t="shared" si="198"/>
        <v>0.12350000000000001</v>
      </c>
      <c r="AU130" s="4">
        <v>17</v>
      </c>
      <c r="AV130" s="7">
        <f t="shared" ref="AV130:BP130" si="199">IFERROR((1-AV86)*INDEX($E$2:$E$21,$A130),0)*IF((INDEX($J$2:$J$22,VALUE(SUBSTITUTE(AV$113,"vip",""))+1)+$AY$24+$N$15)&lt;$A130,1,0)</f>
        <v>0.13100000000000001</v>
      </c>
      <c r="AW130" s="7">
        <f t="shared" si="199"/>
        <v>0.13100000000000001</v>
      </c>
      <c r="AX130" s="7">
        <f t="shared" si="199"/>
        <v>0.13100000000000001</v>
      </c>
      <c r="AY130" s="7">
        <f t="shared" si="199"/>
        <v>0.13100000000000001</v>
      </c>
      <c r="AZ130" s="7">
        <f t="shared" si="199"/>
        <v>0.13100000000000001</v>
      </c>
      <c r="BA130" s="7">
        <f t="shared" si="199"/>
        <v>0.13100000000000001</v>
      </c>
      <c r="BB130" s="7">
        <f t="shared" si="199"/>
        <v>0.13100000000000001</v>
      </c>
      <c r="BC130" s="7">
        <f t="shared" si="199"/>
        <v>0.13100000000000001</v>
      </c>
      <c r="BD130" s="7">
        <f t="shared" si="199"/>
        <v>0.128</v>
      </c>
      <c r="BE130" s="7">
        <f t="shared" si="199"/>
        <v>0.128</v>
      </c>
      <c r="BF130" s="7">
        <f t="shared" si="199"/>
        <v>0.12650000000000003</v>
      </c>
      <c r="BG130" s="7">
        <f t="shared" si="199"/>
        <v>0.12650000000000003</v>
      </c>
      <c r="BH130" s="7">
        <f t="shared" si="199"/>
        <v>0.125</v>
      </c>
      <c r="BI130" s="7">
        <f t="shared" si="199"/>
        <v>0.125</v>
      </c>
      <c r="BJ130" s="7">
        <f t="shared" si="199"/>
        <v>0.12350000000000001</v>
      </c>
      <c r="BK130" s="7">
        <f t="shared" si="199"/>
        <v>0.12350000000000001</v>
      </c>
      <c r="BL130" s="7">
        <f t="shared" si="199"/>
        <v>0.12200000000000003</v>
      </c>
      <c r="BM130" s="7">
        <f t="shared" si="199"/>
        <v>0.12200000000000003</v>
      </c>
      <c r="BN130" s="7">
        <f t="shared" si="199"/>
        <v>0.12050000000000001</v>
      </c>
      <c r="BO130" s="7">
        <f t="shared" si="199"/>
        <v>0.12050000000000001</v>
      </c>
      <c r="BP130" s="7">
        <f t="shared" si="199"/>
        <v>0.11899999999999999</v>
      </c>
    </row>
    <row r="131" spans="1:68" x14ac:dyDescent="0.2">
      <c r="A131" s="4">
        <v>18</v>
      </c>
      <c r="B131" s="7">
        <f t="shared" ref="B131:V131" si="200">IFERROR((1-B87)*INDEX($E$2:$E$21,$A131),0)*IF((INDEX($J$2:$J$22,VALUE(SUBSTITUTE(B$113,"vip",""))+1)+$E$24+$N$15)&lt;$A131,1,0)</f>
        <v>0.13999999999999999</v>
      </c>
      <c r="C131" s="7">
        <f t="shared" si="200"/>
        <v>0.13999999999999999</v>
      </c>
      <c r="D131" s="7">
        <f t="shared" si="200"/>
        <v>0.13999999999999999</v>
      </c>
      <c r="E131" s="7">
        <f t="shared" si="200"/>
        <v>0.13999999999999999</v>
      </c>
      <c r="F131" s="7">
        <f t="shared" si="200"/>
        <v>0.13999999999999999</v>
      </c>
      <c r="G131" s="7">
        <f t="shared" si="200"/>
        <v>0.13999999999999999</v>
      </c>
      <c r="H131" s="7">
        <f t="shared" si="200"/>
        <v>0.13999999999999999</v>
      </c>
      <c r="I131" s="7">
        <f t="shared" si="200"/>
        <v>0.13999999999999999</v>
      </c>
      <c r="J131" s="7">
        <f t="shared" si="200"/>
        <v>0.13700000000000001</v>
      </c>
      <c r="K131" s="7">
        <f t="shared" si="200"/>
        <v>0.13700000000000001</v>
      </c>
      <c r="L131" s="7">
        <f t="shared" si="200"/>
        <v>0.13550000000000001</v>
      </c>
      <c r="M131" s="7">
        <f t="shared" si="200"/>
        <v>0.13550000000000001</v>
      </c>
      <c r="N131" s="7">
        <f t="shared" si="200"/>
        <v>0.13399999999999998</v>
      </c>
      <c r="O131" s="7">
        <f t="shared" si="200"/>
        <v>0.13399999999999998</v>
      </c>
      <c r="P131" s="7">
        <f t="shared" si="200"/>
        <v>0.13250000000000003</v>
      </c>
      <c r="Q131" s="7">
        <f t="shared" si="200"/>
        <v>0.13250000000000003</v>
      </c>
      <c r="R131" s="7">
        <f t="shared" si="200"/>
        <v>0.13100000000000001</v>
      </c>
      <c r="S131" s="7">
        <f t="shared" si="200"/>
        <v>0.13100000000000001</v>
      </c>
      <c r="T131" s="7">
        <f t="shared" si="200"/>
        <v>0.1295</v>
      </c>
      <c r="U131" s="7">
        <f t="shared" si="200"/>
        <v>0.1295</v>
      </c>
      <c r="V131" s="7">
        <f t="shared" si="200"/>
        <v>0.128</v>
      </c>
      <c r="X131" s="4">
        <v>18</v>
      </c>
      <c r="Y131" s="7">
        <f t="shared" ref="Y131:AS131" si="201">IFERROR((1-Y87)*INDEX($E$2:$E$21,$A131),0)*IF((INDEX($J$2:$J$22,VALUE(SUBSTITUTE(Y$113,"vip",""))+1)+$AB$24+$N$15)&lt;$A131,1,0)</f>
        <v>0.13550000000000001</v>
      </c>
      <c r="Z131" s="7">
        <f t="shared" si="201"/>
        <v>0.13550000000000001</v>
      </c>
      <c r="AA131" s="7">
        <f t="shared" si="201"/>
        <v>0.13550000000000001</v>
      </c>
      <c r="AB131" s="7">
        <f t="shared" si="201"/>
        <v>0.13550000000000001</v>
      </c>
      <c r="AC131" s="7">
        <f t="shared" si="201"/>
        <v>0.13550000000000001</v>
      </c>
      <c r="AD131" s="7">
        <f t="shared" si="201"/>
        <v>0.13550000000000001</v>
      </c>
      <c r="AE131" s="7">
        <f t="shared" si="201"/>
        <v>0.13550000000000001</v>
      </c>
      <c r="AF131" s="7">
        <f t="shared" si="201"/>
        <v>0.13550000000000001</v>
      </c>
      <c r="AG131" s="7">
        <f t="shared" si="201"/>
        <v>0.13250000000000003</v>
      </c>
      <c r="AH131" s="7">
        <f t="shared" si="201"/>
        <v>0.13250000000000003</v>
      </c>
      <c r="AI131" s="7">
        <f t="shared" si="201"/>
        <v>0.13100000000000001</v>
      </c>
      <c r="AJ131" s="7">
        <f t="shared" si="201"/>
        <v>0.13100000000000001</v>
      </c>
      <c r="AK131" s="7">
        <f t="shared" si="201"/>
        <v>0.1295</v>
      </c>
      <c r="AL131" s="7">
        <f t="shared" si="201"/>
        <v>0.1295</v>
      </c>
      <c r="AM131" s="7">
        <f t="shared" si="201"/>
        <v>0.128</v>
      </c>
      <c r="AN131" s="7">
        <f t="shared" si="201"/>
        <v>0.128</v>
      </c>
      <c r="AO131" s="7">
        <f t="shared" si="201"/>
        <v>0.12650000000000003</v>
      </c>
      <c r="AP131" s="7">
        <f t="shared" si="201"/>
        <v>0.12650000000000003</v>
      </c>
      <c r="AQ131" s="7">
        <f t="shared" si="201"/>
        <v>0.125</v>
      </c>
      <c r="AR131" s="7">
        <f t="shared" si="201"/>
        <v>0.125</v>
      </c>
      <c r="AS131" s="7">
        <f t="shared" si="201"/>
        <v>0.12350000000000001</v>
      </c>
      <c r="AU131" s="4">
        <v>18</v>
      </c>
      <c r="AV131" s="7">
        <f t="shared" ref="AV131:BP131" si="202">IFERROR((1-AV87)*INDEX($E$2:$E$21,$A131),0)*IF((INDEX($J$2:$J$22,VALUE(SUBSTITUTE(AV$113,"vip",""))+1)+$AY$24+$N$15)&lt;$A131,1,0)</f>
        <v>0.13100000000000001</v>
      </c>
      <c r="AW131" s="7">
        <f t="shared" si="202"/>
        <v>0.13100000000000001</v>
      </c>
      <c r="AX131" s="7">
        <f t="shared" si="202"/>
        <v>0.13100000000000001</v>
      </c>
      <c r="AY131" s="7">
        <f t="shared" si="202"/>
        <v>0.13100000000000001</v>
      </c>
      <c r="AZ131" s="7">
        <f t="shared" si="202"/>
        <v>0.13100000000000001</v>
      </c>
      <c r="BA131" s="7">
        <f t="shared" si="202"/>
        <v>0.13100000000000001</v>
      </c>
      <c r="BB131" s="7">
        <f t="shared" si="202"/>
        <v>0.13100000000000001</v>
      </c>
      <c r="BC131" s="7">
        <f t="shared" si="202"/>
        <v>0.13100000000000001</v>
      </c>
      <c r="BD131" s="7">
        <f t="shared" si="202"/>
        <v>0.128</v>
      </c>
      <c r="BE131" s="7">
        <f t="shared" si="202"/>
        <v>0.128</v>
      </c>
      <c r="BF131" s="7">
        <f t="shared" si="202"/>
        <v>0.12650000000000003</v>
      </c>
      <c r="BG131" s="7">
        <f t="shared" si="202"/>
        <v>0.12650000000000003</v>
      </c>
      <c r="BH131" s="7">
        <f t="shared" si="202"/>
        <v>0.125</v>
      </c>
      <c r="BI131" s="7">
        <f t="shared" si="202"/>
        <v>0.125</v>
      </c>
      <c r="BJ131" s="7">
        <f t="shared" si="202"/>
        <v>0.12350000000000001</v>
      </c>
      <c r="BK131" s="7">
        <f t="shared" si="202"/>
        <v>0.12350000000000001</v>
      </c>
      <c r="BL131" s="7">
        <f t="shared" si="202"/>
        <v>0.12200000000000003</v>
      </c>
      <c r="BM131" s="7">
        <f t="shared" si="202"/>
        <v>0.12200000000000003</v>
      </c>
      <c r="BN131" s="7">
        <f t="shared" si="202"/>
        <v>0.12050000000000001</v>
      </c>
      <c r="BO131" s="7">
        <f t="shared" si="202"/>
        <v>0.12050000000000001</v>
      </c>
      <c r="BP131" s="7">
        <f t="shared" si="202"/>
        <v>0.11899999999999999</v>
      </c>
    </row>
    <row r="132" spans="1:68" x14ac:dyDescent="0.2">
      <c r="A132" s="4">
        <v>19</v>
      </c>
      <c r="B132" s="7">
        <f t="shared" ref="B132:V132" si="203">IFERROR((1-B88)*INDEX($E$2:$E$21,$A132),0)*IF((INDEX($J$2:$J$22,VALUE(SUBSTITUTE(B$113,"vip",""))+1)+$E$24+$N$15)&lt;$A132,1,0)</f>
        <v>0.17499999999999999</v>
      </c>
      <c r="C132" s="7">
        <f t="shared" si="203"/>
        <v>0.17499999999999999</v>
      </c>
      <c r="D132" s="7">
        <f t="shared" si="203"/>
        <v>0.17499999999999999</v>
      </c>
      <c r="E132" s="7">
        <f t="shared" si="203"/>
        <v>0.17499999999999999</v>
      </c>
      <c r="F132" s="7">
        <f t="shared" si="203"/>
        <v>0.17499999999999999</v>
      </c>
      <c r="G132" s="7">
        <f t="shared" si="203"/>
        <v>0.17499999999999999</v>
      </c>
      <c r="H132" s="7">
        <f t="shared" si="203"/>
        <v>0.17499999999999999</v>
      </c>
      <c r="I132" s="7">
        <f t="shared" si="203"/>
        <v>0.17499999999999999</v>
      </c>
      <c r="J132" s="7">
        <f t="shared" si="203"/>
        <v>0.17125000000000001</v>
      </c>
      <c r="K132" s="7">
        <f t="shared" si="203"/>
        <v>0.17125000000000001</v>
      </c>
      <c r="L132" s="7">
        <f t="shared" si="203"/>
        <v>0.169375</v>
      </c>
      <c r="M132" s="7">
        <f t="shared" si="203"/>
        <v>0.169375</v>
      </c>
      <c r="N132" s="7">
        <f t="shared" si="203"/>
        <v>0.16749999999999998</v>
      </c>
      <c r="O132" s="7">
        <f t="shared" si="203"/>
        <v>0.16749999999999998</v>
      </c>
      <c r="P132" s="7">
        <f t="shared" si="203"/>
        <v>0.16562500000000002</v>
      </c>
      <c r="Q132" s="7">
        <f t="shared" si="203"/>
        <v>0.16562500000000002</v>
      </c>
      <c r="R132" s="7">
        <f t="shared" si="203"/>
        <v>0.16375000000000001</v>
      </c>
      <c r="S132" s="7">
        <f t="shared" si="203"/>
        <v>0.16375000000000001</v>
      </c>
      <c r="T132" s="7">
        <f t="shared" si="203"/>
        <v>0.16187499999999999</v>
      </c>
      <c r="U132" s="7">
        <f t="shared" si="203"/>
        <v>0.16187499999999999</v>
      </c>
      <c r="V132" s="7">
        <f t="shared" si="203"/>
        <v>0.16</v>
      </c>
      <c r="X132" s="4">
        <v>19</v>
      </c>
      <c r="Y132" s="7">
        <f t="shared" ref="Y132:AS132" si="204">IFERROR((1-Y88)*INDEX($E$2:$E$21,$A132),0)*IF((INDEX($J$2:$J$22,VALUE(SUBSTITUTE(Y$113,"vip",""))+1)+$AB$24+$N$15)&lt;$A132,1,0)</f>
        <v>0.169375</v>
      </c>
      <c r="Z132" s="7">
        <f t="shared" si="204"/>
        <v>0.169375</v>
      </c>
      <c r="AA132" s="7">
        <f t="shared" si="204"/>
        <v>0.169375</v>
      </c>
      <c r="AB132" s="7">
        <f t="shared" si="204"/>
        <v>0.169375</v>
      </c>
      <c r="AC132" s="7">
        <f t="shared" si="204"/>
        <v>0.169375</v>
      </c>
      <c r="AD132" s="7">
        <f t="shared" si="204"/>
        <v>0.169375</v>
      </c>
      <c r="AE132" s="7">
        <f t="shared" si="204"/>
        <v>0.169375</v>
      </c>
      <c r="AF132" s="7">
        <f t="shared" si="204"/>
        <v>0.169375</v>
      </c>
      <c r="AG132" s="7">
        <f t="shared" si="204"/>
        <v>0.16562500000000002</v>
      </c>
      <c r="AH132" s="7">
        <f t="shared" si="204"/>
        <v>0.16562500000000002</v>
      </c>
      <c r="AI132" s="7">
        <f t="shared" si="204"/>
        <v>0.16375000000000001</v>
      </c>
      <c r="AJ132" s="7">
        <f t="shared" si="204"/>
        <v>0.16375000000000001</v>
      </c>
      <c r="AK132" s="7">
        <f t="shared" si="204"/>
        <v>0.16187499999999999</v>
      </c>
      <c r="AL132" s="7">
        <f t="shared" si="204"/>
        <v>0.16187499999999999</v>
      </c>
      <c r="AM132" s="7">
        <f t="shared" si="204"/>
        <v>0.16</v>
      </c>
      <c r="AN132" s="7">
        <f t="shared" si="204"/>
        <v>0.16</v>
      </c>
      <c r="AO132" s="7">
        <f t="shared" si="204"/>
        <v>0.15812500000000002</v>
      </c>
      <c r="AP132" s="7">
        <f t="shared" si="204"/>
        <v>0.15812500000000002</v>
      </c>
      <c r="AQ132" s="7">
        <f t="shared" si="204"/>
        <v>0.15625</v>
      </c>
      <c r="AR132" s="7">
        <f t="shared" si="204"/>
        <v>0.15625</v>
      </c>
      <c r="AS132" s="7">
        <f t="shared" si="204"/>
        <v>0.15437500000000001</v>
      </c>
      <c r="AU132" s="4">
        <v>19</v>
      </c>
      <c r="AV132" s="7">
        <f t="shared" ref="AV132:BP132" si="205">IFERROR((1-AV88)*INDEX($E$2:$E$21,$A132),0)*IF((INDEX($J$2:$J$22,VALUE(SUBSTITUTE(AV$113,"vip",""))+1)+$AY$24+$N$15)&lt;$A132,1,0)</f>
        <v>0.16375000000000001</v>
      </c>
      <c r="AW132" s="7">
        <f t="shared" si="205"/>
        <v>0.16375000000000001</v>
      </c>
      <c r="AX132" s="7">
        <f t="shared" si="205"/>
        <v>0.16375000000000001</v>
      </c>
      <c r="AY132" s="7">
        <f t="shared" si="205"/>
        <v>0.16375000000000001</v>
      </c>
      <c r="AZ132" s="7">
        <f t="shared" si="205"/>
        <v>0.16375000000000001</v>
      </c>
      <c r="BA132" s="7">
        <f t="shared" si="205"/>
        <v>0.16375000000000001</v>
      </c>
      <c r="BB132" s="7">
        <f t="shared" si="205"/>
        <v>0.16375000000000001</v>
      </c>
      <c r="BC132" s="7">
        <f t="shared" si="205"/>
        <v>0.16375000000000001</v>
      </c>
      <c r="BD132" s="7">
        <f t="shared" si="205"/>
        <v>0.16</v>
      </c>
      <c r="BE132" s="7">
        <f t="shared" si="205"/>
        <v>0.16</v>
      </c>
      <c r="BF132" s="7">
        <f t="shared" si="205"/>
        <v>0.15812500000000002</v>
      </c>
      <c r="BG132" s="7">
        <f t="shared" si="205"/>
        <v>0.15812500000000002</v>
      </c>
      <c r="BH132" s="7">
        <f t="shared" si="205"/>
        <v>0.15625</v>
      </c>
      <c r="BI132" s="7">
        <f t="shared" si="205"/>
        <v>0.15625</v>
      </c>
      <c r="BJ132" s="7">
        <f t="shared" si="205"/>
        <v>0.15437500000000001</v>
      </c>
      <c r="BK132" s="7">
        <f t="shared" si="205"/>
        <v>0.15437500000000001</v>
      </c>
      <c r="BL132" s="7">
        <f t="shared" si="205"/>
        <v>0.15250000000000002</v>
      </c>
      <c r="BM132" s="7">
        <f t="shared" si="205"/>
        <v>0.15250000000000002</v>
      </c>
      <c r="BN132" s="7">
        <f t="shared" si="205"/>
        <v>0.15062500000000001</v>
      </c>
      <c r="BO132" s="7">
        <f t="shared" si="205"/>
        <v>0.15062500000000001</v>
      </c>
      <c r="BP132" s="7">
        <f t="shared" si="205"/>
        <v>0.14874999999999999</v>
      </c>
    </row>
    <row r="133" spans="1:68" x14ac:dyDescent="0.2">
      <c r="A133" s="4">
        <v>20</v>
      </c>
      <c r="B133" s="7">
        <f t="shared" ref="B133:V133" si="206">IFERROR((1-B89)*INDEX($E$2:$E$21,$A133),0)*IF((INDEX($J$2:$J$22,VALUE(SUBSTITUTE(B$113,"vip",""))+1)+$E$24+$N$15)&lt;$A133,1,0)</f>
        <v>0.17499999999999999</v>
      </c>
      <c r="C133" s="7">
        <f t="shared" si="206"/>
        <v>0.17499999999999999</v>
      </c>
      <c r="D133" s="7">
        <f t="shared" si="206"/>
        <v>0.17499999999999999</v>
      </c>
      <c r="E133" s="7">
        <f t="shared" si="206"/>
        <v>0.17499999999999999</v>
      </c>
      <c r="F133" s="7">
        <f t="shared" si="206"/>
        <v>0.17499999999999999</v>
      </c>
      <c r="G133" s="7">
        <f t="shared" si="206"/>
        <v>0.17499999999999999</v>
      </c>
      <c r="H133" s="7">
        <f t="shared" si="206"/>
        <v>0.17499999999999999</v>
      </c>
      <c r="I133" s="7">
        <f t="shared" si="206"/>
        <v>0.17499999999999999</v>
      </c>
      <c r="J133" s="7">
        <f t="shared" si="206"/>
        <v>0.17125000000000001</v>
      </c>
      <c r="K133" s="7">
        <f t="shared" si="206"/>
        <v>0.17125000000000001</v>
      </c>
      <c r="L133" s="7">
        <f t="shared" si="206"/>
        <v>0.169375</v>
      </c>
      <c r="M133" s="7">
        <f t="shared" si="206"/>
        <v>0.169375</v>
      </c>
      <c r="N133" s="7">
        <f t="shared" si="206"/>
        <v>0.16749999999999998</v>
      </c>
      <c r="O133" s="7">
        <f t="shared" si="206"/>
        <v>0.16749999999999998</v>
      </c>
      <c r="P133" s="7">
        <f t="shared" si="206"/>
        <v>0.16562500000000002</v>
      </c>
      <c r="Q133" s="7">
        <f t="shared" si="206"/>
        <v>0.16562500000000002</v>
      </c>
      <c r="R133" s="7">
        <f t="shared" si="206"/>
        <v>0.16375000000000001</v>
      </c>
      <c r="S133" s="7">
        <f t="shared" si="206"/>
        <v>0.16375000000000001</v>
      </c>
      <c r="T133" s="7">
        <f t="shared" si="206"/>
        <v>0.16187499999999999</v>
      </c>
      <c r="U133" s="7">
        <f t="shared" si="206"/>
        <v>0.16187499999999999</v>
      </c>
      <c r="V133" s="7">
        <f t="shared" si="206"/>
        <v>0.16</v>
      </c>
      <c r="X133" s="4">
        <v>20</v>
      </c>
      <c r="Y133" s="7">
        <f t="shared" ref="Y133:AS133" si="207">IFERROR((1-Y89)*INDEX($E$2:$E$21,$A133),0)*IF((INDEX($J$2:$J$22,VALUE(SUBSTITUTE(Y$113,"vip",""))+1)+$AB$24+$N$15)&lt;$A133,1,0)</f>
        <v>0.169375</v>
      </c>
      <c r="Z133" s="7">
        <f t="shared" si="207"/>
        <v>0.169375</v>
      </c>
      <c r="AA133" s="7">
        <f t="shared" si="207"/>
        <v>0.169375</v>
      </c>
      <c r="AB133" s="7">
        <f t="shared" si="207"/>
        <v>0.169375</v>
      </c>
      <c r="AC133" s="7">
        <f t="shared" si="207"/>
        <v>0.169375</v>
      </c>
      <c r="AD133" s="7">
        <f t="shared" si="207"/>
        <v>0.169375</v>
      </c>
      <c r="AE133" s="7">
        <f t="shared" si="207"/>
        <v>0.169375</v>
      </c>
      <c r="AF133" s="7">
        <f t="shared" si="207"/>
        <v>0.169375</v>
      </c>
      <c r="AG133" s="7">
        <f t="shared" si="207"/>
        <v>0.16562500000000002</v>
      </c>
      <c r="AH133" s="7">
        <f t="shared" si="207"/>
        <v>0.16562500000000002</v>
      </c>
      <c r="AI133" s="7">
        <f t="shared" si="207"/>
        <v>0.16375000000000001</v>
      </c>
      <c r="AJ133" s="7">
        <f t="shared" si="207"/>
        <v>0.16375000000000001</v>
      </c>
      <c r="AK133" s="7">
        <f t="shared" si="207"/>
        <v>0.16187499999999999</v>
      </c>
      <c r="AL133" s="7">
        <f t="shared" si="207"/>
        <v>0.16187499999999999</v>
      </c>
      <c r="AM133" s="7">
        <f t="shared" si="207"/>
        <v>0.16</v>
      </c>
      <c r="AN133" s="7">
        <f t="shared" si="207"/>
        <v>0.16</v>
      </c>
      <c r="AO133" s="7">
        <f t="shared" si="207"/>
        <v>0.15812500000000002</v>
      </c>
      <c r="AP133" s="7">
        <f t="shared" si="207"/>
        <v>0.15812500000000002</v>
      </c>
      <c r="AQ133" s="7">
        <f t="shared" si="207"/>
        <v>0.15625</v>
      </c>
      <c r="AR133" s="7">
        <f t="shared" si="207"/>
        <v>0.15625</v>
      </c>
      <c r="AS133" s="7">
        <f t="shared" si="207"/>
        <v>0.15437500000000001</v>
      </c>
      <c r="AU133" s="4">
        <v>20</v>
      </c>
      <c r="AV133" s="7">
        <f t="shared" ref="AV133:BP133" si="208">IFERROR((1-AV89)*INDEX($E$2:$E$21,$A133),0)*IF((INDEX($J$2:$J$22,VALUE(SUBSTITUTE(AV$113,"vip",""))+1)+$AY$24+$N$15)&lt;$A133,1,0)</f>
        <v>0.16375000000000001</v>
      </c>
      <c r="AW133" s="7">
        <f t="shared" si="208"/>
        <v>0.16375000000000001</v>
      </c>
      <c r="AX133" s="7">
        <f t="shared" si="208"/>
        <v>0.16375000000000001</v>
      </c>
      <c r="AY133" s="7">
        <f t="shared" si="208"/>
        <v>0.16375000000000001</v>
      </c>
      <c r="AZ133" s="7">
        <f t="shared" si="208"/>
        <v>0.16375000000000001</v>
      </c>
      <c r="BA133" s="7">
        <f t="shared" si="208"/>
        <v>0.16375000000000001</v>
      </c>
      <c r="BB133" s="7">
        <f t="shared" si="208"/>
        <v>0.16375000000000001</v>
      </c>
      <c r="BC133" s="7">
        <f t="shared" si="208"/>
        <v>0.16375000000000001</v>
      </c>
      <c r="BD133" s="7">
        <f t="shared" si="208"/>
        <v>0.16</v>
      </c>
      <c r="BE133" s="7">
        <f t="shared" si="208"/>
        <v>0.16</v>
      </c>
      <c r="BF133" s="7">
        <f t="shared" si="208"/>
        <v>0.15812500000000002</v>
      </c>
      <c r="BG133" s="7">
        <f t="shared" si="208"/>
        <v>0.15812500000000002</v>
      </c>
      <c r="BH133" s="7">
        <f t="shared" si="208"/>
        <v>0.15625</v>
      </c>
      <c r="BI133" s="7">
        <f t="shared" si="208"/>
        <v>0.15625</v>
      </c>
      <c r="BJ133" s="7">
        <f t="shared" si="208"/>
        <v>0.15437500000000001</v>
      </c>
      <c r="BK133" s="7">
        <f t="shared" si="208"/>
        <v>0.15437500000000001</v>
      </c>
      <c r="BL133" s="7">
        <f t="shared" si="208"/>
        <v>0.15250000000000002</v>
      </c>
      <c r="BM133" s="7">
        <f t="shared" si="208"/>
        <v>0.15250000000000002</v>
      </c>
      <c r="BN133" s="7">
        <f t="shared" si="208"/>
        <v>0.15062500000000001</v>
      </c>
      <c r="BO133" s="7">
        <f t="shared" si="208"/>
        <v>0.15062500000000001</v>
      </c>
      <c r="BP133" s="7">
        <f t="shared" si="208"/>
        <v>0.14874999999999999</v>
      </c>
    </row>
    <row r="135" spans="1:68" x14ac:dyDescent="0.2">
      <c r="Q135" s="17"/>
      <c r="R135" s="17"/>
      <c r="S135" s="17"/>
      <c r="T135" s="17"/>
      <c r="U135" s="17"/>
      <c r="V135" s="17"/>
    </row>
  </sheetData>
  <mergeCells count="1">
    <mergeCell ref="M1:N1"/>
  </mergeCells>
  <phoneticPr fontId="1" type="noConversion"/>
  <conditionalFormatting sqref="B26:V45">
    <cfRule type="colorScale" priority="11">
      <colorScale>
        <cfvo type="min"/>
        <cfvo type="percentile" val="50"/>
        <cfvo type="num" val="100"/>
        <color rgb="FF63BE7B"/>
        <color rgb="FFFFEB84"/>
        <color rgb="FFF8696B"/>
      </colorScale>
    </cfRule>
  </conditionalFormatting>
  <conditionalFormatting sqref="B48:V68">
    <cfRule type="colorScale" priority="10">
      <colorScale>
        <cfvo type="min"/>
        <cfvo type="percentile" val="50"/>
        <cfvo type="num" val="50"/>
        <color rgb="FF63BE7B"/>
        <color rgb="FFFFEB84"/>
        <color rgb="FFF8696B"/>
      </colorScale>
    </cfRule>
  </conditionalFormatting>
  <conditionalFormatting sqref="Y26:AS45">
    <cfRule type="colorScale" priority="5">
      <colorScale>
        <cfvo type="min"/>
        <cfvo type="percentile" val="50"/>
        <cfvo type="num" val="100"/>
        <color rgb="FF63BE7B"/>
        <color rgb="FFFFEB84"/>
        <color rgb="FFF8696B"/>
      </colorScale>
    </cfRule>
  </conditionalFormatting>
  <conditionalFormatting sqref="Y48:AS67">
    <cfRule type="colorScale" priority="4">
      <colorScale>
        <cfvo type="min"/>
        <cfvo type="percentile" val="50"/>
        <cfvo type="num" val="50"/>
        <color rgb="FF63BE7B"/>
        <color rgb="FFFFEB84"/>
        <color rgb="FFF8696B"/>
      </colorScale>
    </cfRule>
  </conditionalFormatting>
  <conditionalFormatting sqref="AV26:BP45">
    <cfRule type="colorScale" priority="3">
      <colorScale>
        <cfvo type="min"/>
        <cfvo type="percentile" val="50"/>
        <cfvo type="num" val="100"/>
        <color rgb="FF63BE7B"/>
        <color rgb="FFFFEB84"/>
        <color rgb="FFF8696B"/>
      </colorScale>
    </cfRule>
  </conditionalFormatting>
  <conditionalFormatting sqref="AV48:BP48">
    <cfRule type="colorScale" priority="2">
      <colorScale>
        <cfvo type="min"/>
        <cfvo type="percentile" val="50"/>
        <cfvo type="num" val="50"/>
        <color rgb="FF63BE7B"/>
        <color rgb="FFFFEB84"/>
        <color rgb="FFF8696B"/>
      </colorScale>
    </cfRule>
  </conditionalFormatting>
  <conditionalFormatting sqref="AV49:BP67">
    <cfRule type="colorScale" priority="1">
      <colorScale>
        <cfvo type="min"/>
        <cfvo type="percentile" val="50"/>
        <cfvo type="num" val="5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BEBC-5808-4932-BE17-0323E4653FA8}">
  <dimension ref="A1:AN155"/>
  <sheetViews>
    <sheetView zoomScale="85" zoomScaleNormal="85" workbookViewId="0">
      <selection activeCell="H33" sqref="H33"/>
    </sheetView>
  </sheetViews>
  <sheetFormatPr defaultRowHeight="14.25" x14ac:dyDescent="0.2"/>
  <cols>
    <col min="1" max="1" width="17.25" style="4" bestFit="1" customWidth="1"/>
    <col min="2" max="2" width="15.125" style="7" bestFit="1" customWidth="1"/>
    <col min="3" max="3" width="11" style="7" bestFit="1" customWidth="1"/>
    <col min="4" max="5" width="19.25" style="7" bestFit="1" customWidth="1"/>
    <col min="6" max="7" width="13" style="4" bestFit="1" customWidth="1"/>
    <col min="8" max="8" width="9.375" style="7" bestFit="1" customWidth="1"/>
    <col min="9" max="9" width="15.125" style="7" bestFit="1" customWidth="1"/>
    <col min="10" max="10" width="21.375" style="7" bestFit="1" customWidth="1"/>
    <col min="11" max="11" width="17.25" style="7" bestFit="1" customWidth="1"/>
    <col min="12" max="12" width="27.625" style="8" bestFit="1" customWidth="1"/>
    <col min="13" max="13" width="15.125" style="8" bestFit="1" customWidth="1"/>
    <col min="14" max="14" width="17.25" style="8" bestFit="1" customWidth="1"/>
    <col min="15" max="15" width="15.125" style="8" bestFit="1" customWidth="1"/>
    <col min="16" max="16" width="8.375" style="8" bestFit="1" customWidth="1"/>
    <col min="17" max="17" width="15.125" style="4" bestFit="1" customWidth="1"/>
    <col min="18" max="19" width="10.5" style="4" bestFit="1" customWidth="1"/>
    <col min="20" max="22" width="9.5" style="4" bestFit="1" customWidth="1"/>
    <col min="23" max="23" width="9" style="4"/>
    <col min="24" max="24" width="15.125" style="6" bestFit="1" customWidth="1"/>
    <col min="25" max="25" width="6.5" style="6" bestFit="1" customWidth="1"/>
    <col min="26" max="26" width="13" style="6" bestFit="1" customWidth="1"/>
    <col min="27" max="27" width="5.25" style="4" bestFit="1" customWidth="1"/>
    <col min="28" max="16384" width="9" style="4"/>
  </cols>
  <sheetData>
    <row r="1" spans="1:19" x14ac:dyDescent="0.2">
      <c r="A1" s="1" t="s">
        <v>60</v>
      </c>
      <c r="B1" s="5" t="s">
        <v>0</v>
      </c>
      <c r="C1" s="5" t="s">
        <v>61</v>
      </c>
      <c r="D1" s="5" t="s">
        <v>55</v>
      </c>
      <c r="E1" s="5" t="s">
        <v>56</v>
      </c>
      <c r="F1" s="4" t="s">
        <v>58</v>
      </c>
      <c r="G1" s="4" t="s">
        <v>57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21" t="s">
        <v>25</v>
      </c>
      <c r="N1" s="21"/>
      <c r="O1" s="5" t="s">
        <v>67</v>
      </c>
      <c r="P1" s="5" t="s">
        <v>68</v>
      </c>
      <c r="Q1" s="5" t="s">
        <v>67</v>
      </c>
      <c r="R1" s="5" t="s">
        <v>68</v>
      </c>
      <c r="S1" s="6"/>
    </row>
    <row r="2" spans="1:19" x14ac:dyDescent="0.2">
      <c r="A2" s="2">
        <v>0</v>
      </c>
      <c r="B2" s="5">
        <v>1</v>
      </c>
      <c r="C2" s="5">
        <v>1</v>
      </c>
      <c r="D2" s="5">
        <v>0</v>
      </c>
      <c r="E2" s="5">
        <v>0</v>
      </c>
      <c r="F2" s="4">
        <v>0</v>
      </c>
      <c r="G2" s="4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20" t="s">
        <v>28</v>
      </c>
      <c r="N2" s="20" t="s">
        <v>28</v>
      </c>
      <c r="O2" s="5">
        <v>0</v>
      </c>
      <c r="P2" s="5">
        <v>0</v>
      </c>
      <c r="Q2" s="5">
        <v>21</v>
      </c>
      <c r="R2" s="5">
        <v>0.31</v>
      </c>
      <c r="S2" s="6"/>
    </row>
    <row r="3" spans="1:19" x14ac:dyDescent="0.2">
      <c r="A3" s="2">
        <v>1</v>
      </c>
      <c r="B3" s="5">
        <v>2</v>
      </c>
      <c r="C3" s="5">
        <v>0.9</v>
      </c>
      <c r="D3" s="5">
        <v>0</v>
      </c>
      <c r="E3" s="5">
        <v>0</v>
      </c>
      <c r="F3" s="4">
        <v>0</v>
      </c>
      <c r="G3" s="4">
        <v>0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20">
        <v>10</v>
      </c>
      <c r="N3" s="20">
        <v>0</v>
      </c>
      <c r="O3" s="5">
        <v>1</v>
      </c>
      <c r="P3" s="5">
        <v>1.4999999999999999E-2</v>
      </c>
      <c r="Q3" s="5">
        <v>22</v>
      </c>
      <c r="R3" s="5">
        <v>0.31999999999999995</v>
      </c>
      <c r="S3" s="6"/>
    </row>
    <row r="4" spans="1:19" x14ac:dyDescent="0.2">
      <c r="A4" s="2">
        <v>2</v>
      </c>
      <c r="B4" s="5">
        <v>3</v>
      </c>
      <c r="C4" s="5">
        <v>0.8</v>
      </c>
      <c r="D4" s="5">
        <v>0.25</v>
      </c>
      <c r="E4" s="5">
        <v>0</v>
      </c>
      <c r="F4" s="4">
        <v>4.9999999999999989E-2</v>
      </c>
      <c r="G4" s="4">
        <v>0</v>
      </c>
      <c r="H4" s="5">
        <v>2</v>
      </c>
      <c r="I4" s="5">
        <v>0</v>
      </c>
      <c r="J4" s="5">
        <v>0</v>
      </c>
      <c r="K4" s="5">
        <v>0</v>
      </c>
      <c r="L4" s="5">
        <v>0</v>
      </c>
      <c r="M4" s="14" t="s">
        <v>2</v>
      </c>
      <c r="N4" s="14" t="s">
        <v>1</v>
      </c>
      <c r="O4" s="5">
        <v>2</v>
      </c>
      <c r="P4" s="5">
        <v>0.03</v>
      </c>
      <c r="Q4" s="5">
        <v>23</v>
      </c>
      <c r="R4" s="5">
        <v>0.32999999999999996</v>
      </c>
      <c r="S4" s="6"/>
    </row>
    <row r="5" spans="1:19" x14ac:dyDescent="0.2">
      <c r="A5" s="2">
        <v>3</v>
      </c>
      <c r="B5" s="5">
        <v>4</v>
      </c>
      <c r="C5" s="5">
        <v>0.7</v>
      </c>
      <c r="D5" s="5">
        <v>0.5</v>
      </c>
      <c r="E5" s="5">
        <v>0</v>
      </c>
      <c r="F5" s="4">
        <v>0.15000000000000002</v>
      </c>
      <c r="G5" s="4">
        <v>0</v>
      </c>
      <c r="H5" s="5">
        <v>3</v>
      </c>
      <c r="I5" s="5">
        <v>0</v>
      </c>
      <c r="J5" s="5">
        <v>0</v>
      </c>
      <c r="K5" s="5">
        <v>0</v>
      </c>
      <c r="L5" s="5">
        <v>0</v>
      </c>
      <c r="M5" s="14">
        <f>IFERROR(VLOOKUP(M3,O2:P22,2,FALSE),VLOOKUP(M3,Q2:R22,2,FALSE))</f>
        <v>0.15</v>
      </c>
      <c r="N5" s="14">
        <f>VLOOKUP(N3,M10:N12,2,FALSE)</f>
        <v>0</v>
      </c>
      <c r="O5" s="5">
        <v>3</v>
      </c>
      <c r="P5" s="5">
        <v>4.4999999999999998E-2</v>
      </c>
      <c r="Q5" s="5">
        <v>24</v>
      </c>
      <c r="R5" s="5">
        <v>0.33999999999999997</v>
      </c>
      <c r="S5" s="6"/>
    </row>
    <row r="6" spans="1:19" x14ac:dyDescent="0.2">
      <c r="A6" s="2">
        <v>4</v>
      </c>
      <c r="B6" s="5">
        <v>5</v>
      </c>
      <c r="C6" s="5">
        <v>0.6</v>
      </c>
      <c r="D6" s="5">
        <v>0.7</v>
      </c>
      <c r="E6" s="5">
        <v>0</v>
      </c>
      <c r="F6" s="4">
        <v>0.27999999999999997</v>
      </c>
      <c r="G6" s="4">
        <v>0</v>
      </c>
      <c r="H6" s="5">
        <v>4</v>
      </c>
      <c r="I6" s="5">
        <v>0</v>
      </c>
      <c r="J6" s="5">
        <v>0</v>
      </c>
      <c r="K6" s="5">
        <v>0</v>
      </c>
      <c r="L6" s="5">
        <v>0</v>
      </c>
      <c r="M6" s="20"/>
      <c r="N6" s="20"/>
      <c r="O6" s="5">
        <v>4</v>
      </c>
      <c r="P6" s="5">
        <v>0.06</v>
      </c>
      <c r="Q6" s="5">
        <v>25</v>
      </c>
      <c r="R6" s="5">
        <v>0.35</v>
      </c>
      <c r="S6" s="6"/>
    </row>
    <row r="7" spans="1:19" x14ac:dyDescent="0.2">
      <c r="A7" s="2">
        <v>5</v>
      </c>
      <c r="B7" s="5">
        <v>6</v>
      </c>
      <c r="C7" s="5">
        <v>0.5</v>
      </c>
      <c r="D7" s="5">
        <v>1</v>
      </c>
      <c r="E7" s="5">
        <v>0</v>
      </c>
      <c r="F7" s="4">
        <v>0.5</v>
      </c>
      <c r="G7" s="4">
        <v>0</v>
      </c>
      <c r="H7" s="5">
        <v>5</v>
      </c>
      <c r="I7" s="5">
        <v>0</v>
      </c>
      <c r="J7" s="5">
        <v>0</v>
      </c>
      <c r="K7" s="5">
        <v>0</v>
      </c>
      <c r="L7" s="5">
        <v>0</v>
      </c>
      <c r="M7" s="20"/>
      <c r="N7" s="20"/>
      <c r="O7" s="5">
        <v>5</v>
      </c>
      <c r="P7" s="5">
        <v>7.4999999999999997E-2</v>
      </c>
      <c r="Q7" s="5">
        <v>26</v>
      </c>
      <c r="R7" s="5">
        <v>0.36</v>
      </c>
      <c r="S7" s="6"/>
    </row>
    <row r="8" spans="1:19" x14ac:dyDescent="0.2">
      <c r="A8" s="2">
        <v>6</v>
      </c>
      <c r="B8" s="5">
        <v>7</v>
      </c>
      <c r="C8" s="5">
        <v>0.5</v>
      </c>
      <c r="D8" s="5">
        <v>1</v>
      </c>
      <c r="E8" s="5">
        <v>0</v>
      </c>
      <c r="F8" s="4">
        <v>0.5</v>
      </c>
      <c r="G8" s="4">
        <v>0</v>
      </c>
      <c r="H8" s="5">
        <v>6</v>
      </c>
      <c r="I8" s="5">
        <v>0</v>
      </c>
      <c r="J8" s="5">
        <v>0</v>
      </c>
      <c r="K8" s="5">
        <v>0</v>
      </c>
      <c r="L8" s="5">
        <v>0</v>
      </c>
      <c r="M8" s="20"/>
      <c r="N8" s="20"/>
      <c r="O8" s="5">
        <v>6</v>
      </c>
      <c r="P8" s="5">
        <v>0.09</v>
      </c>
      <c r="Q8" s="5">
        <v>27</v>
      </c>
      <c r="R8" s="5">
        <v>0.37</v>
      </c>
      <c r="S8" s="6"/>
    </row>
    <row r="9" spans="1:19" x14ac:dyDescent="0.2">
      <c r="A9" s="2">
        <v>7</v>
      </c>
      <c r="B9" s="5">
        <v>8</v>
      </c>
      <c r="C9" s="5">
        <v>0.5</v>
      </c>
      <c r="D9" s="5">
        <v>1</v>
      </c>
      <c r="E9" s="5">
        <v>0</v>
      </c>
      <c r="F9" s="4">
        <v>0.5</v>
      </c>
      <c r="G9" s="4">
        <v>0</v>
      </c>
      <c r="H9" s="5">
        <v>7</v>
      </c>
      <c r="I9" s="5">
        <v>0</v>
      </c>
      <c r="J9" s="5">
        <v>0</v>
      </c>
      <c r="K9" s="5">
        <v>0</v>
      </c>
      <c r="L9" s="5">
        <v>0</v>
      </c>
      <c r="M9" s="5" t="s">
        <v>27</v>
      </c>
      <c r="N9" s="5" t="s">
        <v>26</v>
      </c>
      <c r="O9" s="5">
        <v>7</v>
      </c>
      <c r="P9" s="5">
        <v>0.105</v>
      </c>
      <c r="Q9" s="5">
        <v>28</v>
      </c>
      <c r="R9" s="5">
        <v>0.38</v>
      </c>
      <c r="S9" s="6"/>
    </row>
    <row r="10" spans="1:19" s="10" customFormat="1" x14ac:dyDescent="0.2">
      <c r="A10" s="12">
        <v>8</v>
      </c>
      <c r="B10" s="5">
        <v>9</v>
      </c>
      <c r="C10" s="5">
        <v>0.5</v>
      </c>
      <c r="D10" s="5">
        <v>1</v>
      </c>
      <c r="E10" s="13">
        <v>0</v>
      </c>
      <c r="F10" s="4">
        <v>0.5</v>
      </c>
      <c r="G10" s="4">
        <v>0</v>
      </c>
      <c r="H10" s="5">
        <v>8</v>
      </c>
      <c r="I10" s="5">
        <v>0.05</v>
      </c>
      <c r="J10" s="5">
        <v>0</v>
      </c>
      <c r="K10" s="5">
        <v>0.05</v>
      </c>
      <c r="L10" s="5">
        <v>0</v>
      </c>
      <c r="M10" s="5">
        <v>0</v>
      </c>
      <c r="N10" s="5">
        <v>0</v>
      </c>
      <c r="O10" s="5">
        <v>8</v>
      </c>
      <c r="P10" s="5">
        <v>0.12</v>
      </c>
      <c r="Q10" s="5">
        <v>29</v>
      </c>
      <c r="R10" s="5">
        <v>0.39</v>
      </c>
      <c r="S10" s="6"/>
    </row>
    <row r="11" spans="1:19" s="10" customFormat="1" x14ac:dyDescent="0.2">
      <c r="A11" s="12">
        <v>9</v>
      </c>
      <c r="B11" s="5">
        <v>10</v>
      </c>
      <c r="C11" s="5">
        <v>0.5</v>
      </c>
      <c r="D11" s="5">
        <v>1</v>
      </c>
      <c r="E11" s="13">
        <v>0</v>
      </c>
      <c r="F11" s="4">
        <v>0.5</v>
      </c>
      <c r="G11" s="4">
        <v>0</v>
      </c>
      <c r="H11" s="5">
        <v>9</v>
      </c>
      <c r="I11" s="5">
        <v>0.05</v>
      </c>
      <c r="J11" s="5">
        <v>0</v>
      </c>
      <c r="K11" s="5">
        <v>0.05</v>
      </c>
      <c r="L11" s="5">
        <v>0</v>
      </c>
      <c r="M11" s="5">
        <v>1</v>
      </c>
      <c r="N11" s="5">
        <v>1</v>
      </c>
      <c r="O11" s="5">
        <v>9</v>
      </c>
      <c r="P11" s="5">
        <v>0.13500000000000001</v>
      </c>
      <c r="Q11" s="5">
        <v>30</v>
      </c>
      <c r="R11" s="5">
        <v>0.39999999999999997</v>
      </c>
      <c r="S11" s="6"/>
    </row>
    <row r="12" spans="1:19" x14ac:dyDescent="0.2">
      <c r="A12" s="2">
        <v>10</v>
      </c>
      <c r="B12" s="5">
        <v>11</v>
      </c>
      <c r="C12" s="5">
        <v>0.4</v>
      </c>
      <c r="D12" s="5">
        <v>1</v>
      </c>
      <c r="E12" s="13">
        <v>0.05</v>
      </c>
      <c r="F12" s="4">
        <v>0.52250000000000008</v>
      </c>
      <c r="G12" s="4">
        <v>2.7500000000000004E-2</v>
      </c>
      <c r="H12" s="5">
        <v>10</v>
      </c>
      <c r="I12" s="5">
        <v>7.4999999999999997E-2</v>
      </c>
      <c r="J12" s="5">
        <v>1</v>
      </c>
      <c r="K12" s="5">
        <v>7.4999999999999997E-2</v>
      </c>
      <c r="L12" s="5">
        <v>1</v>
      </c>
      <c r="M12" s="5">
        <v>2</v>
      </c>
      <c r="N12" s="5">
        <v>2</v>
      </c>
      <c r="O12" s="5">
        <v>10</v>
      </c>
      <c r="P12" s="5">
        <v>0.15</v>
      </c>
      <c r="Q12" s="5">
        <v>31</v>
      </c>
      <c r="R12" s="5">
        <v>0.41</v>
      </c>
      <c r="S12" s="6"/>
    </row>
    <row r="13" spans="1:19" x14ac:dyDescent="0.2">
      <c r="A13" s="3">
        <v>11</v>
      </c>
      <c r="B13" s="5">
        <v>12</v>
      </c>
      <c r="C13" s="5">
        <v>0.4</v>
      </c>
      <c r="D13" s="5">
        <v>1</v>
      </c>
      <c r="E13" s="13">
        <v>0.05</v>
      </c>
      <c r="F13" s="4">
        <v>0.52250000000000008</v>
      </c>
      <c r="G13" s="4">
        <v>2.7500000000000004E-2</v>
      </c>
      <c r="H13" s="5">
        <v>11</v>
      </c>
      <c r="I13" s="5">
        <v>7.4999999999999997E-2</v>
      </c>
      <c r="J13" s="5">
        <v>1</v>
      </c>
      <c r="K13" s="5">
        <v>7.4999999999999997E-2</v>
      </c>
      <c r="L13" s="5">
        <v>1</v>
      </c>
      <c r="M13" s="2"/>
      <c r="N13" s="2"/>
      <c r="O13" s="5">
        <v>11</v>
      </c>
      <c r="P13" s="5">
        <v>0.16499999999999998</v>
      </c>
      <c r="Q13" s="5">
        <v>32</v>
      </c>
      <c r="R13" s="5">
        <v>0.42</v>
      </c>
      <c r="S13" s="6"/>
    </row>
    <row r="14" spans="1:19" x14ac:dyDescent="0.2">
      <c r="A14" s="2">
        <v>12</v>
      </c>
      <c r="B14" s="5">
        <v>13</v>
      </c>
      <c r="C14" s="5">
        <v>0.4</v>
      </c>
      <c r="D14" s="5">
        <v>1</v>
      </c>
      <c r="E14" s="13">
        <v>0.1</v>
      </c>
      <c r="F14" s="4">
        <v>0.49500000000000005</v>
      </c>
      <c r="G14" s="4">
        <v>5.5000000000000007E-2</v>
      </c>
      <c r="H14" s="5">
        <v>12</v>
      </c>
      <c r="I14" s="5">
        <v>0.1</v>
      </c>
      <c r="J14" s="5">
        <v>1</v>
      </c>
      <c r="K14" s="5">
        <v>0.1</v>
      </c>
      <c r="L14" s="5">
        <v>1</v>
      </c>
      <c r="M14" s="2"/>
      <c r="N14" s="2"/>
      <c r="O14" s="5">
        <v>12</v>
      </c>
      <c r="P14" s="5">
        <v>0.18</v>
      </c>
      <c r="Q14" s="5">
        <v>33</v>
      </c>
      <c r="R14" s="5">
        <v>0.43</v>
      </c>
      <c r="S14" s="6"/>
    </row>
    <row r="15" spans="1:19" x14ac:dyDescent="0.2">
      <c r="A15" s="2">
        <v>13</v>
      </c>
      <c r="B15" s="5">
        <v>14</v>
      </c>
      <c r="C15" s="5">
        <v>0.4</v>
      </c>
      <c r="D15" s="5">
        <v>1</v>
      </c>
      <c r="E15" s="13">
        <v>0.1</v>
      </c>
      <c r="F15" s="4">
        <v>0.49500000000000005</v>
      </c>
      <c r="G15" s="4">
        <v>5.5000000000000007E-2</v>
      </c>
      <c r="H15" s="5">
        <v>13</v>
      </c>
      <c r="I15" s="5">
        <v>0.1</v>
      </c>
      <c r="J15" s="5">
        <v>1</v>
      </c>
      <c r="K15" s="5">
        <v>0.1</v>
      </c>
      <c r="L15" s="5">
        <v>1</v>
      </c>
      <c r="M15" s="2" t="s">
        <v>50</v>
      </c>
      <c r="N15" s="2">
        <f>COUNTIF(E2:E21,0)</f>
        <v>10</v>
      </c>
      <c r="O15" s="5">
        <v>13</v>
      </c>
      <c r="P15" s="5">
        <v>0.19500000000000001</v>
      </c>
      <c r="Q15" s="5">
        <v>34</v>
      </c>
      <c r="R15" s="5">
        <v>0.44</v>
      </c>
      <c r="S15" s="6"/>
    </row>
    <row r="16" spans="1:19" x14ac:dyDescent="0.2">
      <c r="A16" s="2">
        <v>14</v>
      </c>
      <c r="B16" s="5">
        <v>15</v>
      </c>
      <c r="C16" s="5">
        <v>0.4</v>
      </c>
      <c r="D16" s="5">
        <v>1</v>
      </c>
      <c r="E16" s="13">
        <v>0.15</v>
      </c>
      <c r="F16" s="4">
        <v>0.46750000000000003</v>
      </c>
      <c r="G16" s="4">
        <v>8.2500000000000004E-2</v>
      </c>
      <c r="H16" s="5">
        <v>14</v>
      </c>
      <c r="I16" s="5">
        <v>0.125</v>
      </c>
      <c r="J16" s="5">
        <v>1</v>
      </c>
      <c r="K16" s="5">
        <v>0.125</v>
      </c>
      <c r="L16" s="5">
        <v>1</v>
      </c>
      <c r="M16" s="2"/>
      <c r="N16" s="2"/>
      <c r="O16" s="5">
        <v>14</v>
      </c>
      <c r="P16" s="5">
        <v>0.21</v>
      </c>
      <c r="Q16" s="5">
        <v>35</v>
      </c>
      <c r="R16" s="5">
        <v>0.45</v>
      </c>
      <c r="S16" s="6"/>
    </row>
    <row r="17" spans="1:23" x14ac:dyDescent="0.2">
      <c r="A17" s="2">
        <v>15</v>
      </c>
      <c r="B17" s="5">
        <v>16</v>
      </c>
      <c r="C17" s="5">
        <v>0.3</v>
      </c>
      <c r="D17" s="5">
        <v>1</v>
      </c>
      <c r="E17" s="13">
        <v>0.15</v>
      </c>
      <c r="F17" s="4">
        <v>0.51</v>
      </c>
      <c r="G17" s="4">
        <v>0.09</v>
      </c>
      <c r="H17" s="5">
        <v>15</v>
      </c>
      <c r="I17" s="5">
        <v>0.125</v>
      </c>
      <c r="J17" s="5">
        <v>2</v>
      </c>
      <c r="K17" s="5">
        <v>0.125</v>
      </c>
      <c r="L17" s="5">
        <v>1</v>
      </c>
      <c r="M17" s="2"/>
      <c r="N17" s="2"/>
      <c r="O17" s="5">
        <v>15</v>
      </c>
      <c r="P17" s="5">
        <v>0.22499999999999998</v>
      </c>
      <c r="Q17" s="5">
        <v>36</v>
      </c>
      <c r="R17" s="5">
        <v>0.46</v>
      </c>
      <c r="S17" s="6"/>
    </row>
    <row r="18" spans="1:23" x14ac:dyDescent="0.2">
      <c r="A18" s="2">
        <v>16</v>
      </c>
      <c r="B18" s="5">
        <v>17</v>
      </c>
      <c r="C18" s="5">
        <v>0.3</v>
      </c>
      <c r="D18" s="5">
        <v>1</v>
      </c>
      <c r="E18" s="13">
        <v>0.2</v>
      </c>
      <c r="F18" s="4">
        <v>0.48</v>
      </c>
      <c r="G18" s="4">
        <v>0.12</v>
      </c>
      <c r="H18" s="5">
        <v>16</v>
      </c>
      <c r="I18" s="5">
        <v>0.15</v>
      </c>
      <c r="J18" s="5">
        <v>2</v>
      </c>
      <c r="K18" s="5">
        <v>0.15</v>
      </c>
      <c r="L18" s="5">
        <v>2</v>
      </c>
      <c r="M18" s="2"/>
      <c r="N18" s="2"/>
      <c r="O18" s="5">
        <v>16</v>
      </c>
      <c r="P18" s="5">
        <v>0.24</v>
      </c>
      <c r="Q18" s="5">
        <v>37</v>
      </c>
      <c r="R18" s="5">
        <v>0.46999999999999992</v>
      </c>
      <c r="S18" s="6"/>
    </row>
    <row r="19" spans="1:23" x14ac:dyDescent="0.2">
      <c r="A19" s="2">
        <v>17</v>
      </c>
      <c r="B19" s="5">
        <v>18</v>
      </c>
      <c r="C19" s="5">
        <v>0.3</v>
      </c>
      <c r="D19" s="5">
        <v>1</v>
      </c>
      <c r="E19" s="13">
        <v>0.2</v>
      </c>
      <c r="F19" s="4">
        <v>0.48</v>
      </c>
      <c r="G19" s="4">
        <v>0.12</v>
      </c>
      <c r="H19" s="5">
        <v>17</v>
      </c>
      <c r="I19" s="5">
        <v>0.15</v>
      </c>
      <c r="J19" s="5">
        <v>2</v>
      </c>
      <c r="K19" s="5">
        <v>0.15</v>
      </c>
      <c r="L19" s="5">
        <v>2</v>
      </c>
      <c r="M19" s="2"/>
      <c r="N19" s="2"/>
      <c r="O19" s="5">
        <v>17</v>
      </c>
      <c r="P19" s="5">
        <v>0.255</v>
      </c>
      <c r="Q19" s="5">
        <v>38</v>
      </c>
      <c r="R19" s="5">
        <v>0.48</v>
      </c>
      <c r="S19" s="6"/>
    </row>
    <row r="20" spans="1:23" x14ac:dyDescent="0.2">
      <c r="A20" s="2">
        <v>18</v>
      </c>
      <c r="B20" s="5">
        <v>19</v>
      </c>
      <c r="C20" s="5">
        <v>0.3</v>
      </c>
      <c r="D20" s="5">
        <v>1</v>
      </c>
      <c r="E20" s="13">
        <v>0.25</v>
      </c>
      <c r="F20" s="4">
        <v>0.44999999999999996</v>
      </c>
      <c r="G20" s="4">
        <v>0.15</v>
      </c>
      <c r="H20" s="5">
        <v>18</v>
      </c>
      <c r="I20" s="5">
        <v>0.17499999999999999</v>
      </c>
      <c r="J20" s="5">
        <v>2</v>
      </c>
      <c r="K20" s="5">
        <v>0.17499999999999999</v>
      </c>
      <c r="L20" s="5">
        <v>2</v>
      </c>
      <c r="M20" s="2"/>
      <c r="N20" s="2"/>
      <c r="O20" s="5">
        <v>18</v>
      </c>
      <c r="P20" s="5">
        <v>0.27</v>
      </c>
      <c r="Q20" s="5">
        <v>39</v>
      </c>
      <c r="R20" s="5">
        <v>0.49</v>
      </c>
      <c r="S20" s="6"/>
    </row>
    <row r="21" spans="1:23" x14ac:dyDescent="0.2">
      <c r="A21" s="2">
        <v>19</v>
      </c>
      <c r="B21" s="5">
        <v>20</v>
      </c>
      <c r="C21" s="5">
        <v>0.3</v>
      </c>
      <c r="D21" s="5">
        <v>1</v>
      </c>
      <c r="E21" s="13">
        <v>0.25</v>
      </c>
      <c r="F21" s="4">
        <v>0.44999999999999996</v>
      </c>
      <c r="G21" s="4">
        <v>0.15</v>
      </c>
      <c r="H21" s="5">
        <v>19</v>
      </c>
      <c r="I21" s="5">
        <v>0.17499999999999999</v>
      </c>
      <c r="J21" s="5">
        <v>2</v>
      </c>
      <c r="K21" s="5">
        <v>0.17499999999999999</v>
      </c>
      <c r="L21" s="5">
        <v>2</v>
      </c>
      <c r="M21" s="2"/>
      <c r="N21" s="2"/>
      <c r="O21" s="5">
        <v>19</v>
      </c>
      <c r="P21" s="5">
        <v>0.28499999999999998</v>
      </c>
      <c r="Q21" s="5">
        <v>40</v>
      </c>
      <c r="R21" s="5">
        <v>0.5</v>
      </c>
      <c r="S21" s="6"/>
    </row>
    <row r="22" spans="1:23" x14ac:dyDescent="0.2">
      <c r="A22" s="4" t="s">
        <v>69</v>
      </c>
      <c r="B22" s="7" t="s">
        <v>69</v>
      </c>
      <c r="C22" s="7" t="s">
        <v>69</v>
      </c>
      <c r="D22" s="7" t="s">
        <v>69</v>
      </c>
      <c r="E22" s="7" t="s">
        <v>69</v>
      </c>
      <c r="F22" s="4" t="s">
        <v>69</v>
      </c>
      <c r="G22" s="4" t="s">
        <v>69</v>
      </c>
      <c r="H22" s="5">
        <v>20</v>
      </c>
      <c r="I22" s="5">
        <v>0.2</v>
      </c>
      <c r="J22" s="5">
        <v>2</v>
      </c>
      <c r="K22" s="5">
        <v>0.2</v>
      </c>
      <c r="L22" s="5">
        <v>2</v>
      </c>
      <c r="M22" s="7"/>
      <c r="N22" s="7"/>
      <c r="O22" s="5">
        <v>20</v>
      </c>
      <c r="P22" s="5">
        <v>0.3</v>
      </c>
      <c r="Q22" s="5" t="s">
        <v>69</v>
      </c>
      <c r="R22" s="5" t="s">
        <v>69</v>
      </c>
      <c r="S22" s="6"/>
    </row>
    <row r="23" spans="1:23" x14ac:dyDescent="0.2">
      <c r="J23" s="2"/>
      <c r="K23" s="2"/>
      <c r="L23" s="7"/>
      <c r="M23" s="7"/>
      <c r="N23" s="7"/>
      <c r="O23" s="7"/>
      <c r="P23" s="7"/>
    </row>
    <row r="24" spans="1:23" x14ac:dyDescent="0.2">
      <c r="J24" s="2"/>
      <c r="K24" s="2"/>
      <c r="L24" s="7"/>
      <c r="M24" s="7"/>
      <c r="N24" s="7"/>
      <c r="O24" s="7"/>
      <c r="P24" s="7"/>
    </row>
    <row r="25" spans="1:23" x14ac:dyDescent="0.2">
      <c r="A25" s="4" t="s">
        <v>29</v>
      </c>
      <c r="B25" s="7" t="s">
        <v>23</v>
      </c>
      <c r="C25" s="7" t="s">
        <v>3</v>
      </c>
      <c r="D25" s="7" t="s">
        <v>4</v>
      </c>
      <c r="E25" s="7" t="s">
        <v>5</v>
      </c>
      <c r="F25" s="4" t="s">
        <v>6</v>
      </c>
      <c r="G25" s="4" t="s">
        <v>7</v>
      </c>
      <c r="H25" s="7" t="s">
        <v>8</v>
      </c>
      <c r="I25" s="7" t="s">
        <v>9</v>
      </c>
      <c r="J25" s="7" t="s">
        <v>10</v>
      </c>
      <c r="K25" s="7" t="s">
        <v>11</v>
      </c>
      <c r="L25" s="7" t="s">
        <v>12</v>
      </c>
      <c r="M25" s="7" t="s">
        <v>13</v>
      </c>
      <c r="N25" s="7" t="s">
        <v>14</v>
      </c>
      <c r="O25" s="7" t="s">
        <v>15</v>
      </c>
      <c r="P25" s="7" t="s">
        <v>16</v>
      </c>
      <c r="Q25" s="4" t="s">
        <v>17</v>
      </c>
      <c r="R25" s="4" t="s">
        <v>18</v>
      </c>
      <c r="S25" s="4" t="s">
        <v>19</v>
      </c>
      <c r="T25" s="4" t="s">
        <v>20</v>
      </c>
      <c r="U25" s="4" t="s">
        <v>21</v>
      </c>
      <c r="V25" s="4" t="s">
        <v>22</v>
      </c>
    </row>
    <row r="26" spans="1:23" x14ac:dyDescent="0.2">
      <c r="A26" s="4">
        <v>1</v>
      </c>
      <c r="B26" s="20">
        <f>[1]Sheet1!A1</f>
        <v>1</v>
      </c>
      <c r="C26" s="20">
        <f>[1]Sheet1!B1</f>
        <v>1</v>
      </c>
      <c r="D26" s="20">
        <f>[1]Sheet1!C1</f>
        <v>1</v>
      </c>
      <c r="E26" s="20">
        <f>[1]Sheet1!D1</f>
        <v>1</v>
      </c>
      <c r="F26" s="20">
        <f>[1]Sheet1!E1</f>
        <v>1</v>
      </c>
      <c r="G26" s="20">
        <f>[1]Sheet1!F1</f>
        <v>1</v>
      </c>
      <c r="H26" s="20">
        <f>[1]Sheet1!G1</f>
        <v>1</v>
      </c>
      <c r="I26" s="20">
        <f>[1]Sheet1!H1</f>
        <v>1</v>
      </c>
      <c r="J26" s="20">
        <f>[1]Sheet1!I1</f>
        <v>1</v>
      </c>
      <c r="K26" s="20">
        <f>[1]Sheet1!J1</f>
        <v>1</v>
      </c>
      <c r="L26" s="20">
        <f>[1]Sheet1!K1</f>
        <v>1</v>
      </c>
      <c r="M26" s="20">
        <f>[1]Sheet1!L1</f>
        <v>1</v>
      </c>
      <c r="N26" s="20">
        <f>[1]Sheet1!M1</f>
        <v>1</v>
      </c>
      <c r="O26" s="20">
        <f>[1]Sheet1!N1</f>
        <v>1</v>
      </c>
      <c r="P26" s="20">
        <f>[1]Sheet1!O1</f>
        <v>1</v>
      </c>
      <c r="Q26" s="20">
        <f>[1]Sheet1!P1</f>
        <v>1</v>
      </c>
      <c r="R26" s="20">
        <f>[1]Sheet1!Q1</f>
        <v>1</v>
      </c>
      <c r="S26" s="20">
        <f>[1]Sheet1!R1</f>
        <v>1</v>
      </c>
      <c r="T26" s="20">
        <f>[1]Sheet1!S1</f>
        <v>1</v>
      </c>
      <c r="U26" s="20">
        <f>[1]Sheet1!T1</f>
        <v>1</v>
      </c>
      <c r="V26" s="20">
        <f>[1]Sheet1!U1</f>
        <v>1</v>
      </c>
    </row>
    <row r="27" spans="1:23" x14ac:dyDescent="0.2">
      <c r="A27" s="4">
        <v>2</v>
      </c>
      <c r="B27" s="9">
        <f>[1]Sheet1!A2</f>
        <v>2.1111111111111112</v>
      </c>
      <c r="C27" s="20">
        <f>[1]Sheet1!B2</f>
        <v>2.1111111111111112</v>
      </c>
      <c r="D27" s="20">
        <f>[1]Sheet1!C2</f>
        <v>2.1111111111111112</v>
      </c>
      <c r="E27" s="20">
        <f>[1]Sheet1!D2</f>
        <v>2.1111111111111112</v>
      </c>
      <c r="F27" s="20">
        <f>[1]Sheet1!E2</f>
        <v>2.1111111111111112</v>
      </c>
      <c r="G27" s="20">
        <f>[1]Sheet1!F2</f>
        <v>2.1111111111111112</v>
      </c>
      <c r="H27" s="20">
        <f>[1]Sheet1!G2</f>
        <v>2.1111111111111112</v>
      </c>
      <c r="I27" s="20">
        <f>[1]Sheet1!H2</f>
        <v>2.1111111111111112</v>
      </c>
      <c r="J27" s="20">
        <f>[1]Sheet1!I2</f>
        <v>2.0582010582010581</v>
      </c>
      <c r="K27" s="20">
        <f>[1]Sheet1!J2</f>
        <v>2.0582010582010581</v>
      </c>
      <c r="L27" s="20">
        <f>[1]Sheet1!K2</f>
        <v>2.0335917312661498</v>
      </c>
      <c r="M27" s="20">
        <f>[1]Sheet1!L2</f>
        <v>2.0335917312661498</v>
      </c>
      <c r="N27" s="20">
        <f>[1]Sheet1!M2</f>
        <v>2.0101010101010099</v>
      </c>
      <c r="O27" s="20">
        <f>[1]Sheet1!N2</f>
        <v>2.0101010101010099</v>
      </c>
      <c r="P27" s="20">
        <f>[1]Sheet1!O2</f>
        <v>2</v>
      </c>
      <c r="Q27" s="20">
        <f>[1]Sheet1!P2</f>
        <v>2</v>
      </c>
      <c r="R27" s="20">
        <f>[1]Sheet1!Q2</f>
        <v>2</v>
      </c>
      <c r="S27" s="20">
        <f>[1]Sheet1!R2</f>
        <v>2</v>
      </c>
      <c r="T27" s="20">
        <f>[1]Sheet1!S2</f>
        <v>2</v>
      </c>
      <c r="U27" s="20">
        <f>[1]Sheet1!T2</f>
        <v>2</v>
      </c>
      <c r="V27" s="20">
        <f>[1]Sheet1!U2</f>
        <v>2</v>
      </c>
    </row>
    <row r="28" spans="1:23" x14ac:dyDescent="0.2">
      <c r="A28" s="4">
        <v>3</v>
      </c>
      <c r="B28" s="20">
        <f>[1]Sheet1!A3</f>
        <v>3.4305555555555554</v>
      </c>
      <c r="C28" s="20">
        <f>[1]Sheet1!B3</f>
        <v>3.4305555555555554</v>
      </c>
      <c r="D28" s="20">
        <f>[1]Sheet1!C3</f>
        <v>3.4305555555555554</v>
      </c>
      <c r="E28" s="20">
        <f>[1]Sheet1!D3</f>
        <v>3.4305555555555554</v>
      </c>
      <c r="F28" s="20">
        <f>[1]Sheet1!E3</f>
        <v>3.4305555555555554</v>
      </c>
      <c r="G28" s="20">
        <f>[1]Sheet1!F3</f>
        <v>3.4305555555555554</v>
      </c>
      <c r="H28" s="20">
        <f>[1]Sheet1!G3</f>
        <v>3.4305555555555554</v>
      </c>
      <c r="I28" s="20">
        <f>[1]Sheet1!H3</f>
        <v>3.4305555555555554</v>
      </c>
      <c r="J28" s="20">
        <f>[1]Sheet1!I3</f>
        <v>3.2990677752582509</v>
      </c>
      <c r="K28" s="20">
        <f>[1]Sheet1!J3</f>
        <v>3.2990677752582509</v>
      </c>
      <c r="L28" s="20">
        <f>[1]Sheet1!K3</f>
        <v>3.2384472087014</v>
      </c>
      <c r="M28" s="20">
        <f>[1]Sheet1!L3</f>
        <v>3.2384472087014</v>
      </c>
      <c r="N28" s="20">
        <f>[1]Sheet1!M3</f>
        <v>3.180899908172635</v>
      </c>
      <c r="O28" s="20">
        <f>[1]Sheet1!N3</f>
        <v>3.180899908172635</v>
      </c>
      <c r="P28" s="20">
        <f>[1]Sheet1!O3</f>
        <v>3.1388888888888888</v>
      </c>
      <c r="Q28" s="20">
        <f>[1]Sheet1!P3</f>
        <v>3.1388888888888888</v>
      </c>
      <c r="R28" s="20">
        <f>[1]Sheet1!Q3</f>
        <v>3.1086956521739131</v>
      </c>
      <c r="S28" s="20">
        <f>[1]Sheet1!R3</f>
        <v>3.1086956521739131</v>
      </c>
      <c r="T28" s="20">
        <f>[1]Sheet1!S3</f>
        <v>3.0797872340425529</v>
      </c>
      <c r="U28" s="20">
        <f>[1]Sheet1!T3</f>
        <v>3.0797872340425529</v>
      </c>
      <c r="V28" s="20">
        <f>[1]Sheet1!U3</f>
        <v>3.0520833333333335</v>
      </c>
      <c r="W28" s="18"/>
    </row>
    <row r="29" spans="1:23" x14ac:dyDescent="0.2">
      <c r="A29" s="4">
        <v>4</v>
      </c>
      <c r="B29" s="20">
        <f>[1]Sheet1!A4</f>
        <v>5.1418650793650791</v>
      </c>
      <c r="C29" s="20">
        <f>[1]Sheet1!B4</f>
        <v>5.1418650793650791</v>
      </c>
      <c r="D29" s="20">
        <f>[1]Sheet1!C4</f>
        <v>5.1418650793650791</v>
      </c>
      <c r="E29" s="20">
        <f>[1]Sheet1!D4</f>
        <v>5.1418650793650791</v>
      </c>
      <c r="F29" s="20">
        <f>[1]Sheet1!E4</f>
        <v>5.1418650793650791</v>
      </c>
      <c r="G29" s="20">
        <f>[1]Sheet1!F4</f>
        <v>5.1418650793650791</v>
      </c>
      <c r="H29" s="20">
        <f>[1]Sheet1!G4</f>
        <v>5.1418650793650791</v>
      </c>
      <c r="I29" s="20">
        <f>[1]Sheet1!H4</f>
        <v>5.1418650793650791</v>
      </c>
      <c r="J29" s="20">
        <f>[1]Sheet1!I4</f>
        <v>4.8833056528229832</v>
      </c>
      <c r="K29" s="20">
        <f>[1]Sheet1!J4</f>
        <v>4.8833056528229832</v>
      </c>
      <c r="L29" s="20">
        <f>[1]Sheet1!K4</f>
        <v>4.7654915480138413</v>
      </c>
      <c r="M29" s="20">
        <f>[1]Sheet1!L4</f>
        <v>4.7654915480138413</v>
      </c>
      <c r="N29" s="20">
        <f>[1]Sheet1!M4</f>
        <v>4.6544607825599549</v>
      </c>
      <c r="O29" s="20">
        <f>[1]Sheet1!N4</f>
        <v>4.6544607825599549</v>
      </c>
      <c r="P29" s="20">
        <f>[1]Sheet1!O4</f>
        <v>4.5623897707231045</v>
      </c>
      <c r="Q29" s="20">
        <f>[1]Sheet1!P4</f>
        <v>4.5623897707231045</v>
      </c>
      <c r="R29" s="20">
        <f>[1]Sheet1!Q4</f>
        <v>4.4852146907912509</v>
      </c>
      <c r="S29" s="20">
        <f>[1]Sheet1!R4</f>
        <v>4.4852146907912509</v>
      </c>
      <c r="T29" s="20">
        <f>[1]Sheet1!S4</f>
        <v>4.4121047015456254</v>
      </c>
      <c r="U29" s="20">
        <f>[1]Sheet1!T4</f>
        <v>4.4121047015456254</v>
      </c>
      <c r="V29" s="20">
        <f>[1]Sheet1!U4</f>
        <v>4.3427579365079367</v>
      </c>
      <c r="W29" s="18"/>
    </row>
    <row r="30" spans="1:23" x14ac:dyDescent="0.2">
      <c r="A30" s="4">
        <v>5</v>
      </c>
      <c r="B30" s="20">
        <f>[1]Sheet1!A5</f>
        <v>7.6071428571428568</v>
      </c>
      <c r="C30" s="20">
        <f>[1]Sheet1!B5</f>
        <v>7.6071428571428568</v>
      </c>
      <c r="D30" s="20">
        <f>[1]Sheet1!C5</f>
        <v>7.6071428571428568</v>
      </c>
      <c r="E30" s="20">
        <f>[1]Sheet1!D5</f>
        <v>7.6071428571428568</v>
      </c>
      <c r="F30" s="20">
        <f>[1]Sheet1!E5</f>
        <v>7.6071428571428568</v>
      </c>
      <c r="G30" s="20">
        <f>[1]Sheet1!F5</f>
        <v>7.6071428571428568</v>
      </c>
      <c r="H30" s="20">
        <f>[1]Sheet1!G5</f>
        <v>7.6071428571428568</v>
      </c>
      <c r="I30" s="20">
        <f>[1]Sheet1!H5</f>
        <v>7.6071428571428568</v>
      </c>
      <c r="J30" s="20">
        <f>[1]Sheet1!I5</f>
        <v>7.1219050342345165</v>
      </c>
      <c r="K30" s="20">
        <f>[1]Sheet1!J5</f>
        <v>7.1219050342345165</v>
      </c>
      <c r="L30" s="20">
        <f>[1]Sheet1!K5</f>
        <v>6.9042055299039831</v>
      </c>
      <c r="M30" s="20">
        <f>[1]Sheet1!L5</f>
        <v>6.9042055299039831</v>
      </c>
      <c r="N30" s="20">
        <f>[1]Sheet1!M5</f>
        <v>6.7009872796875047</v>
      </c>
      <c r="O30" s="20">
        <f>[1]Sheet1!N5</f>
        <v>6.7009872796875047</v>
      </c>
      <c r="P30" s="20">
        <f>[1]Sheet1!O5</f>
        <v>6.523643771637599</v>
      </c>
      <c r="Q30" s="20">
        <f>[1]Sheet1!P5</f>
        <v>6.523643771637599</v>
      </c>
      <c r="R30" s="20">
        <f>[1]Sheet1!Q5</f>
        <v>6.3673953159796017</v>
      </c>
      <c r="S30" s="20">
        <f>[1]Sheet1!R5</f>
        <v>6.3673953159796017</v>
      </c>
      <c r="T30" s="20">
        <f>[1]Sheet1!S5</f>
        <v>6.2207905980553901</v>
      </c>
      <c r="U30" s="20">
        <f>[1]Sheet1!T5</f>
        <v>6.2207905980553901</v>
      </c>
      <c r="V30" s="20">
        <f>[1]Sheet1!U5</f>
        <v>6.0829971340388012</v>
      </c>
      <c r="W30" s="18"/>
    </row>
    <row r="31" spans="1:23" x14ac:dyDescent="0.2">
      <c r="A31" s="4">
        <v>6</v>
      </c>
      <c r="B31" s="20">
        <f>[1]Sheet1!A6</f>
        <v>12.072420634920633</v>
      </c>
      <c r="C31" s="20">
        <f>[1]Sheet1!B6</f>
        <v>12.072420634920633</v>
      </c>
      <c r="D31" s="20">
        <f>[1]Sheet1!C6</f>
        <v>12.072420634920633</v>
      </c>
      <c r="E31" s="20">
        <f>[1]Sheet1!D6</f>
        <v>12.072420634920633</v>
      </c>
      <c r="F31" s="20">
        <f>[1]Sheet1!E6</f>
        <v>12.072420634920633</v>
      </c>
      <c r="G31" s="20">
        <f>[1]Sheet1!F6</f>
        <v>12.072420634920633</v>
      </c>
      <c r="H31" s="20">
        <f>[1]Sheet1!G6</f>
        <v>12.072420634920633</v>
      </c>
      <c r="I31" s="20">
        <f>[1]Sheet1!H6</f>
        <v>12.072420634920633</v>
      </c>
      <c r="J31" s="20">
        <f>[1]Sheet1!I6</f>
        <v>11.052066379321143</v>
      </c>
      <c r="K31" s="20">
        <f>[1]Sheet1!J6</f>
        <v>11.052066379321143</v>
      </c>
      <c r="L31" s="20">
        <f>[1]Sheet1!K6</f>
        <v>10.604959421297828</v>
      </c>
      <c r="M31" s="20">
        <f>[1]Sheet1!L6</f>
        <v>10.604959421297828</v>
      </c>
      <c r="N31" s="20">
        <f>[1]Sheet1!M6</f>
        <v>10.193599868246405</v>
      </c>
      <c r="O31" s="20">
        <f>[1]Sheet1!N6</f>
        <v>10.193599868246405</v>
      </c>
      <c r="P31" s="20">
        <f>[1]Sheet1!O6</f>
        <v>9.8268413279044289</v>
      </c>
      <c r="Q31" s="20">
        <f>[1]Sheet1!P6</f>
        <v>9.8268413279044289</v>
      </c>
      <c r="R31" s="20">
        <f>[1]Sheet1!Q6</f>
        <v>9.4977027345970786</v>
      </c>
      <c r="S31" s="20">
        <f>[1]Sheet1!R6</f>
        <v>9.4977027345970786</v>
      </c>
      <c r="T31" s="20">
        <f>[1]Sheet1!S6</f>
        <v>9.1928466530516069</v>
      </c>
      <c r="U31" s="20">
        <f>[1]Sheet1!T6</f>
        <v>9.1928466530516069</v>
      </c>
      <c r="V31" s="20">
        <f>[1]Sheet1!U6</f>
        <v>8.9098232657260468</v>
      </c>
      <c r="W31" s="18"/>
    </row>
    <row r="32" spans="1:23" x14ac:dyDescent="0.2">
      <c r="A32" s="4">
        <v>7</v>
      </c>
      <c r="B32" s="20">
        <f>[1]Sheet1!A7</f>
        <v>18.537698412698411</v>
      </c>
      <c r="C32" s="20">
        <f>[1]Sheet1!B7</f>
        <v>18.537698412698411</v>
      </c>
      <c r="D32" s="20">
        <f>[1]Sheet1!C7</f>
        <v>18.537698412698411</v>
      </c>
      <c r="E32" s="20">
        <f>[1]Sheet1!D7</f>
        <v>18.537698412698411</v>
      </c>
      <c r="F32" s="20">
        <f>[1]Sheet1!E7</f>
        <v>18.537698412698411</v>
      </c>
      <c r="G32" s="20">
        <f>[1]Sheet1!F7</f>
        <v>18.537698412698411</v>
      </c>
      <c r="H32" s="20">
        <f>[1]Sheet1!G7</f>
        <v>18.537698412698411</v>
      </c>
      <c r="I32" s="20">
        <f>[1]Sheet1!H7</f>
        <v>18.537698412698411</v>
      </c>
      <c r="J32" s="20">
        <f>[1]Sheet1!I7</f>
        <v>16.512688548685233</v>
      </c>
      <c r="K32" s="20">
        <f>[1]Sheet1!J7</f>
        <v>16.512688548685233</v>
      </c>
      <c r="L32" s="20">
        <f>[1]Sheet1!K7</f>
        <v>15.649794165055321</v>
      </c>
      <c r="M32" s="20">
        <f>[1]Sheet1!L7</f>
        <v>15.649794165055321</v>
      </c>
      <c r="N32" s="20">
        <f>[1]Sheet1!M7</f>
        <v>14.869373804340054</v>
      </c>
      <c r="O32" s="20">
        <f>[1]Sheet1!N7</f>
        <v>14.869373804340054</v>
      </c>
      <c r="P32" s="20">
        <f>[1]Sheet1!O7</f>
        <v>14.173772760556407</v>
      </c>
      <c r="Q32" s="20">
        <f>[1]Sheet1!P7</f>
        <v>14.173772760556407</v>
      </c>
      <c r="R32" s="20">
        <f>[1]Sheet1!Q7</f>
        <v>13.550538652705647</v>
      </c>
      <c r="S32" s="20">
        <f>[1]Sheet1!R7</f>
        <v>13.550538652705647</v>
      </c>
      <c r="T32" s="20">
        <f>[1]Sheet1!S7</f>
        <v>12.981737074644697</v>
      </c>
      <c r="U32" s="20">
        <f>[1]Sheet1!T7</f>
        <v>12.981737074644697</v>
      </c>
      <c r="V32" s="20">
        <f>[1]Sheet1!U7</f>
        <v>12.461040686850877</v>
      </c>
      <c r="W32" s="18"/>
    </row>
    <row r="33" spans="1:40" x14ac:dyDescent="0.2">
      <c r="A33" s="4">
        <v>8</v>
      </c>
      <c r="B33" s="20">
        <f>[1]Sheet1!A8</f>
        <v>27.00297619047619</v>
      </c>
      <c r="C33" s="20">
        <f>[1]Sheet1!B8</f>
        <v>27.00297619047619</v>
      </c>
      <c r="D33" s="20">
        <f>[1]Sheet1!C8</f>
        <v>27.00297619047619</v>
      </c>
      <c r="E33" s="20">
        <f>[1]Sheet1!D8</f>
        <v>27.00297619047619</v>
      </c>
      <c r="F33" s="20">
        <f>[1]Sheet1!E8</f>
        <v>27.00297619047619</v>
      </c>
      <c r="G33" s="20">
        <f>[1]Sheet1!F8</f>
        <v>27.00297619047619</v>
      </c>
      <c r="H33" s="20">
        <f>[1]Sheet1!G8</f>
        <v>27.00297619047619</v>
      </c>
      <c r="I33" s="20">
        <f>[1]Sheet1!H8</f>
        <v>27.00297619047619</v>
      </c>
      <c r="J33" s="20">
        <f>[1]Sheet1!I8</f>
        <v>23.358013368586072</v>
      </c>
      <c r="K33" s="20">
        <f>[1]Sheet1!J8</f>
        <v>23.358013368586072</v>
      </c>
      <c r="L33" s="20">
        <f>[1]Sheet1!K8</f>
        <v>21.851163595730377</v>
      </c>
      <c r="M33" s="20">
        <f>[1]Sheet1!L8</f>
        <v>21.851163595730377</v>
      </c>
      <c r="N33" s="20">
        <f>[1]Sheet1!M8</f>
        <v>20.513188842962123</v>
      </c>
      <c r="O33" s="20">
        <f>[1]Sheet1!N8</f>
        <v>20.513188842962123</v>
      </c>
      <c r="P33" s="20">
        <f>[1]Sheet1!O8</f>
        <v>19.332497208174612</v>
      </c>
      <c r="Q33" s="20">
        <f>[1]Sheet1!P8</f>
        <v>19.332497208174612</v>
      </c>
      <c r="R33" s="20">
        <f>[1]Sheet1!Q8</f>
        <v>18.285243461742422</v>
      </c>
      <c r="S33" s="20">
        <f>[1]Sheet1!R8</f>
        <v>18.285243461742422</v>
      </c>
      <c r="T33" s="20">
        <f>[1]Sheet1!S8</f>
        <v>17.34414949831644</v>
      </c>
      <c r="U33" s="20">
        <f>[1]Sheet1!T8</f>
        <v>17.34414949831644</v>
      </c>
      <c r="V33" s="20">
        <f>[1]Sheet1!U8</f>
        <v>16.495185634267436</v>
      </c>
      <c r="W33" s="18"/>
    </row>
    <row r="34" spans="1:40" s="10" customFormat="1" x14ac:dyDescent="0.2">
      <c r="A34" s="4">
        <v>9</v>
      </c>
      <c r="B34" s="20">
        <f>[1]Sheet1!A9</f>
        <v>37.468253968253975</v>
      </c>
      <c r="C34" s="20">
        <f>[1]Sheet1!B9</f>
        <v>37.468253968253975</v>
      </c>
      <c r="D34" s="20">
        <f>[1]Sheet1!C9</f>
        <v>37.468253968253975</v>
      </c>
      <c r="E34" s="20">
        <f>[1]Sheet1!D9</f>
        <v>37.468253968253975</v>
      </c>
      <c r="F34" s="20">
        <f>[1]Sheet1!E9</f>
        <v>37.468253968253975</v>
      </c>
      <c r="G34" s="20">
        <f>[1]Sheet1!F9</f>
        <v>37.468253968253975</v>
      </c>
      <c r="H34" s="20">
        <f>[1]Sheet1!G9</f>
        <v>37.468253968253975</v>
      </c>
      <c r="I34" s="20">
        <f>[1]Sheet1!H9</f>
        <v>37.468253968253975</v>
      </c>
      <c r="J34" s="20">
        <f>[1]Sheet1!I9</f>
        <v>31.456164396115412</v>
      </c>
      <c r="K34" s="20">
        <f>[1]Sheet1!J9</f>
        <v>31.456164396115412</v>
      </c>
      <c r="L34" s="20">
        <f>[1]Sheet1!K9</f>
        <v>29.047690780264727</v>
      </c>
      <c r="M34" s="20">
        <f>[1]Sheet1!L9</f>
        <v>29.047690780264727</v>
      </c>
      <c r="N34" s="20">
        <f>[1]Sheet1!M9</f>
        <v>26.949037510925645</v>
      </c>
      <c r="O34" s="20">
        <f>[1]Sheet1!N9</f>
        <v>26.949037510925645</v>
      </c>
      <c r="P34" s="20">
        <f>[1]Sheet1!O9</f>
        <v>25.122616222988771</v>
      </c>
      <c r="Q34" s="20">
        <f>[1]Sheet1!P9</f>
        <v>25.122616222988771</v>
      </c>
      <c r="R34" s="20">
        <f>[1]Sheet1!Q9</f>
        <v>23.523938320595686</v>
      </c>
      <c r="S34" s="20">
        <f>[1]Sheet1!R9</f>
        <v>23.523938320595686</v>
      </c>
      <c r="T34" s="20">
        <f>[1]Sheet1!S9</f>
        <v>22.109247583022128</v>
      </c>
      <c r="U34" s="20">
        <f>[1]Sheet1!T9</f>
        <v>22.109247583022128</v>
      </c>
      <c r="V34" s="20">
        <f>[1]Sheet1!U9</f>
        <v>20.851282265878478</v>
      </c>
      <c r="W34" s="18"/>
      <c r="Z34" s="11"/>
    </row>
    <row r="35" spans="1:40" s="10" customFormat="1" x14ac:dyDescent="0.2">
      <c r="A35" s="4">
        <v>10</v>
      </c>
      <c r="B35" s="20">
        <f>[1]Sheet1!A10</f>
        <v>49.93353174603174</v>
      </c>
      <c r="C35" s="20">
        <f>[1]Sheet1!B10</f>
        <v>49.93353174603174</v>
      </c>
      <c r="D35" s="20">
        <f>[1]Sheet1!C10</f>
        <v>49.93353174603174</v>
      </c>
      <c r="E35" s="20">
        <f>[1]Sheet1!D10</f>
        <v>49.93353174603174</v>
      </c>
      <c r="F35" s="20">
        <f>[1]Sheet1!E10</f>
        <v>49.93353174603174</v>
      </c>
      <c r="G35" s="20">
        <f>[1]Sheet1!F10</f>
        <v>49.93353174603174</v>
      </c>
      <c r="H35" s="20">
        <f>[1]Sheet1!G10</f>
        <v>49.93353174603174</v>
      </c>
      <c r="I35" s="20">
        <f>[1]Sheet1!H10</f>
        <v>49.93353174603174</v>
      </c>
      <c r="J35" s="20">
        <f>[1]Sheet1!I10</f>
        <v>40.687824849594321</v>
      </c>
      <c r="K35" s="20">
        <f>[1]Sheet1!J10</f>
        <v>40.687824849594321</v>
      </c>
      <c r="L35" s="20">
        <f>[1]Sheet1!K10</f>
        <v>37.100516497189624</v>
      </c>
      <c r="M35" s="20">
        <f>[1]Sheet1!L10</f>
        <v>37.100516497189624</v>
      </c>
      <c r="N35" s="20">
        <f>[1]Sheet1!M10</f>
        <v>34.032913693804879</v>
      </c>
      <c r="O35" s="20">
        <f>[1]Sheet1!N10</f>
        <v>34.032913693804879</v>
      </c>
      <c r="P35" s="20">
        <f>[1]Sheet1!O10</f>
        <v>31.40381990117757</v>
      </c>
      <c r="Q35" s="20">
        <f>[1]Sheet1!P10</f>
        <v>31.40381990117757</v>
      </c>
      <c r="R35" s="20">
        <f>[1]Sheet1!Q10</f>
        <v>29.135147564095924</v>
      </c>
      <c r="S35" s="20">
        <f>[1]Sheet1!R10</f>
        <v>29.135147564095924</v>
      </c>
      <c r="T35" s="20">
        <f>[1]Sheet1!S10</f>
        <v>27.157082408453789</v>
      </c>
      <c r="U35" s="20">
        <f>[1]Sheet1!T10</f>
        <v>27.157082408453789</v>
      </c>
      <c r="V35" s="20">
        <f>[1]Sheet1!U10</f>
        <v>25.422013353619182</v>
      </c>
      <c r="W35" s="18"/>
      <c r="Z35" s="11"/>
    </row>
    <row r="36" spans="1:40" x14ac:dyDescent="0.2">
      <c r="A36" s="4">
        <v>11</v>
      </c>
      <c r="B36" s="20">
        <f>[1]Sheet1!A11</f>
        <v>73.941567460317472</v>
      </c>
      <c r="C36" s="20">
        <f>[1]Sheet1!B11</f>
        <v>73.941567460317472</v>
      </c>
      <c r="D36" s="20">
        <f>[1]Sheet1!C11</f>
        <v>73.941567460317472</v>
      </c>
      <c r="E36" s="20">
        <f>[1]Sheet1!D11</f>
        <v>73.941567460317472</v>
      </c>
      <c r="F36" s="20">
        <f>[1]Sheet1!E11</f>
        <v>73.941567460317472</v>
      </c>
      <c r="G36" s="20">
        <f>[1]Sheet1!F11</f>
        <v>73.941567460317472</v>
      </c>
      <c r="H36" s="20">
        <f>[1]Sheet1!G11</f>
        <v>73.941567460317472</v>
      </c>
      <c r="I36" s="20">
        <f>[1]Sheet1!H11</f>
        <v>73.941567460317472</v>
      </c>
      <c r="J36" s="20">
        <f>[1]Sheet1!I11</f>
        <v>57.989233969844598</v>
      </c>
      <c r="K36" s="20">
        <f>[1]Sheet1!J11</f>
        <v>57.989233969844598</v>
      </c>
      <c r="L36" s="20">
        <f>[1]Sheet1!K11</f>
        <v>50.100773842880798</v>
      </c>
      <c r="M36" s="20">
        <f>[1]Sheet1!L11</f>
        <v>50.100773842880798</v>
      </c>
      <c r="N36" s="20">
        <f>[1]Sheet1!M11</f>
        <v>45.321483381105729</v>
      </c>
      <c r="O36" s="20">
        <f>[1]Sheet1!N11</f>
        <v>45.321483381105729</v>
      </c>
      <c r="P36" s="20">
        <f>[1]Sheet1!O11</f>
        <v>41.303068841186089</v>
      </c>
      <c r="Q36" s="20">
        <f>[1]Sheet1!P11</f>
        <v>41.303068841186089</v>
      </c>
      <c r="R36" s="20">
        <f>[1]Sheet1!Q11</f>
        <v>37.896132328204899</v>
      </c>
      <c r="S36" s="20">
        <f>[1]Sheet1!R11</f>
        <v>37.896132328204899</v>
      </c>
      <c r="T36" s="20">
        <f>[1]Sheet1!S11</f>
        <v>34.976981254153301</v>
      </c>
      <c r="U36" s="20">
        <f>[1]Sheet1!T11</f>
        <v>34.976981254153301</v>
      </c>
      <c r="V36" s="20">
        <f>[1]Sheet1!U11</f>
        <v>32.456972032004941</v>
      </c>
      <c r="W36" s="18"/>
    </row>
    <row r="37" spans="1:40" x14ac:dyDescent="0.2">
      <c r="A37" s="4">
        <v>12</v>
      </c>
      <c r="B37" s="20">
        <f>[1]Sheet1!A12</f>
        <v>116.19863591269841</v>
      </c>
      <c r="C37" s="20">
        <f>[1]Sheet1!B12</f>
        <v>116.19863591269841</v>
      </c>
      <c r="D37" s="20">
        <f>[1]Sheet1!C12</f>
        <v>116.19863591269841</v>
      </c>
      <c r="E37" s="20">
        <f>[1]Sheet1!D12</f>
        <v>116.19863591269841</v>
      </c>
      <c r="F37" s="20">
        <f>[1]Sheet1!E12</f>
        <v>116.19863591269841</v>
      </c>
      <c r="G37" s="20">
        <f>[1]Sheet1!F12</f>
        <v>116.19863591269841</v>
      </c>
      <c r="H37" s="20">
        <f>[1]Sheet1!G12</f>
        <v>116.19863591269841</v>
      </c>
      <c r="I37" s="20">
        <f>[1]Sheet1!H12</f>
        <v>116.19863591269841</v>
      </c>
      <c r="J37" s="20">
        <f>[1]Sheet1!I12</f>
        <v>87.0720058993289</v>
      </c>
      <c r="K37" s="20">
        <f>[1]Sheet1!J12</f>
        <v>87.0720058993289</v>
      </c>
      <c r="L37" s="20">
        <f>[1]Sheet1!K12</f>
        <v>72.118242231750216</v>
      </c>
      <c r="M37" s="20">
        <f>[1]Sheet1!L12</f>
        <v>72.118242231750216</v>
      </c>
      <c r="N37" s="20">
        <f>[1]Sheet1!M12</f>
        <v>64.127212036367098</v>
      </c>
      <c r="O37" s="20">
        <f>[1]Sheet1!N12</f>
        <v>64.127212036367098</v>
      </c>
      <c r="P37" s="20">
        <f>[1]Sheet1!O12</f>
        <v>57.543495428490679</v>
      </c>
      <c r="Q37" s="20">
        <f>[1]Sheet1!P12</f>
        <v>57.543495428490679</v>
      </c>
      <c r="R37" s="20">
        <f>[1]Sheet1!Q12</f>
        <v>50.354679659985017</v>
      </c>
      <c r="S37" s="20">
        <f>[1]Sheet1!R12</f>
        <v>50.354679659985017</v>
      </c>
      <c r="T37" s="20">
        <f>[1]Sheet1!S12</f>
        <v>45.922824633346387</v>
      </c>
      <c r="U37" s="20">
        <f>[1]Sheet1!T12</f>
        <v>45.922824633346387</v>
      </c>
      <c r="V37" s="20">
        <f>[1]Sheet1!U12</f>
        <v>42.161510600256186</v>
      </c>
      <c r="W37" s="18"/>
    </row>
    <row r="38" spans="1:40" x14ac:dyDescent="0.2">
      <c r="A38" s="4">
        <v>13</v>
      </c>
      <c r="B38" s="20">
        <f>[1]Sheet1!A13</f>
        <v>193.17547371031742</v>
      </c>
      <c r="C38" s="20">
        <f>[1]Sheet1!B13</f>
        <v>193.17547371031742</v>
      </c>
      <c r="D38" s="20">
        <f>[1]Sheet1!C13</f>
        <v>193.17547371031742</v>
      </c>
      <c r="E38" s="20">
        <f>[1]Sheet1!D13</f>
        <v>193.17547371031742</v>
      </c>
      <c r="F38" s="20">
        <f>[1]Sheet1!E13</f>
        <v>193.17547371031742</v>
      </c>
      <c r="G38" s="20">
        <f>[1]Sheet1!F13</f>
        <v>193.17547371031742</v>
      </c>
      <c r="H38" s="20">
        <f>[1]Sheet1!G13</f>
        <v>193.17547371031742</v>
      </c>
      <c r="I38" s="20">
        <f>[1]Sheet1!H13</f>
        <v>193.17547371031742</v>
      </c>
      <c r="J38" s="20">
        <f>[1]Sheet1!I13</f>
        <v>137.62291849302389</v>
      </c>
      <c r="K38" s="20">
        <f>[1]Sheet1!J13</f>
        <v>137.62291849302389</v>
      </c>
      <c r="L38" s="20">
        <f>[1]Sheet1!K13</f>
        <v>110.27103546593585</v>
      </c>
      <c r="M38" s="20">
        <f>[1]Sheet1!L13</f>
        <v>110.27103546593585</v>
      </c>
      <c r="N38" s="20">
        <f>[1]Sheet1!M13</f>
        <v>96.102691846113245</v>
      </c>
      <c r="O38" s="20">
        <f>[1]Sheet1!N13</f>
        <v>96.102691846113245</v>
      </c>
      <c r="P38" s="20">
        <f>[1]Sheet1!O13</f>
        <v>84.663280782452361</v>
      </c>
      <c r="Q38" s="20">
        <f>[1]Sheet1!P13</f>
        <v>84.663280782452361</v>
      </c>
      <c r="R38" s="20">
        <f>[1]Sheet1!Q13</f>
        <v>71.602520322777039</v>
      </c>
      <c r="S38" s="20">
        <f>[1]Sheet1!R13</f>
        <v>71.602520322777039</v>
      </c>
      <c r="T38" s="20">
        <f>[1]Sheet1!S13</f>
        <v>64.337882074713377</v>
      </c>
      <c r="U38" s="20">
        <f>[1]Sheet1!T13</f>
        <v>64.337882074713377</v>
      </c>
      <c r="V38" s="20">
        <f>[1]Sheet1!U13</f>
        <v>58.274266019328913</v>
      </c>
      <c r="W38" s="18"/>
    </row>
    <row r="39" spans="1:40" x14ac:dyDescent="0.2">
      <c r="A39" s="4">
        <v>14</v>
      </c>
      <c r="B39" s="20">
        <f>[1]Sheet1!A14</f>
        <v>328.57052579365052</v>
      </c>
      <c r="C39" s="20">
        <f>[1]Sheet1!B14</f>
        <v>328.57052579365052</v>
      </c>
      <c r="D39" s="20">
        <f>[1]Sheet1!C14</f>
        <v>328.57052579365052</v>
      </c>
      <c r="E39" s="20">
        <f>[1]Sheet1!D14</f>
        <v>328.57052579365052</v>
      </c>
      <c r="F39" s="20">
        <f>[1]Sheet1!E14</f>
        <v>328.57052579365052</v>
      </c>
      <c r="G39" s="20">
        <f>[1]Sheet1!F14</f>
        <v>328.57052579365052</v>
      </c>
      <c r="H39" s="20">
        <f>[1]Sheet1!G14</f>
        <v>328.57052579365052</v>
      </c>
      <c r="I39" s="20">
        <f>[1]Sheet1!H14</f>
        <v>328.57052579365052</v>
      </c>
      <c r="J39" s="20">
        <f>[1]Sheet1!I14</f>
        <v>221.83650336565307</v>
      </c>
      <c r="K39" s="20">
        <f>[1]Sheet1!J14</f>
        <v>221.83650336565307</v>
      </c>
      <c r="L39" s="20">
        <f>[1]Sheet1!K14</f>
        <v>172.73110976987914</v>
      </c>
      <c r="M39" s="20">
        <f>[1]Sheet1!L14</f>
        <v>172.73110976987914</v>
      </c>
      <c r="N39" s="20">
        <f>[1]Sheet1!M14</f>
        <v>147.23312949950954</v>
      </c>
      <c r="O39" s="20">
        <f>[1]Sheet1!N14</f>
        <v>147.23312949950954</v>
      </c>
      <c r="P39" s="20">
        <f>[1]Sheet1!O14</f>
        <v>127.06500121188783</v>
      </c>
      <c r="Q39" s="20">
        <f>[1]Sheet1!P14</f>
        <v>127.06500121188783</v>
      </c>
      <c r="R39" s="20">
        <f>[1]Sheet1!Q14</f>
        <v>104.63075219135722</v>
      </c>
      <c r="S39" s="20">
        <f>[1]Sheet1!R14</f>
        <v>104.63075219135722</v>
      </c>
      <c r="T39" s="20">
        <f>[1]Sheet1!S14</f>
        <v>92.409988775759956</v>
      </c>
      <c r="U39" s="20">
        <f>[1]Sheet1!T14</f>
        <v>92.409988775759956</v>
      </c>
      <c r="V39" s="20">
        <f>[1]Sheet1!U14</f>
        <v>82.380581371685508</v>
      </c>
      <c r="W39" s="18"/>
    </row>
    <row r="40" spans="1:40" x14ac:dyDescent="0.2">
      <c r="A40" s="4">
        <v>15</v>
      </c>
      <c r="B40" s="20">
        <f>[1]Sheet1!A15</f>
        <v>577.62758550347212</v>
      </c>
      <c r="C40" s="20">
        <f>[1]Sheet1!B15</f>
        <v>577.62758550347212</v>
      </c>
      <c r="D40" s="20">
        <f>[1]Sheet1!C15</f>
        <v>577.62758550347212</v>
      </c>
      <c r="E40" s="20">
        <f>[1]Sheet1!D15</f>
        <v>577.62758550347212</v>
      </c>
      <c r="F40" s="20">
        <f>[1]Sheet1!E15</f>
        <v>577.62758550347212</v>
      </c>
      <c r="G40" s="20">
        <f>[1]Sheet1!F15</f>
        <v>577.62758550347212</v>
      </c>
      <c r="H40" s="20">
        <f>[1]Sheet1!G15</f>
        <v>577.62758550347212</v>
      </c>
      <c r="I40" s="20">
        <f>[1]Sheet1!H15</f>
        <v>577.62758550347212</v>
      </c>
      <c r="J40" s="20">
        <f>[1]Sheet1!I15</f>
        <v>369.02001082998186</v>
      </c>
      <c r="K40" s="20">
        <f>[1]Sheet1!J15</f>
        <v>369.02001082998186</v>
      </c>
      <c r="L40" s="20">
        <f>[1]Sheet1!K15</f>
        <v>279.77858857356597</v>
      </c>
      <c r="M40" s="20">
        <f>[1]Sheet1!L15</f>
        <v>279.77858857356597</v>
      </c>
      <c r="N40" s="20">
        <f>[1]Sheet1!M15</f>
        <v>232.92783677445368</v>
      </c>
      <c r="O40" s="20">
        <f>[1]Sheet1!N15</f>
        <v>232.92783677445368</v>
      </c>
      <c r="P40" s="20">
        <f>[1]Sheet1!O15</f>
        <v>196.63314988020309</v>
      </c>
      <c r="Q40" s="20">
        <f>[1]Sheet1!P15</f>
        <v>196.63314988020309</v>
      </c>
      <c r="R40" s="20">
        <f>[1]Sheet1!Q15</f>
        <v>158.18520731130994</v>
      </c>
      <c r="S40" s="20">
        <f>[1]Sheet1!R15</f>
        <v>158.18520731130994</v>
      </c>
      <c r="T40" s="20">
        <f>[1]Sheet1!S15</f>
        <v>137.07611255553547</v>
      </c>
      <c r="U40" s="20">
        <f>[1]Sheet1!T15</f>
        <v>137.07611255553547</v>
      </c>
      <c r="V40" s="20">
        <f>[1]Sheet1!U15</f>
        <v>120.04865789821272</v>
      </c>
      <c r="W40" s="18"/>
    </row>
    <row r="41" spans="1:40" x14ac:dyDescent="0.2">
      <c r="A41" s="4">
        <v>16</v>
      </c>
      <c r="B41" s="20">
        <f>[1]Sheet1!A16</f>
        <v>1277.0937421874969</v>
      </c>
      <c r="C41" s="20">
        <f>[1]Sheet1!B16</f>
        <v>1277.0937421874969</v>
      </c>
      <c r="D41" s="20">
        <f>[1]Sheet1!C16</f>
        <v>1277.0937421874969</v>
      </c>
      <c r="E41" s="20">
        <f>[1]Sheet1!D16</f>
        <v>1277.0937421874969</v>
      </c>
      <c r="F41" s="20">
        <f>[1]Sheet1!E16</f>
        <v>1277.0937421874969</v>
      </c>
      <c r="G41" s="20">
        <f>[1]Sheet1!F16</f>
        <v>1277.0937421874969</v>
      </c>
      <c r="H41" s="20">
        <f>[1]Sheet1!G16</f>
        <v>1277.0937421874969</v>
      </c>
      <c r="I41" s="20">
        <f>[1]Sheet1!H16</f>
        <v>1277.0937421874969</v>
      </c>
      <c r="J41" s="20">
        <f>[1]Sheet1!I16</f>
        <v>764.62129125501986</v>
      </c>
      <c r="K41" s="20">
        <f>[1]Sheet1!J16</f>
        <v>764.62129125501986</v>
      </c>
      <c r="L41" s="20">
        <f>[1]Sheet1!K16</f>
        <v>562.19243638709315</v>
      </c>
      <c r="M41" s="20">
        <f>[1]Sheet1!L16</f>
        <v>562.19243638709315</v>
      </c>
      <c r="N41" s="20">
        <f>[1]Sheet1!M16</f>
        <v>454.78354401358428</v>
      </c>
      <c r="O41" s="20">
        <f>[1]Sheet1!N16</f>
        <v>454.78354401358428</v>
      </c>
      <c r="P41" s="20">
        <f>[1]Sheet1!O16</f>
        <v>373.56939577113758</v>
      </c>
      <c r="Q41" s="20">
        <f>[1]Sheet1!P16</f>
        <v>373.56939577113758</v>
      </c>
      <c r="R41" s="20">
        <f>[1]Sheet1!Q16</f>
        <v>292.5566261703533</v>
      </c>
      <c r="S41" s="20">
        <f>[1]Sheet1!R16</f>
        <v>292.5566261703533</v>
      </c>
      <c r="T41" s="20">
        <f>[1]Sheet1!S16</f>
        <v>247.42117725695567</v>
      </c>
      <c r="U41" s="20">
        <f>[1]Sheet1!T16</f>
        <v>247.42117725695567</v>
      </c>
      <c r="V41" s="20">
        <f>[1]Sheet1!U16</f>
        <v>211.76006008893322</v>
      </c>
      <c r="W41" s="18"/>
    </row>
    <row r="42" spans="1:40" x14ac:dyDescent="0.2">
      <c r="A42" s="4">
        <v>17</v>
      </c>
      <c r="B42" s="20">
        <f>[1]Sheet1!A17</f>
        <v>3182.0743143518371</v>
      </c>
      <c r="C42" s="20">
        <f>[1]Sheet1!B17</f>
        <v>3182.0743143518371</v>
      </c>
      <c r="D42" s="20">
        <f>[1]Sheet1!C17</f>
        <v>3182.0743143518371</v>
      </c>
      <c r="E42" s="20">
        <f>[1]Sheet1!D17</f>
        <v>3182.0743143518371</v>
      </c>
      <c r="F42" s="20">
        <f>[1]Sheet1!E17</f>
        <v>3182.0743143518371</v>
      </c>
      <c r="G42" s="20">
        <f>[1]Sheet1!F17</f>
        <v>3182.0743143518371</v>
      </c>
      <c r="H42" s="20">
        <f>[1]Sheet1!G17</f>
        <v>3182.0743143518371</v>
      </c>
      <c r="I42" s="20">
        <f>[1]Sheet1!H17</f>
        <v>3182.0743143518371</v>
      </c>
      <c r="J42" s="20">
        <f>[1]Sheet1!I17</f>
        <v>1788.5661121276057</v>
      </c>
      <c r="K42" s="20">
        <f>[1]Sheet1!J17</f>
        <v>1788.5661121276057</v>
      </c>
      <c r="L42" s="20">
        <f>[1]Sheet1!K17</f>
        <v>1276.1316011789881</v>
      </c>
      <c r="M42" s="20">
        <f>[1]Sheet1!L17</f>
        <v>1276.1316011789881</v>
      </c>
      <c r="N42" s="20">
        <f>[1]Sheet1!M17</f>
        <v>1002.830980310536</v>
      </c>
      <c r="O42" s="20">
        <f>[1]Sheet1!N17</f>
        <v>1002.830980310536</v>
      </c>
      <c r="P42" s="20">
        <f>[1]Sheet1!O17</f>
        <v>801.04837432483282</v>
      </c>
      <c r="Q42" s="20">
        <f>[1]Sheet1!P17</f>
        <v>801.04837432483282</v>
      </c>
      <c r="R42" s="20">
        <f>[1]Sheet1!Q17</f>
        <v>610.63065953399268</v>
      </c>
      <c r="S42" s="20">
        <f>[1]Sheet1!R17</f>
        <v>610.63065953399268</v>
      </c>
      <c r="T42" s="20">
        <f>[1]Sheet1!S17</f>
        <v>503.30709490266668</v>
      </c>
      <c r="U42" s="20">
        <f>[1]Sheet1!T17</f>
        <v>503.30709490266668</v>
      </c>
      <c r="V42" s="20">
        <f>[1]Sheet1!U17</f>
        <v>420.26429790291297</v>
      </c>
      <c r="W42" s="18"/>
    </row>
    <row r="43" spans="1:40" x14ac:dyDescent="0.2">
      <c r="A43" s="4">
        <v>18</v>
      </c>
      <c r="B43" s="20">
        <f>[1]Sheet1!A18</f>
        <v>8226.3393957560747</v>
      </c>
      <c r="C43" s="20">
        <f>[1]Sheet1!B18</f>
        <v>8226.3393957560747</v>
      </c>
      <c r="D43" s="20">
        <f>[1]Sheet1!C18</f>
        <v>8226.3393957560747</v>
      </c>
      <c r="E43" s="20">
        <f>[1]Sheet1!D18</f>
        <v>8226.3393957560747</v>
      </c>
      <c r="F43" s="20">
        <f>[1]Sheet1!E18</f>
        <v>8226.3393957560747</v>
      </c>
      <c r="G43" s="20">
        <f>[1]Sheet1!F18</f>
        <v>8226.3393957560747</v>
      </c>
      <c r="H43" s="20">
        <f>[1]Sheet1!G18</f>
        <v>8226.3393957560747</v>
      </c>
      <c r="I43" s="20">
        <f>[1]Sheet1!H18</f>
        <v>8226.3393957560747</v>
      </c>
      <c r="J43" s="20">
        <f>[1]Sheet1!I18</f>
        <v>4350.9639508568007</v>
      </c>
      <c r="K43" s="20">
        <f>[1]Sheet1!J18</f>
        <v>4350.9639508568007</v>
      </c>
      <c r="L43" s="20">
        <f>[1]Sheet1!K18</f>
        <v>3015.2660485494775</v>
      </c>
      <c r="M43" s="20">
        <f>[1]Sheet1!L18</f>
        <v>3015.2660485494775</v>
      </c>
      <c r="N43" s="20">
        <f>[1]Sheet1!M18</f>
        <v>2303.2333355128853</v>
      </c>
      <c r="O43" s="20">
        <f>[1]Sheet1!N18</f>
        <v>2303.2333355128853</v>
      </c>
      <c r="P43" s="20">
        <f>[1]Sheet1!O18</f>
        <v>1789.7973172329923</v>
      </c>
      <c r="Q43" s="20">
        <f>[1]Sheet1!P18</f>
        <v>1789.7973172329923</v>
      </c>
      <c r="R43" s="20">
        <f>[1]Sheet1!Q18</f>
        <v>1328.4956157122606</v>
      </c>
      <c r="S43" s="20">
        <f>[1]Sheet1!R18</f>
        <v>1328.4956157122606</v>
      </c>
      <c r="T43" s="20">
        <f>[1]Sheet1!S18</f>
        <v>1067.0721278966553</v>
      </c>
      <c r="U43" s="20">
        <f>[1]Sheet1!T18</f>
        <v>1067.0721278966553</v>
      </c>
      <c r="V43" s="20">
        <f>[1]Sheet1!U18</f>
        <v>869.00874204828085</v>
      </c>
      <c r="W43" s="18"/>
    </row>
    <row r="44" spans="1:40" x14ac:dyDescent="0.2">
      <c r="A44" s="4">
        <v>19</v>
      </c>
      <c r="B44" s="20">
        <f>[1]Sheet1!A19</f>
        <v>21855.83460240412</v>
      </c>
      <c r="C44" s="20">
        <f>[1]Sheet1!B19</f>
        <v>21855.83460240412</v>
      </c>
      <c r="D44" s="20">
        <f>[1]Sheet1!C19</f>
        <v>21855.83460240412</v>
      </c>
      <c r="E44" s="20">
        <f>[1]Sheet1!D19</f>
        <v>21855.83460240412</v>
      </c>
      <c r="F44" s="20">
        <f>[1]Sheet1!E19</f>
        <v>21855.83460240412</v>
      </c>
      <c r="G44" s="20">
        <f>[1]Sheet1!F19</f>
        <v>21855.83460240412</v>
      </c>
      <c r="H44" s="20">
        <f>[1]Sheet1!G19</f>
        <v>21855.83460240412</v>
      </c>
      <c r="I44" s="20">
        <f>[1]Sheet1!H19</f>
        <v>21855.83460240412</v>
      </c>
      <c r="J44" s="20">
        <f>[1]Sheet1!I19</f>
        <v>10898.692415084048</v>
      </c>
      <c r="K44" s="20">
        <f>[1]Sheet1!J19</f>
        <v>10898.692415084048</v>
      </c>
      <c r="L44" s="20">
        <f>[1]Sheet1!K19</f>
        <v>7342.1137324047495</v>
      </c>
      <c r="M44" s="20">
        <f>[1]Sheet1!L19</f>
        <v>7342.1137324047495</v>
      </c>
      <c r="N44" s="20">
        <f>[1]Sheet1!M19</f>
        <v>5455.4871754752221</v>
      </c>
      <c r="O44" s="20">
        <f>[1]Sheet1!N19</f>
        <v>5455.4871754752221</v>
      </c>
      <c r="P44" s="20">
        <f>[1]Sheet1!O19</f>
        <v>4126.7449073788775</v>
      </c>
      <c r="Q44" s="20">
        <f>[1]Sheet1!P19</f>
        <v>4126.7449073788775</v>
      </c>
      <c r="R44" s="20">
        <f>[1]Sheet1!Q19</f>
        <v>2984.1255194672444</v>
      </c>
      <c r="S44" s="20">
        <f>[1]Sheet1!R19</f>
        <v>2984.1255194672444</v>
      </c>
      <c r="T44" s="20">
        <f>[1]Sheet1!S19</f>
        <v>2336.6060139988249</v>
      </c>
      <c r="U44" s="20">
        <f>[1]Sheet1!T19</f>
        <v>2336.6060139988249</v>
      </c>
      <c r="V44" s="20">
        <f>[1]Sheet1!U19</f>
        <v>1856.338552930255</v>
      </c>
      <c r="W44" s="18"/>
    </row>
    <row r="45" spans="1:40" x14ac:dyDescent="0.2">
      <c r="A45" s="4">
        <v>20</v>
      </c>
      <c r="B45" s="20">
        <f>[1]Sheet1!A20</f>
        <v>58460.021398770928</v>
      </c>
      <c r="C45" s="20">
        <f>[1]Sheet1!B20</f>
        <v>58460.021398770928</v>
      </c>
      <c r="D45" s="20">
        <f>[1]Sheet1!C20</f>
        <v>58460.021398770928</v>
      </c>
      <c r="E45" s="20">
        <f>[1]Sheet1!D20</f>
        <v>58460.021398770928</v>
      </c>
      <c r="F45" s="20">
        <f>[1]Sheet1!E20</f>
        <v>58460.021398770928</v>
      </c>
      <c r="G45" s="20">
        <f>[1]Sheet1!F20</f>
        <v>58460.021398770928</v>
      </c>
      <c r="H45" s="20">
        <f>[1]Sheet1!G20</f>
        <v>58460.021398770928</v>
      </c>
      <c r="I45" s="20">
        <f>[1]Sheet1!H20</f>
        <v>58460.021398770928</v>
      </c>
      <c r="J45" s="20">
        <f>[1]Sheet1!I20</f>
        <v>27505.98312804088</v>
      </c>
      <c r="K45" s="20">
        <f>[1]Sheet1!J20</f>
        <v>27505.98312804088</v>
      </c>
      <c r="L45" s="20">
        <f>[1]Sheet1!K20</f>
        <v>18018.547818562281</v>
      </c>
      <c r="M45" s="20">
        <f>[1]Sheet1!L20</f>
        <v>18018.547818562281</v>
      </c>
      <c r="N45" s="20">
        <f>[1]Sheet1!M20</f>
        <v>13027.613407211817</v>
      </c>
      <c r="O45" s="20">
        <f>[1]Sheet1!N20</f>
        <v>13027.613407211817</v>
      </c>
      <c r="P45" s="20">
        <f>[1]Sheet1!O20</f>
        <v>9595.3758974189623</v>
      </c>
      <c r="Q45" s="20">
        <f>[1]Sheet1!P20</f>
        <v>9595.3758974189623</v>
      </c>
      <c r="R45" s="20">
        <f>[1]Sheet1!Q20</f>
        <v>6760.8755021700217</v>
      </c>
      <c r="S45" s="20">
        <f>[1]Sheet1!R20</f>
        <v>6760.8755021700217</v>
      </c>
      <c r="T45" s="20">
        <f>[1]Sheet1!S20</f>
        <v>5161.4442890473701</v>
      </c>
      <c r="U45" s="20">
        <f>[1]Sheet1!T20</f>
        <v>5161.4442890473701</v>
      </c>
      <c r="V45" s="20">
        <f>[1]Sheet1!U20</f>
        <v>4000.5954354086725</v>
      </c>
      <c r="W45" s="18"/>
    </row>
    <row r="46" spans="1:40" x14ac:dyDescent="0.2">
      <c r="L46" s="7"/>
      <c r="M46" s="7"/>
      <c r="N46" s="7"/>
      <c r="O46" s="6"/>
      <c r="P46" s="6"/>
      <c r="Q46" s="6"/>
    </row>
    <row r="47" spans="1:40" x14ac:dyDescent="0.2">
      <c r="A47" s="4" t="s">
        <v>30</v>
      </c>
      <c r="B47" s="7" t="s">
        <v>23</v>
      </c>
      <c r="C47" s="7" t="s">
        <v>3</v>
      </c>
      <c r="D47" s="7" t="s">
        <v>4</v>
      </c>
      <c r="E47" s="7" t="s">
        <v>5</v>
      </c>
      <c r="F47" s="4" t="s">
        <v>6</v>
      </c>
      <c r="G47" s="4" t="s">
        <v>7</v>
      </c>
      <c r="H47" s="7" t="s">
        <v>8</v>
      </c>
      <c r="I47" s="7" t="s">
        <v>9</v>
      </c>
      <c r="J47" s="7" t="s">
        <v>10</v>
      </c>
      <c r="K47" s="7" t="s">
        <v>11</v>
      </c>
      <c r="L47" s="7" t="s">
        <v>12</v>
      </c>
      <c r="M47" s="7" t="s">
        <v>13</v>
      </c>
      <c r="N47" s="7" t="s">
        <v>14</v>
      </c>
      <c r="O47" s="7" t="s">
        <v>15</v>
      </c>
      <c r="P47" s="7" t="s">
        <v>16</v>
      </c>
      <c r="Q47" s="4" t="s">
        <v>17</v>
      </c>
      <c r="R47" s="4" t="s">
        <v>18</v>
      </c>
      <c r="S47" s="4" t="s">
        <v>19</v>
      </c>
      <c r="T47" s="4" t="s">
        <v>20</v>
      </c>
      <c r="U47" s="4" t="s">
        <v>21</v>
      </c>
      <c r="V47" s="4" t="s">
        <v>22</v>
      </c>
    </row>
    <row r="48" spans="1:40" x14ac:dyDescent="0.2">
      <c r="A48" s="4">
        <v>1</v>
      </c>
      <c r="B48" s="15">
        <v>1</v>
      </c>
      <c r="C48" s="17">
        <v>1</v>
      </c>
      <c r="D48" s="17">
        <v>1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17">
        <v>1</v>
      </c>
      <c r="K48" s="17">
        <v>1</v>
      </c>
      <c r="L48" s="17">
        <v>1</v>
      </c>
      <c r="M48" s="17">
        <v>1</v>
      </c>
      <c r="N48" s="17">
        <v>1</v>
      </c>
      <c r="O48" s="17">
        <v>1</v>
      </c>
      <c r="P48" s="17">
        <v>1</v>
      </c>
      <c r="Q48" s="17">
        <v>1</v>
      </c>
      <c r="R48" s="17">
        <v>1</v>
      </c>
      <c r="S48" s="17">
        <v>1</v>
      </c>
      <c r="T48" s="17">
        <v>1</v>
      </c>
      <c r="U48" s="17">
        <v>1</v>
      </c>
      <c r="V48" s="17">
        <v>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</row>
    <row r="49" spans="1:40" x14ac:dyDescent="0.2">
      <c r="A49" s="4">
        <v>2</v>
      </c>
      <c r="B49" s="15">
        <f>B27-B26</f>
        <v>1.1111111111111112</v>
      </c>
      <c r="C49" s="20">
        <f t="shared" ref="C49:V49" si="0">C27-C26</f>
        <v>1.1111111111111112</v>
      </c>
      <c r="D49" s="20">
        <f t="shared" si="0"/>
        <v>1.1111111111111112</v>
      </c>
      <c r="E49" s="20">
        <f t="shared" si="0"/>
        <v>1.1111111111111112</v>
      </c>
      <c r="F49" s="20">
        <f t="shared" si="0"/>
        <v>1.1111111111111112</v>
      </c>
      <c r="G49" s="20">
        <f t="shared" si="0"/>
        <v>1.1111111111111112</v>
      </c>
      <c r="H49" s="20">
        <f t="shared" si="0"/>
        <v>1.1111111111111112</v>
      </c>
      <c r="I49" s="20">
        <f t="shared" si="0"/>
        <v>1.1111111111111112</v>
      </c>
      <c r="J49" s="20">
        <f t="shared" si="0"/>
        <v>1.0582010582010581</v>
      </c>
      <c r="K49" s="20">
        <f t="shared" si="0"/>
        <v>1.0582010582010581</v>
      </c>
      <c r="L49" s="20">
        <f t="shared" si="0"/>
        <v>1.0335917312661498</v>
      </c>
      <c r="M49" s="20">
        <f t="shared" si="0"/>
        <v>1.0335917312661498</v>
      </c>
      <c r="N49" s="20">
        <f t="shared" si="0"/>
        <v>1.0101010101010099</v>
      </c>
      <c r="O49" s="20">
        <f t="shared" si="0"/>
        <v>1.0101010101010099</v>
      </c>
      <c r="P49" s="20">
        <f t="shared" si="0"/>
        <v>1</v>
      </c>
      <c r="Q49" s="20">
        <f t="shared" si="0"/>
        <v>1</v>
      </c>
      <c r="R49" s="20">
        <f t="shared" si="0"/>
        <v>1</v>
      </c>
      <c r="S49" s="20">
        <f t="shared" si="0"/>
        <v>1</v>
      </c>
      <c r="T49" s="20">
        <f t="shared" si="0"/>
        <v>1</v>
      </c>
      <c r="U49" s="20">
        <f t="shared" si="0"/>
        <v>1</v>
      </c>
      <c r="V49" s="20">
        <f t="shared" si="0"/>
        <v>1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spans="1:40" x14ac:dyDescent="0.2">
      <c r="A50" s="4">
        <v>3</v>
      </c>
      <c r="B50" s="20">
        <f t="shared" ref="B50:V50" si="1">B28-B27</f>
        <v>1.3194444444444442</v>
      </c>
      <c r="C50" s="20">
        <f t="shared" si="1"/>
        <v>1.3194444444444442</v>
      </c>
      <c r="D50" s="20">
        <f t="shared" si="1"/>
        <v>1.3194444444444442</v>
      </c>
      <c r="E50" s="20">
        <f t="shared" si="1"/>
        <v>1.3194444444444442</v>
      </c>
      <c r="F50" s="20">
        <f t="shared" si="1"/>
        <v>1.3194444444444442</v>
      </c>
      <c r="G50" s="20">
        <f t="shared" si="1"/>
        <v>1.3194444444444442</v>
      </c>
      <c r="H50" s="20">
        <f t="shared" si="1"/>
        <v>1.3194444444444442</v>
      </c>
      <c r="I50" s="20">
        <f t="shared" si="1"/>
        <v>1.3194444444444442</v>
      </c>
      <c r="J50" s="20">
        <f t="shared" si="1"/>
        <v>1.2408667170571928</v>
      </c>
      <c r="K50" s="20">
        <f t="shared" si="1"/>
        <v>1.2408667170571928</v>
      </c>
      <c r="L50" s="20">
        <f t="shared" si="1"/>
        <v>1.2048554774352502</v>
      </c>
      <c r="M50" s="20">
        <f t="shared" si="1"/>
        <v>1.2048554774352502</v>
      </c>
      <c r="N50" s="20">
        <f t="shared" si="1"/>
        <v>1.1707988980716251</v>
      </c>
      <c r="O50" s="20">
        <f t="shared" si="1"/>
        <v>1.1707988980716251</v>
      </c>
      <c r="P50" s="20">
        <f t="shared" si="1"/>
        <v>1.1388888888888888</v>
      </c>
      <c r="Q50" s="20">
        <f t="shared" si="1"/>
        <v>1.1388888888888888</v>
      </c>
      <c r="R50" s="20">
        <f t="shared" si="1"/>
        <v>1.1086956521739131</v>
      </c>
      <c r="S50" s="20">
        <f t="shared" si="1"/>
        <v>1.1086956521739131</v>
      </c>
      <c r="T50" s="20">
        <f t="shared" si="1"/>
        <v>1.0797872340425529</v>
      </c>
      <c r="U50" s="20">
        <f t="shared" si="1"/>
        <v>1.0797872340425529</v>
      </c>
      <c r="V50" s="20">
        <f t="shared" si="1"/>
        <v>1.0520833333333335</v>
      </c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</row>
    <row r="51" spans="1:40" x14ac:dyDescent="0.2">
      <c r="A51" s="4">
        <v>4</v>
      </c>
      <c r="B51" s="20">
        <f t="shared" ref="B51:V51" si="2">B29-B28</f>
        <v>1.7113095238095237</v>
      </c>
      <c r="C51" s="20">
        <f t="shared" si="2"/>
        <v>1.7113095238095237</v>
      </c>
      <c r="D51" s="20">
        <f t="shared" si="2"/>
        <v>1.7113095238095237</v>
      </c>
      <c r="E51" s="20">
        <f t="shared" si="2"/>
        <v>1.7113095238095237</v>
      </c>
      <c r="F51" s="20">
        <f t="shared" si="2"/>
        <v>1.7113095238095237</v>
      </c>
      <c r="G51" s="20">
        <f t="shared" si="2"/>
        <v>1.7113095238095237</v>
      </c>
      <c r="H51" s="20">
        <f t="shared" si="2"/>
        <v>1.7113095238095237</v>
      </c>
      <c r="I51" s="20">
        <f t="shared" si="2"/>
        <v>1.7113095238095237</v>
      </c>
      <c r="J51" s="20">
        <f t="shared" si="2"/>
        <v>1.5842378775647323</v>
      </c>
      <c r="K51" s="20">
        <f t="shared" si="2"/>
        <v>1.5842378775647323</v>
      </c>
      <c r="L51" s="20">
        <f t="shared" si="2"/>
        <v>1.5270443393124413</v>
      </c>
      <c r="M51" s="20">
        <f t="shared" si="2"/>
        <v>1.5270443393124413</v>
      </c>
      <c r="N51" s="20">
        <f t="shared" si="2"/>
        <v>1.4735608743873199</v>
      </c>
      <c r="O51" s="20">
        <f t="shared" si="2"/>
        <v>1.4735608743873199</v>
      </c>
      <c r="P51" s="20">
        <f t="shared" si="2"/>
        <v>1.4235008818342156</v>
      </c>
      <c r="Q51" s="20">
        <f t="shared" si="2"/>
        <v>1.4235008818342156</v>
      </c>
      <c r="R51" s="20">
        <f t="shared" si="2"/>
        <v>1.3765190386173378</v>
      </c>
      <c r="S51" s="20">
        <f t="shared" si="2"/>
        <v>1.3765190386173378</v>
      </c>
      <c r="T51" s="20">
        <f t="shared" si="2"/>
        <v>1.3323174675030725</v>
      </c>
      <c r="U51" s="20">
        <f t="shared" si="2"/>
        <v>1.3323174675030725</v>
      </c>
      <c r="V51" s="20">
        <f t="shared" si="2"/>
        <v>1.2906746031746033</v>
      </c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</row>
    <row r="52" spans="1:40" x14ac:dyDescent="0.2">
      <c r="A52" s="4">
        <v>5</v>
      </c>
      <c r="B52" s="20">
        <f t="shared" ref="B52:V52" si="3">B30-B29</f>
        <v>2.4652777777777777</v>
      </c>
      <c r="C52" s="20">
        <f t="shared" si="3"/>
        <v>2.4652777777777777</v>
      </c>
      <c r="D52" s="20">
        <f t="shared" si="3"/>
        <v>2.4652777777777777</v>
      </c>
      <c r="E52" s="20">
        <f t="shared" si="3"/>
        <v>2.4652777777777777</v>
      </c>
      <c r="F52" s="20">
        <f t="shared" si="3"/>
        <v>2.4652777777777777</v>
      </c>
      <c r="G52" s="20">
        <f t="shared" si="3"/>
        <v>2.4652777777777777</v>
      </c>
      <c r="H52" s="20">
        <f t="shared" si="3"/>
        <v>2.4652777777777777</v>
      </c>
      <c r="I52" s="20">
        <f t="shared" si="3"/>
        <v>2.4652777777777777</v>
      </c>
      <c r="J52" s="20">
        <f t="shared" si="3"/>
        <v>2.2385993814115333</v>
      </c>
      <c r="K52" s="20">
        <f t="shared" si="3"/>
        <v>2.2385993814115333</v>
      </c>
      <c r="L52" s="20">
        <f t="shared" si="3"/>
        <v>2.1387139818901417</v>
      </c>
      <c r="M52" s="20">
        <f t="shared" si="3"/>
        <v>2.1387139818901417</v>
      </c>
      <c r="N52" s="20">
        <f t="shared" si="3"/>
        <v>2.0465264971275499</v>
      </c>
      <c r="O52" s="20">
        <f t="shared" si="3"/>
        <v>2.0465264971275499</v>
      </c>
      <c r="P52" s="20">
        <f t="shared" si="3"/>
        <v>1.9612540009144945</v>
      </c>
      <c r="Q52" s="20">
        <f t="shared" si="3"/>
        <v>1.9612540009144945</v>
      </c>
      <c r="R52" s="20">
        <f t="shared" si="3"/>
        <v>1.8821806251883508</v>
      </c>
      <c r="S52" s="20">
        <f t="shared" si="3"/>
        <v>1.8821806251883508</v>
      </c>
      <c r="T52" s="20">
        <f t="shared" si="3"/>
        <v>1.8086858965097647</v>
      </c>
      <c r="U52" s="20">
        <f t="shared" si="3"/>
        <v>1.8086858965097647</v>
      </c>
      <c r="V52" s="20">
        <f t="shared" si="3"/>
        <v>1.7402391975308644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</row>
    <row r="53" spans="1:40" x14ac:dyDescent="0.2">
      <c r="A53" s="4">
        <v>6</v>
      </c>
      <c r="B53" s="20">
        <f t="shared" ref="B53:V53" si="4">B31-B30</f>
        <v>4.4652777777777759</v>
      </c>
      <c r="C53" s="20">
        <f t="shared" si="4"/>
        <v>4.4652777777777759</v>
      </c>
      <c r="D53" s="20">
        <f t="shared" si="4"/>
        <v>4.4652777777777759</v>
      </c>
      <c r="E53" s="20">
        <f t="shared" si="4"/>
        <v>4.4652777777777759</v>
      </c>
      <c r="F53" s="20">
        <f t="shared" si="4"/>
        <v>4.4652777777777759</v>
      </c>
      <c r="G53" s="20">
        <f t="shared" si="4"/>
        <v>4.4652777777777759</v>
      </c>
      <c r="H53" s="20">
        <f t="shared" si="4"/>
        <v>4.4652777777777759</v>
      </c>
      <c r="I53" s="20">
        <f t="shared" si="4"/>
        <v>4.4652777777777759</v>
      </c>
      <c r="J53" s="20">
        <f t="shared" si="4"/>
        <v>3.9301613450866268</v>
      </c>
      <c r="K53" s="20">
        <f t="shared" si="4"/>
        <v>3.9301613450866268</v>
      </c>
      <c r="L53" s="20">
        <f t="shared" si="4"/>
        <v>3.7007538913938447</v>
      </c>
      <c r="M53" s="20">
        <f t="shared" si="4"/>
        <v>3.7007538913938447</v>
      </c>
      <c r="N53" s="20">
        <f t="shared" si="4"/>
        <v>3.4926125885589006</v>
      </c>
      <c r="O53" s="20">
        <f t="shared" si="4"/>
        <v>3.4926125885589006</v>
      </c>
      <c r="P53" s="20">
        <f t="shared" si="4"/>
        <v>3.3031975562668299</v>
      </c>
      <c r="Q53" s="20">
        <f t="shared" si="4"/>
        <v>3.3031975562668299</v>
      </c>
      <c r="R53" s="20">
        <f t="shared" si="4"/>
        <v>3.1303074186174769</v>
      </c>
      <c r="S53" s="20">
        <f t="shared" si="4"/>
        <v>3.1303074186174769</v>
      </c>
      <c r="T53" s="20">
        <f t="shared" si="4"/>
        <v>2.9720560549962167</v>
      </c>
      <c r="U53" s="20">
        <f t="shared" si="4"/>
        <v>2.9720560549962167</v>
      </c>
      <c r="V53" s="20">
        <f t="shared" si="4"/>
        <v>2.8268261316872456</v>
      </c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</row>
    <row r="54" spans="1:40" x14ac:dyDescent="0.2">
      <c r="A54" s="4">
        <v>7</v>
      </c>
      <c r="B54" s="20">
        <f t="shared" ref="B54:V54" si="5">B32-B31</f>
        <v>6.4652777777777786</v>
      </c>
      <c r="C54" s="20">
        <f t="shared" si="5"/>
        <v>6.4652777777777786</v>
      </c>
      <c r="D54" s="20">
        <f t="shared" si="5"/>
        <v>6.4652777777777786</v>
      </c>
      <c r="E54" s="20">
        <f t="shared" si="5"/>
        <v>6.4652777777777786</v>
      </c>
      <c r="F54" s="20">
        <f t="shared" si="5"/>
        <v>6.4652777777777786</v>
      </c>
      <c r="G54" s="20">
        <f t="shared" si="5"/>
        <v>6.4652777777777786</v>
      </c>
      <c r="H54" s="20">
        <f t="shared" si="5"/>
        <v>6.4652777777777786</v>
      </c>
      <c r="I54" s="20">
        <f t="shared" si="5"/>
        <v>6.4652777777777786</v>
      </c>
      <c r="J54" s="20">
        <f t="shared" si="5"/>
        <v>5.4606221693640897</v>
      </c>
      <c r="K54" s="20">
        <f t="shared" si="5"/>
        <v>5.4606221693640897</v>
      </c>
      <c r="L54" s="20">
        <f t="shared" si="5"/>
        <v>5.0448347437574927</v>
      </c>
      <c r="M54" s="20">
        <f t="shared" si="5"/>
        <v>5.0448347437574927</v>
      </c>
      <c r="N54" s="20">
        <f t="shared" si="5"/>
        <v>4.6757739360936483</v>
      </c>
      <c r="O54" s="20">
        <f t="shared" si="5"/>
        <v>4.6757739360936483</v>
      </c>
      <c r="P54" s="20">
        <f t="shared" si="5"/>
        <v>4.3469314326519779</v>
      </c>
      <c r="Q54" s="20">
        <f t="shared" si="5"/>
        <v>4.3469314326519779</v>
      </c>
      <c r="R54" s="20">
        <f t="shared" si="5"/>
        <v>4.0528359181085687</v>
      </c>
      <c r="S54" s="20">
        <f t="shared" si="5"/>
        <v>4.0528359181085687</v>
      </c>
      <c r="T54" s="20">
        <f t="shared" si="5"/>
        <v>3.7888904215930896</v>
      </c>
      <c r="U54" s="20">
        <f t="shared" si="5"/>
        <v>3.7888904215930896</v>
      </c>
      <c r="V54" s="20">
        <f t="shared" si="5"/>
        <v>3.5512174211248304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</row>
    <row r="55" spans="1:40" x14ac:dyDescent="0.2">
      <c r="A55" s="4">
        <v>8</v>
      </c>
      <c r="B55" s="20">
        <f t="shared" ref="B55:V55" si="6">B33-B32</f>
        <v>8.4652777777777786</v>
      </c>
      <c r="C55" s="20">
        <f t="shared" si="6"/>
        <v>8.4652777777777786</v>
      </c>
      <c r="D55" s="20">
        <f t="shared" si="6"/>
        <v>8.4652777777777786</v>
      </c>
      <c r="E55" s="20">
        <f t="shared" si="6"/>
        <v>8.4652777777777786</v>
      </c>
      <c r="F55" s="20">
        <f t="shared" si="6"/>
        <v>8.4652777777777786</v>
      </c>
      <c r="G55" s="20">
        <f t="shared" si="6"/>
        <v>8.4652777777777786</v>
      </c>
      <c r="H55" s="20">
        <f t="shared" si="6"/>
        <v>8.4652777777777786</v>
      </c>
      <c r="I55" s="20">
        <f t="shared" si="6"/>
        <v>8.4652777777777786</v>
      </c>
      <c r="J55" s="20">
        <f t="shared" si="6"/>
        <v>6.8453248199008385</v>
      </c>
      <c r="K55" s="20">
        <f t="shared" si="6"/>
        <v>6.8453248199008385</v>
      </c>
      <c r="L55" s="20">
        <f t="shared" si="6"/>
        <v>6.2013694306750562</v>
      </c>
      <c r="M55" s="20">
        <f t="shared" si="6"/>
        <v>6.2013694306750562</v>
      </c>
      <c r="N55" s="20">
        <f t="shared" si="6"/>
        <v>5.6438150386220691</v>
      </c>
      <c r="O55" s="20">
        <f t="shared" si="6"/>
        <v>5.6438150386220691</v>
      </c>
      <c r="P55" s="20">
        <f t="shared" si="6"/>
        <v>5.158724447618205</v>
      </c>
      <c r="Q55" s="20">
        <f t="shared" si="6"/>
        <v>5.158724447618205</v>
      </c>
      <c r="R55" s="20">
        <f t="shared" si="6"/>
        <v>4.7347048090367743</v>
      </c>
      <c r="S55" s="20">
        <f t="shared" si="6"/>
        <v>4.7347048090367743</v>
      </c>
      <c r="T55" s="20">
        <f t="shared" si="6"/>
        <v>4.3624124236717439</v>
      </c>
      <c r="U55" s="20">
        <f t="shared" si="6"/>
        <v>4.3624124236717439</v>
      </c>
      <c r="V55" s="20">
        <f t="shared" si="6"/>
        <v>4.0341449474165589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</row>
    <row r="56" spans="1:40" x14ac:dyDescent="0.2">
      <c r="A56" s="4">
        <v>9</v>
      </c>
      <c r="B56" s="20">
        <f t="shared" ref="B56:V56" si="7">B34-B33</f>
        <v>10.465277777777786</v>
      </c>
      <c r="C56" s="20">
        <f t="shared" si="7"/>
        <v>10.465277777777786</v>
      </c>
      <c r="D56" s="20">
        <f t="shared" si="7"/>
        <v>10.465277777777786</v>
      </c>
      <c r="E56" s="20">
        <f t="shared" si="7"/>
        <v>10.465277777777786</v>
      </c>
      <c r="F56" s="20">
        <f t="shared" si="7"/>
        <v>10.465277777777786</v>
      </c>
      <c r="G56" s="20">
        <f t="shared" si="7"/>
        <v>10.465277777777786</v>
      </c>
      <c r="H56" s="20">
        <f t="shared" si="7"/>
        <v>10.465277777777786</v>
      </c>
      <c r="I56" s="20">
        <f t="shared" si="7"/>
        <v>10.465277777777786</v>
      </c>
      <c r="J56" s="20">
        <f t="shared" si="7"/>
        <v>8.0981510275293402</v>
      </c>
      <c r="K56" s="20">
        <f t="shared" si="7"/>
        <v>8.0981510275293402</v>
      </c>
      <c r="L56" s="20">
        <f t="shared" si="7"/>
        <v>7.1965271845343501</v>
      </c>
      <c r="M56" s="20">
        <f t="shared" si="7"/>
        <v>7.1965271845343501</v>
      </c>
      <c r="N56" s="20">
        <f t="shared" si="7"/>
        <v>6.4358486679635227</v>
      </c>
      <c r="O56" s="20">
        <f t="shared" si="7"/>
        <v>6.4358486679635227</v>
      </c>
      <c r="P56" s="20">
        <f t="shared" si="7"/>
        <v>5.7901190148141595</v>
      </c>
      <c r="Q56" s="20">
        <f t="shared" si="7"/>
        <v>5.7901190148141595</v>
      </c>
      <c r="R56" s="20">
        <f t="shared" si="7"/>
        <v>5.2386948588532647</v>
      </c>
      <c r="S56" s="20">
        <f t="shared" si="7"/>
        <v>5.2386948588532647</v>
      </c>
      <c r="T56" s="20">
        <f t="shared" si="7"/>
        <v>4.7650980847056879</v>
      </c>
      <c r="U56" s="20">
        <f t="shared" si="7"/>
        <v>4.7650980847056879</v>
      </c>
      <c r="V56" s="20">
        <f t="shared" si="7"/>
        <v>4.3560966316110417</v>
      </c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</row>
    <row r="57" spans="1:40" x14ac:dyDescent="0.2">
      <c r="A57" s="4">
        <v>10</v>
      </c>
      <c r="B57" s="20">
        <f t="shared" ref="B57:V57" si="8">B35-B34</f>
        <v>12.465277777777764</v>
      </c>
      <c r="C57" s="20">
        <f t="shared" si="8"/>
        <v>12.465277777777764</v>
      </c>
      <c r="D57" s="20">
        <f t="shared" si="8"/>
        <v>12.465277777777764</v>
      </c>
      <c r="E57" s="20">
        <f t="shared" si="8"/>
        <v>12.465277777777764</v>
      </c>
      <c r="F57" s="20">
        <f t="shared" si="8"/>
        <v>12.465277777777764</v>
      </c>
      <c r="G57" s="20">
        <f t="shared" si="8"/>
        <v>12.465277777777764</v>
      </c>
      <c r="H57" s="20">
        <f t="shared" si="8"/>
        <v>12.465277777777764</v>
      </c>
      <c r="I57" s="20">
        <f t="shared" si="8"/>
        <v>12.465277777777764</v>
      </c>
      <c r="J57" s="20">
        <f t="shared" si="8"/>
        <v>9.2316604534789093</v>
      </c>
      <c r="K57" s="20">
        <f t="shared" si="8"/>
        <v>9.2316604534789093</v>
      </c>
      <c r="L57" s="20">
        <f t="shared" si="8"/>
        <v>8.0528257169248967</v>
      </c>
      <c r="M57" s="20">
        <f t="shared" si="8"/>
        <v>8.0528257169248967</v>
      </c>
      <c r="N57" s="20">
        <f t="shared" si="8"/>
        <v>7.0838761828792336</v>
      </c>
      <c r="O57" s="20">
        <f t="shared" si="8"/>
        <v>7.0838761828792336</v>
      </c>
      <c r="P57" s="20">
        <f t="shared" si="8"/>
        <v>6.281203678188799</v>
      </c>
      <c r="Q57" s="20">
        <f t="shared" si="8"/>
        <v>6.281203678188799</v>
      </c>
      <c r="R57" s="20">
        <f t="shared" si="8"/>
        <v>5.6112092435002374</v>
      </c>
      <c r="S57" s="20">
        <f t="shared" si="8"/>
        <v>5.6112092435002374</v>
      </c>
      <c r="T57" s="20">
        <f t="shared" si="8"/>
        <v>5.0478348254316607</v>
      </c>
      <c r="U57" s="20">
        <f t="shared" si="8"/>
        <v>5.0478348254316607</v>
      </c>
      <c r="V57" s="20">
        <f t="shared" si="8"/>
        <v>4.5707310877407039</v>
      </c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</row>
    <row r="58" spans="1:40" x14ac:dyDescent="0.2">
      <c r="A58" s="4">
        <v>11</v>
      </c>
      <c r="B58" s="20">
        <f t="shared" ref="B58:V58" si="9">B36-B35</f>
        <v>24.008035714285732</v>
      </c>
      <c r="C58" s="20">
        <f t="shared" si="9"/>
        <v>24.008035714285732</v>
      </c>
      <c r="D58" s="20">
        <f t="shared" si="9"/>
        <v>24.008035714285732</v>
      </c>
      <c r="E58" s="20">
        <f t="shared" si="9"/>
        <v>24.008035714285732</v>
      </c>
      <c r="F58" s="20">
        <f t="shared" si="9"/>
        <v>24.008035714285732</v>
      </c>
      <c r="G58" s="20">
        <f t="shared" si="9"/>
        <v>24.008035714285732</v>
      </c>
      <c r="H58" s="20">
        <f t="shared" si="9"/>
        <v>24.008035714285732</v>
      </c>
      <c r="I58" s="20">
        <f t="shared" si="9"/>
        <v>24.008035714285732</v>
      </c>
      <c r="J58" s="20">
        <f t="shared" si="9"/>
        <v>17.301409120250277</v>
      </c>
      <c r="K58" s="20">
        <f t="shared" si="9"/>
        <v>17.301409120250277</v>
      </c>
      <c r="L58" s="20">
        <f t="shared" si="9"/>
        <v>13.000257345691175</v>
      </c>
      <c r="M58" s="20">
        <f t="shared" si="9"/>
        <v>13.000257345691175</v>
      </c>
      <c r="N58" s="20">
        <f t="shared" si="9"/>
        <v>11.28856968730085</v>
      </c>
      <c r="O58" s="20">
        <f t="shared" si="9"/>
        <v>11.28856968730085</v>
      </c>
      <c r="P58" s="20">
        <f t="shared" si="9"/>
        <v>9.8992489400085191</v>
      </c>
      <c r="Q58" s="20">
        <f t="shared" si="9"/>
        <v>9.8992489400085191</v>
      </c>
      <c r="R58" s="20">
        <f t="shared" si="9"/>
        <v>8.7609847641089758</v>
      </c>
      <c r="S58" s="20">
        <f t="shared" si="9"/>
        <v>8.7609847641089758</v>
      </c>
      <c r="T58" s="20">
        <f t="shared" si="9"/>
        <v>7.8198988456995124</v>
      </c>
      <c r="U58" s="20">
        <f t="shared" si="9"/>
        <v>7.8198988456995124</v>
      </c>
      <c r="V58" s="20">
        <f t="shared" si="9"/>
        <v>7.0349586783857596</v>
      </c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</row>
    <row r="59" spans="1:40" x14ac:dyDescent="0.2">
      <c r="A59" s="4">
        <v>12</v>
      </c>
      <c r="B59" s="20">
        <f t="shared" ref="B59:V59" si="10">B37-B36</f>
        <v>42.257068452380935</v>
      </c>
      <c r="C59" s="20">
        <f t="shared" si="10"/>
        <v>42.257068452380935</v>
      </c>
      <c r="D59" s="20">
        <f t="shared" si="10"/>
        <v>42.257068452380935</v>
      </c>
      <c r="E59" s="20">
        <f t="shared" si="10"/>
        <v>42.257068452380935</v>
      </c>
      <c r="F59" s="20">
        <f t="shared" si="10"/>
        <v>42.257068452380935</v>
      </c>
      <c r="G59" s="20">
        <f t="shared" si="10"/>
        <v>42.257068452380935</v>
      </c>
      <c r="H59" s="20">
        <f t="shared" si="10"/>
        <v>42.257068452380935</v>
      </c>
      <c r="I59" s="20">
        <f t="shared" si="10"/>
        <v>42.257068452380935</v>
      </c>
      <c r="J59" s="20">
        <f t="shared" si="10"/>
        <v>29.082771929484302</v>
      </c>
      <c r="K59" s="20">
        <f t="shared" si="10"/>
        <v>29.082771929484302</v>
      </c>
      <c r="L59" s="20">
        <f t="shared" si="10"/>
        <v>22.017468388869418</v>
      </c>
      <c r="M59" s="20">
        <f t="shared" si="10"/>
        <v>22.017468388869418</v>
      </c>
      <c r="N59" s="20">
        <f t="shared" si="10"/>
        <v>18.805728655261369</v>
      </c>
      <c r="O59" s="20">
        <f t="shared" si="10"/>
        <v>18.805728655261369</v>
      </c>
      <c r="P59" s="20">
        <f t="shared" si="10"/>
        <v>16.24042658730459</v>
      </c>
      <c r="Q59" s="20">
        <f t="shared" si="10"/>
        <v>16.24042658730459</v>
      </c>
      <c r="R59" s="20">
        <f t="shared" si="10"/>
        <v>12.458547331780117</v>
      </c>
      <c r="S59" s="20">
        <f t="shared" si="10"/>
        <v>12.458547331780117</v>
      </c>
      <c r="T59" s="20">
        <f t="shared" si="10"/>
        <v>10.945843379193086</v>
      </c>
      <c r="U59" s="20">
        <f t="shared" si="10"/>
        <v>10.945843379193086</v>
      </c>
      <c r="V59" s="20">
        <f t="shared" si="10"/>
        <v>9.7045385682512446</v>
      </c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</row>
    <row r="60" spans="1:40" x14ac:dyDescent="0.2">
      <c r="A60" s="4">
        <v>13</v>
      </c>
      <c r="B60" s="20">
        <f t="shared" ref="B60:V60" si="11">B38-B37</f>
        <v>76.976837797619012</v>
      </c>
      <c r="C60" s="20">
        <f t="shared" si="11"/>
        <v>76.976837797619012</v>
      </c>
      <c r="D60" s="20">
        <f t="shared" si="11"/>
        <v>76.976837797619012</v>
      </c>
      <c r="E60" s="20">
        <f t="shared" si="11"/>
        <v>76.976837797619012</v>
      </c>
      <c r="F60" s="20">
        <f t="shared" si="11"/>
        <v>76.976837797619012</v>
      </c>
      <c r="G60" s="20">
        <f t="shared" si="11"/>
        <v>76.976837797619012</v>
      </c>
      <c r="H60" s="20">
        <f t="shared" si="11"/>
        <v>76.976837797619012</v>
      </c>
      <c r="I60" s="20">
        <f t="shared" si="11"/>
        <v>76.976837797619012</v>
      </c>
      <c r="J60" s="20">
        <f t="shared" si="11"/>
        <v>50.550912593694989</v>
      </c>
      <c r="K60" s="20">
        <f t="shared" si="11"/>
        <v>50.550912593694989</v>
      </c>
      <c r="L60" s="20">
        <f t="shared" si="11"/>
        <v>38.152793234185637</v>
      </c>
      <c r="M60" s="20">
        <f t="shared" si="11"/>
        <v>38.152793234185637</v>
      </c>
      <c r="N60" s="20">
        <f t="shared" si="11"/>
        <v>31.975479809746147</v>
      </c>
      <c r="O60" s="20">
        <f t="shared" si="11"/>
        <v>31.975479809746147</v>
      </c>
      <c r="P60" s="20">
        <f t="shared" si="11"/>
        <v>27.119785353961682</v>
      </c>
      <c r="Q60" s="20">
        <f t="shared" si="11"/>
        <v>27.119785353961682</v>
      </c>
      <c r="R60" s="20">
        <f t="shared" si="11"/>
        <v>21.247840662792022</v>
      </c>
      <c r="S60" s="20">
        <f t="shared" si="11"/>
        <v>21.247840662792022</v>
      </c>
      <c r="T60" s="20">
        <f t="shared" si="11"/>
        <v>18.41505744136699</v>
      </c>
      <c r="U60" s="20">
        <f t="shared" si="11"/>
        <v>18.41505744136699</v>
      </c>
      <c r="V60" s="20">
        <f t="shared" si="11"/>
        <v>16.112755419072727</v>
      </c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</row>
    <row r="61" spans="1:40" x14ac:dyDescent="0.2">
      <c r="A61" s="4">
        <v>14</v>
      </c>
      <c r="B61" s="20">
        <f t="shared" ref="B61:V61" si="12">B39-B38</f>
        <v>135.3950520833331</v>
      </c>
      <c r="C61" s="20">
        <f t="shared" si="12"/>
        <v>135.3950520833331</v>
      </c>
      <c r="D61" s="20">
        <f t="shared" si="12"/>
        <v>135.3950520833331</v>
      </c>
      <c r="E61" s="20">
        <f t="shared" si="12"/>
        <v>135.3950520833331</v>
      </c>
      <c r="F61" s="20">
        <f t="shared" si="12"/>
        <v>135.3950520833331</v>
      </c>
      <c r="G61" s="20">
        <f t="shared" si="12"/>
        <v>135.3950520833331</v>
      </c>
      <c r="H61" s="20">
        <f t="shared" si="12"/>
        <v>135.3950520833331</v>
      </c>
      <c r="I61" s="20">
        <f t="shared" si="12"/>
        <v>135.3950520833331</v>
      </c>
      <c r="J61" s="20">
        <f t="shared" si="12"/>
        <v>84.213584872629184</v>
      </c>
      <c r="K61" s="20">
        <f t="shared" si="12"/>
        <v>84.213584872629184</v>
      </c>
      <c r="L61" s="20">
        <f t="shared" si="12"/>
        <v>62.460074303943287</v>
      </c>
      <c r="M61" s="20">
        <f t="shared" si="12"/>
        <v>62.460074303943287</v>
      </c>
      <c r="N61" s="20">
        <f t="shared" si="12"/>
        <v>51.130437653396299</v>
      </c>
      <c r="O61" s="20">
        <f t="shared" si="12"/>
        <v>51.130437653396299</v>
      </c>
      <c r="P61" s="20">
        <f t="shared" si="12"/>
        <v>42.401720429435471</v>
      </c>
      <c r="Q61" s="20">
        <f t="shared" si="12"/>
        <v>42.401720429435471</v>
      </c>
      <c r="R61" s="20">
        <f t="shared" si="12"/>
        <v>33.028231868580178</v>
      </c>
      <c r="S61" s="20">
        <f t="shared" si="12"/>
        <v>33.028231868580178</v>
      </c>
      <c r="T61" s="20">
        <f t="shared" si="12"/>
        <v>28.072106701046579</v>
      </c>
      <c r="U61" s="20">
        <f t="shared" si="12"/>
        <v>28.072106701046579</v>
      </c>
      <c r="V61" s="20">
        <f t="shared" si="12"/>
        <v>24.106315352356596</v>
      </c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</row>
    <row r="62" spans="1:40" x14ac:dyDescent="0.2">
      <c r="A62" s="4">
        <v>15</v>
      </c>
      <c r="B62" s="20">
        <f t="shared" ref="B62:V62" si="13">B40-B39</f>
        <v>249.0570597098216</v>
      </c>
      <c r="C62" s="20">
        <f t="shared" si="13"/>
        <v>249.0570597098216</v>
      </c>
      <c r="D62" s="20">
        <f t="shared" si="13"/>
        <v>249.0570597098216</v>
      </c>
      <c r="E62" s="20">
        <f t="shared" si="13"/>
        <v>249.0570597098216</v>
      </c>
      <c r="F62" s="20">
        <f t="shared" si="13"/>
        <v>249.0570597098216</v>
      </c>
      <c r="G62" s="20">
        <f t="shared" si="13"/>
        <v>249.0570597098216</v>
      </c>
      <c r="H62" s="20">
        <f t="shared" si="13"/>
        <v>249.0570597098216</v>
      </c>
      <c r="I62" s="20">
        <f t="shared" si="13"/>
        <v>249.0570597098216</v>
      </c>
      <c r="J62" s="20">
        <f t="shared" si="13"/>
        <v>147.18350746432878</v>
      </c>
      <c r="K62" s="20">
        <f t="shared" si="13"/>
        <v>147.18350746432878</v>
      </c>
      <c r="L62" s="20">
        <f t="shared" si="13"/>
        <v>107.04747880368683</v>
      </c>
      <c r="M62" s="20">
        <f t="shared" si="13"/>
        <v>107.04747880368683</v>
      </c>
      <c r="N62" s="20">
        <f t="shared" si="13"/>
        <v>85.694707274944136</v>
      </c>
      <c r="O62" s="20">
        <f t="shared" si="13"/>
        <v>85.694707274944136</v>
      </c>
      <c r="P62" s="20">
        <f t="shared" si="13"/>
        <v>69.56814866831526</v>
      </c>
      <c r="Q62" s="20">
        <f t="shared" si="13"/>
        <v>69.56814866831526</v>
      </c>
      <c r="R62" s="20">
        <f t="shared" si="13"/>
        <v>53.554455119952721</v>
      </c>
      <c r="S62" s="20">
        <f t="shared" si="13"/>
        <v>53.554455119952721</v>
      </c>
      <c r="T62" s="20">
        <f t="shared" si="13"/>
        <v>44.666123779775518</v>
      </c>
      <c r="U62" s="20">
        <f t="shared" si="13"/>
        <v>44.666123779775518</v>
      </c>
      <c r="V62" s="20">
        <f t="shared" si="13"/>
        <v>37.668076526527216</v>
      </c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</row>
    <row r="63" spans="1:40" x14ac:dyDescent="0.2">
      <c r="A63" s="4">
        <v>16</v>
      </c>
      <c r="B63" s="20">
        <f t="shared" ref="B63:V63" si="14">B41-B40</f>
        <v>699.46615668402478</v>
      </c>
      <c r="C63" s="20">
        <f t="shared" si="14"/>
        <v>699.46615668402478</v>
      </c>
      <c r="D63" s="20">
        <f t="shared" si="14"/>
        <v>699.46615668402478</v>
      </c>
      <c r="E63" s="20">
        <f t="shared" si="14"/>
        <v>699.46615668402478</v>
      </c>
      <c r="F63" s="20">
        <f t="shared" si="14"/>
        <v>699.46615668402478</v>
      </c>
      <c r="G63" s="20">
        <f t="shared" si="14"/>
        <v>699.46615668402478</v>
      </c>
      <c r="H63" s="20">
        <f t="shared" si="14"/>
        <v>699.46615668402478</v>
      </c>
      <c r="I63" s="20">
        <f t="shared" si="14"/>
        <v>699.46615668402478</v>
      </c>
      <c r="J63" s="20">
        <f t="shared" si="14"/>
        <v>395.601280425038</v>
      </c>
      <c r="K63" s="20">
        <f t="shared" si="14"/>
        <v>395.601280425038</v>
      </c>
      <c r="L63" s="20">
        <f t="shared" si="14"/>
        <v>282.41384781352718</v>
      </c>
      <c r="M63" s="20">
        <f t="shared" si="14"/>
        <v>282.41384781352718</v>
      </c>
      <c r="N63" s="20">
        <f t="shared" si="14"/>
        <v>221.8557072391306</v>
      </c>
      <c r="O63" s="20">
        <f t="shared" si="14"/>
        <v>221.8557072391306</v>
      </c>
      <c r="P63" s="20">
        <f t="shared" si="14"/>
        <v>176.93624589093449</v>
      </c>
      <c r="Q63" s="20">
        <f t="shared" si="14"/>
        <v>176.93624589093449</v>
      </c>
      <c r="R63" s="20">
        <f t="shared" si="14"/>
        <v>134.37141885904336</v>
      </c>
      <c r="S63" s="20">
        <f t="shared" si="14"/>
        <v>134.37141885904336</v>
      </c>
      <c r="T63" s="20">
        <f t="shared" si="14"/>
        <v>110.3450647014202</v>
      </c>
      <c r="U63" s="20">
        <f t="shared" si="14"/>
        <v>110.3450647014202</v>
      </c>
      <c r="V63" s="20">
        <f t="shared" si="14"/>
        <v>91.711402190720491</v>
      </c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</row>
    <row r="64" spans="1:40" x14ac:dyDescent="0.2">
      <c r="A64" s="4">
        <v>17</v>
      </c>
      <c r="B64" s="20">
        <f t="shared" ref="B64:V64" si="15">B42-B41</f>
        <v>1904.9805721643402</v>
      </c>
      <c r="C64" s="20">
        <f t="shared" si="15"/>
        <v>1904.9805721643402</v>
      </c>
      <c r="D64" s="20">
        <f t="shared" si="15"/>
        <v>1904.9805721643402</v>
      </c>
      <c r="E64" s="20">
        <f t="shared" si="15"/>
        <v>1904.9805721643402</v>
      </c>
      <c r="F64" s="20">
        <f t="shared" si="15"/>
        <v>1904.9805721643402</v>
      </c>
      <c r="G64" s="20">
        <f t="shared" si="15"/>
        <v>1904.9805721643402</v>
      </c>
      <c r="H64" s="20">
        <f t="shared" si="15"/>
        <v>1904.9805721643402</v>
      </c>
      <c r="I64" s="20">
        <f t="shared" si="15"/>
        <v>1904.9805721643402</v>
      </c>
      <c r="J64" s="20">
        <f t="shared" si="15"/>
        <v>1023.9448208725859</v>
      </c>
      <c r="K64" s="20">
        <f t="shared" si="15"/>
        <v>1023.9448208725859</v>
      </c>
      <c r="L64" s="20">
        <f t="shared" si="15"/>
        <v>713.939164791895</v>
      </c>
      <c r="M64" s="20">
        <f t="shared" si="15"/>
        <v>713.939164791895</v>
      </c>
      <c r="N64" s="20">
        <f t="shared" si="15"/>
        <v>548.04743629695167</v>
      </c>
      <c r="O64" s="20">
        <f t="shared" si="15"/>
        <v>548.04743629695167</v>
      </c>
      <c r="P64" s="20">
        <f t="shared" si="15"/>
        <v>427.47897855369524</v>
      </c>
      <c r="Q64" s="20">
        <f t="shared" si="15"/>
        <v>427.47897855369524</v>
      </c>
      <c r="R64" s="20">
        <f t="shared" si="15"/>
        <v>318.07403336363939</v>
      </c>
      <c r="S64" s="20">
        <f t="shared" si="15"/>
        <v>318.07403336363939</v>
      </c>
      <c r="T64" s="20">
        <f t="shared" si="15"/>
        <v>255.885917645711</v>
      </c>
      <c r="U64" s="20">
        <f t="shared" si="15"/>
        <v>255.885917645711</v>
      </c>
      <c r="V64" s="20">
        <f t="shared" si="15"/>
        <v>208.50423781397976</v>
      </c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</row>
    <row r="65" spans="1:40" x14ac:dyDescent="0.2">
      <c r="A65" s="4">
        <v>18</v>
      </c>
      <c r="B65" s="20">
        <f t="shared" ref="B65:V65" si="16">B43-B42</f>
        <v>5044.2650814042372</v>
      </c>
      <c r="C65" s="20">
        <f t="shared" si="16"/>
        <v>5044.2650814042372</v>
      </c>
      <c r="D65" s="20">
        <f t="shared" si="16"/>
        <v>5044.2650814042372</v>
      </c>
      <c r="E65" s="20">
        <f t="shared" si="16"/>
        <v>5044.2650814042372</v>
      </c>
      <c r="F65" s="20">
        <f t="shared" si="16"/>
        <v>5044.2650814042372</v>
      </c>
      <c r="G65" s="20">
        <f t="shared" si="16"/>
        <v>5044.2650814042372</v>
      </c>
      <c r="H65" s="20">
        <f t="shared" si="16"/>
        <v>5044.2650814042372</v>
      </c>
      <c r="I65" s="20">
        <f t="shared" si="16"/>
        <v>5044.2650814042372</v>
      </c>
      <c r="J65" s="20">
        <f t="shared" si="16"/>
        <v>2562.397838729195</v>
      </c>
      <c r="K65" s="20">
        <f t="shared" si="16"/>
        <v>2562.397838729195</v>
      </c>
      <c r="L65" s="20">
        <f t="shared" si="16"/>
        <v>1739.1344473704894</v>
      </c>
      <c r="M65" s="20">
        <f t="shared" si="16"/>
        <v>1739.1344473704894</v>
      </c>
      <c r="N65" s="20">
        <f t="shared" si="16"/>
        <v>1300.4023552023493</v>
      </c>
      <c r="O65" s="20">
        <f t="shared" si="16"/>
        <v>1300.4023552023493</v>
      </c>
      <c r="P65" s="20">
        <f t="shared" si="16"/>
        <v>988.74894290815951</v>
      </c>
      <c r="Q65" s="20">
        <f t="shared" si="16"/>
        <v>988.74894290815951</v>
      </c>
      <c r="R65" s="20">
        <f t="shared" si="16"/>
        <v>717.8649561782679</v>
      </c>
      <c r="S65" s="20">
        <f t="shared" si="16"/>
        <v>717.8649561782679</v>
      </c>
      <c r="T65" s="20">
        <f t="shared" si="16"/>
        <v>563.7650329939886</v>
      </c>
      <c r="U65" s="20">
        <f t="shared" si="16"/>
        <v>563.7650329939886</v>
      </c>
      <c r="V65" s="20">
        <f t="shared" si="16"/>
        <v>448.74444414536788</v>
      </c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</row>
    <row r="66" spans="1:40" x14ac:dyDescent="0.2">
      <c r="A66" s="4">
        <v>19</v>
      </c>
      <c r="B66" s="20">
        <f t="shared" ref="B66:V66" si="17">B44-B43</f>
        <v>13629.495206648045</v>
      </c>
      <c r="C66" s="20">
        <f t="shared" si="17"/>
        <v>13629.495206648045</v>
      </c>
      <c r="D66" s="20">
        <f t="shared" si="17"/>
        <v>13629.495206648045</v>
      </c>
      <c r="E66" s="20">
        <f t="shared" si="17"/>
        <v>13629.495206648045</v>
      </c>
      <c r="F66" s="20">
        <f t="shared" si="17"/>
        <v>13629.495206648045</v>
      </c>
      <c r="G66" s="20">
        <f t="shared" si="17"/>
        <v>13629.495206648045</v>
      </c>
      <c r="H66" s="20">
        <f t="shared" si="17"/>
        <v>13629.495206648045</v>
      </c>
      <c r="I66" s="20">
        <f t="shared" si="17"/>
        <v>13629.495206648045</v>
      </c>
      <c r="J66" s="20">
        <f t="shared" si="17"/>
        <v>6547.7284642272471</v>
      </c>
      <c r="K66" s="20">
        <f t="shared" si="17"/>
        <v>6547.7284642272471</v>
      </c>
      <c r="L66" s="20">
        <f t="shared" si="17"/>
        <v>4326.8476838552724</v>
      </c>
      <c r="M66" s="20">
        <f t="shared" si="17"/>
        <v>4326.8476838552724</v>
      </c>
      <c r="N66" s="20">
        <f t="shared" si="17"/>
        <v>3152.2538399623368</v>
      </c>
      <c r="O66" s="20">
        <f t="shared" si="17"/>
        <v>3152.2538399623368</v>
      </c>
      <c r="P66" s="20">
        <f t="shared" si="17"/>
        <v>2336.9475901458854</v>
      </c>
      <c r="Q66" s="20">
        <f t="shared" si="17"/>
        <v>2336.9475901458854</v>
      </c>
      <c r="R66" s="20">
        <f t="shared" si="17"/>
        <v>1655.6299037549838</v>
      </c>
      <c r="S66" s="20">
        <f t="shared" si="17"/>
        <v>1655.6299037549838</v>
      </c>
      <c r="T66" s="20">
        <f t="shared" si="17"/>
        <v>1269.5338861021696</v>
      </c>
      <c r="U66" s="20">
        <f t="shared" si="17"/>
        <v>1269.5338861021696</v>
      </c>
      <c r="V66" s="20">
        <f t="shared" si="17"/>
        <v>987.32981088197414</v>
      </c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</row>
    <row r="67" spans="1:40" x14ac:dyDescent="0.2">
      <c r="A67" s="4">
        <v>20</v>
      </c>
      <c r="B67" s="20">
        <f t="shared" ref="B67:V67" si="18">B45-B44</f>
        <v>36604.186796366805</v>
      </c>
      <c r="C67" s="20">
        <f t="shared" si="18"/>
        <v>36604.186796366805</v>
      </c>
      <c r="D67" s="20">
        <f t="shared" si="18"/>
        <v>36604.186796366805</v>
      </c>
      <c r="E67" s="20">
        <f t="shared" si="18"/>
        <v>36604.186796366805</v>
      </c>
      <c r="F67" s="20">
        <f t="shared" si="18"/>
        <v>36604.186796366805</v>
      </c>
      <c r="G67" s="20">
        <f t="shared" si="18"/>
        <v>36604.186796366805</v>
      </c>
      <c r="H67" s="20">
        <f t="shared" si="18"/>
        <v>36604.186796366805</v>
      </c>
      <c r="I67" s="20">
        <f t="shared" si="18"/>
        <v>36604.186796366805</v>
      </c>
      <c r="J67" s="20">
        <f t="shared" si="18"/>
        <v>16607.290712956834</v>
      </c>
      <c r="K67" s="20">
        <f t="shared" si="18"/>
        <v>16607.290712956834</v>
      </c>
      <c r="L67" s="20">
        <f t="shared" si="18"/>
        <v>10676.434086157533</v>
      </c>
      <c r="M67" s="20">
        <f t="shared" si="18"/>
        <v>10676.434086157533</v>
      </c>
      <c r="N67" s="20">
        <f t="shared" si="18"/>
        <v>7572.1262317365945</v>
      </c>
      <c r="O67" s="20">
        <f t="shared" si="18"/>
        <v>7572.1262317365945</v>
      </c>
      <c r="P67" s="20">
        <f t="shared" si="18"/>
        <v>5468.6309900400847</v>
      </c>
      <c r="Q67" s="20">
        <f t="shared" si="18"/>
        <v>5468.6309900400847</v>
      </c>
      <c r="R67" s="20">
        <f t="shared" si="18"/>
        <v>3776.7499827027773</v>
      </c>
      <c r="S67" s="20">
        <f t="shared" si="18"/>
        <v>3776.7499827027773</v>
      </c>
      <c r="T67" s="20">
        <f t="shared" si="18"/>
        <v>2824.8382750485453</v>
      </c>
      <c r="U67" s="20">
        <f t="shared" si="18"/>
        <v>2824.8382750485453</v>
      </c>
      <c r="V67" s="20">
        <f t="shared" si="18"/>
        <v>2144.2568824784175</v>
      </c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9" spans="1:40" x14ac:dyDescent="0.2">
      <c r="A69" s="4" t="s">
        <v>51</v>
      </c>
      <c r="B69" s="7" t="s">
        <v>23</v>
      </c>
      <c r="C69" s="7" t="s">
        <v>3</v>
      </c>
      <c r="D69" s="7" t="s">
        <v>4</v>
      </c>
      <c r="E69" s="7" t="s">
        <v>5</v>
      </c>
      <c r="F69" s="4" t="s">
        <v>6</v>
      </c>
      <c r="G69" s="4" t="s">
        <v>7</v>
      </c>
      <c r="H69" s="7" t="s">
        <v>8</v>
      </c>
      <c r="I69" s="7" t="s">
        <v>9</v>
      </c>
      <c r="J69" s="7" t="s">
        <v>10</v>
      </c>
      <c r="K69" s="7" t="s">
        <v>11</v>
      </c>
      <c r="L69" s="7" t="s">
        <v>12</v>
      </c>
      <c r="M69" s="7" t="s">
        <v>13</v>
      </c>
      <c r="N69" s="7" t="s">
        <v>14</v>
      </c>
      <c r="O69" s="7" t="s">
        <v>15</v>
      </c>
      <c r="P69" s="7" t="s">
        <v>16</v>
      </c>
      <c r="Q69" s="4" t="s">
        <v>17</v>
      </c>
      <c r="R69" s="4" t="s">
        <v>18</v>
      </c>
      <c r="S69" s="4" t="s">
        <v>19</v>
      </c>
      <c r="T69" s="4" t="s">
        <v>20</v>
      </c>
      <c r="U69" s="4" t="s">
        <v>21</v>
      </c>
      <c r="V69" s="4" t="s">
        <v>22</v>
      </c>
    </row>
    <row r="70" spans="1:40" x14ac:dyDescent="0.2">
      <c r="A70" s="4">
        <v>1</v>
      </c>
      <c r="B70" s="16">
        <f>[1]Sheet1!A41</f>
        <v>0</v>
      </c>
      <c r="C70" s="17">
        <f>[1]Sheet1!B41</f>
        <v>0</v>
      </c>
      <c r="D70" s="17">
        <f>[1]Sheet1!C41</f>
        <v>0</v>
      </c>
      <c r="E70" s="17">
        <f>[1]Sheet1!D41</f>
        <v>0</v>
      </c>
      <c r="F70" s="17">
        <f>[1]Sheet1!E41</f>
        <v>0</v>
      </c>
      <c r="G70" s="17">
        <f>[1]Sheet1!F41</f>
        <v>0</v>
      </c>
      <c r="H70" s="17">
        <f>[1]Sheet1!G41</f>
        <v>0</v>
      </c>
      <c r="I70" s="17">
        <f>[1]Sheet1!H41</f>
        <v>0</v>
      </c>
      <c r="J70" s="17">
        <f>[1]Sheet1!I41</f>
        <v>0</v>
      </c>
      <c r="K70" s="17">
        <f>[1]Sheet1!J41</f>
        <v>0</v>
      </c>
      <c r="L70" s="17">
        <f>[1]Sheet1!K41</f>
        <v>0</v>
      </c>
      <c r="M70" s="17">
        <f>[1]Sheet1!L41</f>
        <v>0</v>
      </c>
      <c r="N70" s="17">
        <f>[1]Sheet1!M41</f>
        <v>0</v>
      </c>
      <c r="O70" s="17">
        <f>[1]Sheet1!N41</f>
        <v>0</v>
      </c>
      <c r="P70" s="17">
        <f>[1]Sheet1!O41</f>
        <v>0</v>
      </c>
      <c r="Q70" s="17">
        <f>[1]Sheet1!P41</f>
        <v>0</v>
      </c>
      <c r="R70" s="17">
        <f>[1]Sheet1!Q41</f>
        <v>0</v>
      </c>
      <c r="S70" s="17">
        <f>[1]Sheet1!R41</f>
        <v>0</v>
      </c>
      <c r="T70" s="17">
        <f>[1]Sheet1!S41</f>
        <v>0</v>
      </c>
      <c r="U70" s="17">
        <f>[1]Sheet1!T41</f>
        <v>0</v>
      </c>
      <c r="V70" s="17">
        <f>[1]Sheet1!U41</f>
        <v>0</v>
      </c>
    </row>
    <row r="71" spans="1:40" x14ac:dyDescent="0.2">
      <c r="A71" s="4">
        <v>2</v>
      </c>
      <c r="B71" s="17">
        <f>[1]Sheet1!A42</f>
        <v>0</v>
      </c>
      <c r="C71" s="17">
        <f>[1]Sheet1!B42</f>
        <v>0</v>
      </c>
      <c r="D71" s="17">
        <f>[1]Sheet1!C42</f>
        <v>0</v>
      </c>
      <c r="E71" s="17">
        <f>[1]Sheet1!D42</f>
        <v>0</v>
      </c>
      <c r="F71" s="17">
        <f>[1]Sheet1!E42</f>
        <v>0</v>
      </c>
      <c r="G71" s="17">
        <f>[1]Sheet1!F42</f>
        <v>0</v>
      </c>
      <c r="H71" s="17">
        <f>[1]Sheet1!G42</f>
        <v>0</v>
      </c>
      <c r="I71" s="17">
        <f>[1]Sheet1!H42</f>
        <v>0</v>
      </c>
      <c r="J71" s="17">
        <f>[1]Sheet1!I42</f>
        <v>0</v>
      </c>
      <c r="K71" s="17">
        <f>[1]Sheet1!J42</f>
        <v>0</v>
      </c>
      <c r="L71" s="17">
        <f>[1]Sheet1!K42</f>
        <v>0</v>
      </c>
      <c r="M71" s="17">
        <f>[1]Sheet1!L42</f>
        <v>0</v>
      </c>
      <c r="N71" s="17">
        <f>[1]Sheet1!M42</f>
        <v>0</v>
      </c>
      <c r="O71" s="17">
        <f>[1]Sheet1!N42</f>
        <v>0</v>
      </c>
      <c r="P71" s="17">
        <f>[1]Sheet1!O42</f>
        <v>0</v>
      </c>
      <c r="Q71" s="17">
        <f>[1]Sheet1!P42</f>
        <v>0</v>
      </c>
      <c r="R71" s="17">
        <f>[1]Sheet1!Q42</f>
        <v>0</v>
      </c>
      <c r="S71" s="17">
        <f>[1]Sheet1!R42</f>
        <v>0</v>
      </c>
      <c r="T71" s="17">
        <f>[1]Sheet1!S42</f>
        <v>0</v>
      </c>
      <c r="U71" s="17">
        <f>[1]Sheet1!T42</f>
        <v>0</v>
      </c>
      <c r="V71" s="17">
        <f>[1]Sheet1!U42</f>
        <v>0</v>
      </c>
    </row>
    <row r="72" spans="1:40" x14ac:dyDescent="0.2">
      <c r="A72" s="4">
        <v>3</v>
      </c>
      <c r="B72" s="17">
        <f>[1]Sheet1!A43</f>
        <v>0</v>
      </c>
      <c r="C72" s="17">
        <f>[1]Sheet1!B43</f>
        <v>0</v>
      </c>
      <c r="D72" s="17">
        <f>[1]Sheet1!C43</f>
        <v>0</v>
      </c>
      <c r="E72" s="17">
        <f>[1]Sheet1!D43</f>
        <v>0</v>
      </c>
      <c r="F72" s="17">
        <f>[1]Sheet1!E43</f>
        <v>0</v>
      </c>
      <c r="G72" s="17">
        <f>[1]Sheet1!F43</f>
        <v>0</v>
      </c>
      <c r="H72" s="17">
        <f>[1]Sheet1!G43</f>
        <v>0</v>
      </c>
      <c r="I72" s="17">
        <f>[1]Sheet1!H43</f>
        <v>0</v>
      </c>
      <c r="J72" s="17">
        <f>[1]Sheet1!I43</f>
        <v>0</v>
      </c>
      <c r="K72" s="17">
        <f>[1]Sheet1!J43</f>
        <v>0</v>
      </c>
      <c r="L72" s="17">
        <f>[1]Sheet1!K43</f>
        <v>0</v>
      </c>
      <c r="M72" s="17">
        <f>[1]Sheet1!L43</f>
        <v>0</v>
      </c>
      <c r="N72" s="17">
        <f>[1]Sheet1!M43</f>
        <v>0</v>
      </c>
      <c r="O72" s="17">
        <f>[1]Sheet1!N43</f>
        <v>0</v>
      </c>
      <c r="P72" s="17">
        <f>[1]Sheet1!O43</f>
        <v>0</v>
      </c>
      <c r="Q72" s="17">
        <f>[1]Sheet1!P43</f>
        <v>0</v>
      </c>
      <c r="R72" s="17">
        <f>[1]Sheet1!Q43</f>
        <v>0</v>
      </c>
      <c r="S72" s="17">
        <f>[1]Sheet1!R43</f>
        <v>0</v>
      </c>
      <c r="T72" s="17">
        <f>[1]Sheet1!S43</f>
        <v>0</v>
      </c>
      <c r="U72" s="17">
        <f>[1]Sheet1!T43</f>
        <v>0</v>
      </c>
      <c r="V72" s="17">
        <f>[1]Sheet1!U43</f>
        <v>0</v>
      </c>
    </row>
    <row r="73" spans="1:40" x14ac:dyDescent="0.2">
      <c r="A73" s="4">
        <v>4</v>
      </c>
      <c r="B73" s="17">
        <f>[1]Sheet1!A44</f>
        <v>0</v>
      </c>
      <c r="C73" s="17">
        <f>[1]Sheet1!B44</f>
        <v>0</v>
      </c>
      <c r="D73" s="17">
        <f>[1]Sheet1!C44</f>
        <v>0</v>
      </c>
      <c r="E73" s="17">
        <f>[1]Sheet1!D44</f>
        <v>0</v>
      </c>
      <c r="F73" s="17">
        <f>[1]Sheet1!E44</f>
        <v>0</v>
      </c>
      <c r="G73" s="17">
        <f>[1]Sheet1!F44</f>
        <v>0</v>
      </c>
      <c r="H73" s="17">
        <f>[1]Sheet1!G44</f>
        <v>0</v>
      </c>
      <c r="I73" s="17">
        <f>[1]Sheet1!H44</f>
        <v>0</v>
      </c>
      <c r="J73" s="17">
        <f>[1]Sheet1!I44</f>
        <v>0</v>
      </c>
      <c r="K73" s="17">
        <f>[1]Sheet1!J44</f>
        <v>0</v>
      </c>
      <c r="L73" s="17">
        <f>[1]Sheet1!K44</f>
        <v>0</v>
      </c>
      <c r="M73" s="17">
        <f>[1]Sheet1!L44</f>
        <v>0</v>
      </c>
      <c r="N73" s="17">
        <f>[1]Sheet1!M44</f>
        <v>0</v>
      </c>
      <c r="O73" s="17">
        <f>[1]Sheet1!N44</f>
        <v>0</v>
      </c>
      <c r="P73" s="17">
        <f>[1]Sheet1!O44</f>
        <v>0</v>
      </c>
      <c r="Q73" s="17">
        <f>[1]Sheet1!P44</f>
        <v>0</v>
      </c>
      <c r="R73" s="17">
        <f>[1]Sheet1!Q44</f>
        <v>0</v>
      </c>
      <c r="S73" s="17">
        <f>[1]Sheet1!R44</f>
        <v>0</v>
      </c>
      <c r="T73" s="17">
        <f>[1]Sheet1!S44</f>
        <v>0</v>
      </c>
      <c r="U73" s="17">
        <f>[1]Sheet1!T44</f>
        <v>0</v>
      </c>
      <c r="V73" s="17">
        <f>[1]Sheet1!U44</f>
        <v>0</v>
      </c>
    </row>
    <row r="74" spans="1:40" x14ac:dyDescent="0.2">
      <c r="A74" s="4">
        <v>5</v>
      </c>
      <c r="B74" s="17">
        <f>[1]Sheet1!A45</f>
        <v>0</v>
      </c>
      <c r="C74" s="17">
        <f>[1]Sheet1!B45</f>
        <v>0</v>
      </c>
      <c r="D74" s="17">
        <f>[1]Sheet1!C45</f>
        <v>0</v>
      </c>
      <c r="E74" s="17">
        <f>[1]Sheet1!D45</f>
        <v>0</v>
      </c>
      <c r="F74" s="17">
        <f>[1]Sheet1!E45</f>
        <v>0</v>
      </c>
      <c r="G74" s="17">
        <f>[1]Sheet1!F45</f>
        <v>0</v>
      </c>
      <c r="H74" s="17">
        <f>[1]Sheet1!G45</f>
        <v>0</v>
      </c>
      <c r="I74" s="17">
        <f>[1]Sheet1!H45</f>
        <v>0</v>
      </c>
      <c r="J74" s="17">
        <f>[1]Sheet1!I45</f>
        <v>0</v>
      </c>
      <c r="K74" s="17">
        <f>[1]Sheet1!J45</f>
        <v>0</v>
      </c>
      <c r="L74" s="17">
        <f>[1]Sheet1!K45</f>
        <v>0</v>
      </c>
      <c r="M74" s="17">
        <f>[1]Sheet1!L45</f>
        <v>0</v>
      </c>
      <c r="N74" s="17">
        <f>[1]Sheet1!M45</f>
        <v>0</v>
      </c>
      <c r="O74" s="17">
        <f>[1]Sheet1!N45</f>
        <v>0</v>
      </c>
      <c r="P74" s="17">
        <f>[1]Sheet1!O45</f>
        <v>0</v>
      </c>
      <c r="Q74" s="17">
        <f>[1]Sheet1!P45</f>
        <v>0</v>
      </c>
      <c r="R74" s="17">
        <f>[1]Sheet1!Q45</f>
        <v>0</v>
      </c>
      <c r="S74" s="17">
        <f>[1]Sheet1!R45</f>
        <v>0</v>
      </c>
      <c r="T74" s="17">
        <f>[1]Sheet1!S45</f>
        <v>0</v>
      </c>
      <c r="U74" s="17">
        <f>[1]Sheet1!T45</f>
        <v>0</v>
      </c>
      <c r="V74" s="17">
        <f>[1]Sheet1!U45</f>
        <v>0</v>
      </c>
    </row>
    <row r="75" spans="1:40" x14ac:dyDescent="0.2">
      <c r="A75" s="4">
        <v>6</v>
      </c>
      <c r="B75" s="17">
        <f>[1]Sheet1!A46</f>
        <v>0</v>
      </c>
      <c r="C75" s="17">
        <f>[1]Sheet1!B46</f>
        <v>0</v>
      </c>
      <c r="D75" s="17">
        <f>[1]Sheet1!C46</f>
        <v>0</v>
      </c>
      <c r="E75" s="17">
        <f>[1]Sheet1!D46</f>
        <v>0</v>
      </c>
      <c r="F75" s="17">
        <f>[1]Sheet1!E46</f>
        <v>0</v>
      </c>
      <c r="G75" s="17">
        <f>[1]Sheet1!F46</f>
        <v>0</v>
      </c>
      <c r="H75" s="17">
        <f>[1]Sheet1!G46</f>
        <v>0</v>
      </c>
      <c r="I75" s="17">
        <f>[1]Sheet1!H46</f>
        <v>0</v>
      </c>
      <c r="J75" s="17">
        <f>[1]Sheet1!I46</f>
        <v>0</v>
      </c>
      <c r="K75" s="17">
        <f>[1]Sheet1!J46</f>
        <v>0</v>
      </c>
      <c r="L75" s="17">
        <f>[1]Sheet1!K46</f>
        <v>0</v>
      </c>
      <c r="M75" s="17">
        <f>[1]Sheet1!L46</f>
        <v>0</v>
      </c>
      <c r="N75" s="17">
        <f>[1]Sheet1!M46</f>
        <v>0</v>
      </c>
      <c r="O75" s="17">
        <f>[1]Sheet1!N46</f>
        <v>0</v>
      </c>
      <c r="P75" s="17">
        <f>[1]Sheet1!O46</f>
        <v>0</v>
      </c>
      <c r="Q75" s="17">
        <f>[1]Sheet1!P46</f>
        <v>0</v>
      </c>
      <c r="R75" s="17">
        <f>[1]Sheet1!Q46</f>
        <v>0</v>
      </c>
      <c r="S75" s="17">
        <f>[1]Sheet1!R46</f>
        <v>0</v>
      </c>
      <c r="T75" s="17">
        <f>[1]Sheet1!S46</f>
        <v>0</v>
      </c>
      <c r="U75" s="17">
        <f>[1]Sheet1!T46</f>
        <v>0</v>
      </c>
      <c r="V75" s="17">
        <f>[1]Sheet1!U46</f>
        <v>0</v>
      </c>
    </row>
    <row r="76" spans="1:40" x14ac:dyDescent="0.2">
      <c r="A76" s="4">
        <v>7</v>
      </c>
      <c r="B76" s="17">
        <f>[1]Sheet1!A47</f>
        <v>0</v>
      </c>
      <c r="C76" s="17">
        <f>[1]Sheet1!B47</f>
        <v>0</v>
      </c>
      <c r="D76" s="17">
        <f>[1]Sheet1!C47</f>
        <v>0</v>
      </c>
      <c r="E76" s="17">
        <f>[1]Sheet1!D47</f>
        <v>0</v>
      </c>
      <c r="F76" s="17">
        <f>[1]Sheet1!E47</f>
        <v>0</v>
      </c>
      <c r="G76" s="17">
        <f>[1]Sheet1!F47</f>
        <v>0</v>
      </c>
      <c r="H76" s="17">
        <f>[1]Sheet1!G47</f>
        <v>0</v>
      </c>
      <c r="I76" s="17">
        <f>[1]Sheet1!H47</f>
        <v>0</v>
      </c>
      <c r="J76" s="17">
        <f>[1]Sheet1!I47</f>
        <v>0</v>
      </c>
      <c r="K76" s="17">
        <f>[1]Sheet1!J47</f>
        <v>0</v>
      </c>
      <c r="L76" s="17">
        <f>[1]Sheet1!K47</f>
        <v>0</v>
      </c>
      <c r="M76" s="17">
        <f>[1]Sheet1!L47</f>
        <v>0</v>
      </c>
      <c r="N76" s="17">
        <f>[1]Sheet1!M47</f>
        <v>0</v>
      </c>
      <c r="O76" s="17">
        <f>[1]Sheet1!N47</f>
        <v>0</v>
      </c>
      <c r="P76" s="17">
        <f>[1]Sheet1!O47</f>
        <v>0</v>
      </c>
      <c r="Q76" s="17">
        <f>[1]Sheet1!P47</f>
        <v>0</v>
      </c>
      <c r="R76" s="17">
        <f>[1]Sheet1!Q47</f>
        <v>0</v>
      </c>
      <c r="S76" s="17">
        <f>[1]Sheet1!R47</f>
        <v>0</v>
      </c>
      <c r="T76" s="17">
        <f>[1]Sheet1!S47</f>
        <v>0</v>
      </c>
      <c r="U76" s="17">
        <f>[1]Sheet1!T47</f>
        <v>0</v>
      </c>
      <c r="V76" s="17">
        <f>[1]Sheet1!U47</f>
        <v>0</v>
      </c>
    </row>
    <row r="77" spans="1:40" x14ac:dyDescent="0.2">
      <c r="A77" s="4">
        <v>8</v>
      </c>
      <c r="B77" s="17">
        <f>[1]Sheet1!A48</f>
        <v>0</v>
      </c>
      <c r="C77" s="17">
        <f>[1]Sheet1!B48</f>
        <v>0</v>
      </c>
      <c r="D77" s="17">
        <f>[1]Sheet1!C48</f>
        <v>0</v>
      </c>
      <c r="E77" s="17">
        <f>[1]Sheet1!D48</f>
        <v>0</v>
      </c>
      <c r="F77" s="17">
        <f>[1]Sheet1!E48</f>
        <v>0</v>
      </c>
      <c r="G77" s="17">
        <f>[1]Sheet1!F48</f>
        <v>0</v>
      </c>
      <c r="H77" s="17">
        <f>[1]Sheet1!G48</f>
        <v>0</v>
      </c>
      <c r="I77" s="17">
        <f>[1]Sheet1!H48</f>
        <v>0</v>
      </c>
      <c r="J77" s="17">
        <f>[1]Sheet1!I48</f>
        <v>0</v>
      </c>
      <c r="K77" s="17">
        <f>[1]Sheet1!J48</f>
        <v>0</v>
      </c>
      <c r="L77" s="17">
        <f>[1]Sheet1!K48</f>
        <v>0</v>
      </c>
      <c r="M77" s="17">
        <f>[1]Sheet1!L48</f>
        <v>0</v>
      </c>
      <c r="N77" s="17">
        <f>[1]Sheet1!M48</f>
        <v>0</v>
      </c>
      <c r="O77" s="17">
        <f>[1]Sheet1!N48</f>
        <v>0</v>
      </c>
      <c r="P77" s="17">
        <f>[1]Sheet1!O48</f>
        <v>0</v>
      </c>
      <c r="Q77" s="17">
        <f>[1]Sheet1!P48</f>
        <v>0</v>
      </c>
      <c r="R77" s="17">
        <f>[1]Sheet1!Q48</f>
        <v>0</v>
      </c>
      <c r="S77" s="17">
        <f>[1]Sheet1!R48</f>
        <v>0</v>
      </c>
      <c r="T77" s="17">
        <f>[1]Sheet1!S48</f>
        <v>0</v>
      </c>
      <c r="U77" s="17">
        <f>[1]Sheet1!T48</f>
        <v>0</v>
      </c>
      <c r="V77" s="17">
        <f>[1]Sheet1!U48</f>
        <v>0</v>
      </c>
    </row>
    <row r="78" spans="1:40" x14ac:dyDescent="0.2">
      <c r="A78" s="4">
        <v>9</v>
      </c>
      <c r="B78" s="17">
        <f>[1]Sheet1!A49</f>
        <v>0</v>
      </c>
      <c r="C78" s="17">
        <f>[1]Sheet1!B49</f>
        <v>0</v>
      </c>
      <c r="D78" s="17">
        <f>[1]Sheet1!C49</f>
        <v>0</v>
      </c>
      <c r="E78" s="17">
        <f>[1]Sheet1!D49</f>
        <v>0</v>
      </c>
      <c r="F78" s="17">
        <f>[1]Sheet1!E49</f>
        <v>0</v>
      </c>
      <c r="G78" s="17">
        <f>[1]Sheet1!F49</f>
        <v>0</v>
      </c>
      <c r="H78" s="17">
        <f>[1]Sheet1!G49</f>
        <v>0</v>
      </c>
      <c r="I78" s="17">
        <f>[1]Sheet1!H49</f>
        <v>0</v>
      </c>
      <c r="J78" s="17">
        <f>[1]Sheet1!I49</f>
        <v>0</v>
      </c>
      <c r="K78" s="17">
        <f>[1]Sheet1!J49</f>
        <v>0</v>
      </c>
      <c r="L78" s="17">
        <f>[1]Sheet1!K49</f>
        <v>0</v>
      </c>
      <c r="M78" s="17">
        <f>[1]Sheet1!L49</f>
        <v>0</v>
      </c>
      <c r="N78" s="17">
        <f>[1]Sheet1!M49</f>
        <v>0</v>
      </c>
      <c r="O78" s="17">
        <f>[1]Sheet1!N49</f>
        <v>0</v>
      </c>
      <c r="P78" s="17">
        <f>[1]Sheet1!O49</f>
        <v>0</v>
      </c>
      <c r="Q78" s="17">
        <f>[1]Sheet1!P49</f>
        <v>0</v>
      </c>
      <c r="R78" s="17">
        <f>[1]Sheet1!Q49</f>
        <v>0</v>
      </c>
      <c r="S78" s="17">
        <f>[1]Sheet1!R49</f>
        <v>0</v>
      </c>
      <c r="T78" s="17">
        <f>[1]Sheet1!S49</f>
        <v>0</v>
      </c>
      <c r="U78" s="17">
        <f>[1]Sheet1!T49</f>
        <v>0</v>
      </c>
      <c r="V78" s="17">
        <f>[1]Sheet1!U49</f>
        <v>0</v>
      </c>
    </row>
    <row r="79" spans="1:40" x14ac:dyDescent="0.2">
      <c r="A79" s="4">
        <v>10</v>
      </c>
      <c r="B79" s="17">
        <f>[1]Sheet1!A50</f>
        <v>0</v>
      </c>
      <c r="C79" s="17">
        <f>[1]Sheet1!B50</f>
        <v>0</v>
      </c>
      <c r="D79" s="17">
        <f>[1]Sheet1!C50</f>
        <v>0</v>
      </c>
      <c r="E79" s="17">
        <f>[1]Sheet1!D50</f>
        <v>0</v>
      </c>
      <c r="F79" s="17">
        <f>[1]Sheet1!E50</f>
        <v>0</v>
      </c>
      <c r="G79" s="17">
        <f>[1]Sheet1!F50</f>
        <v>0</v>
      </c>
      <c r="H79" s="17">
        <f>[1]Sheet1!G50</f>
        <v>0</v>
      </c>
      <c r="I79" s="17">
        <f>[1]Sheet1!H50</f>
        <v>0</v>
      </c>
      <c r="J79" s="17">
        <f>[1]Sheet1!I50</f>
        <v>0</v>
      </c>
      <c r="K79" s="17">
        <f>[1]Sheet1!J50</f>
        <v>0</v>
      </c>
      <c r="L79" s="17">
        <f>[1]Sheet1!K50</f>
        <v>0</v>
      </c>
      <c r="M79" s="17">
        <f>[1]Sheet1!L50</f>
        <v>0</v>
      </c>
      <c r="N79" s="17">
        <f>[1]Sheet1!M50</f>
        <v>0</v>
      </c>
      <c r="O79" s="17">
        <f>[1]Sheet1!N50</f>
        <v>0</v>
      </c>
      <c r="P79" s="17">
        <f>[1]Sheet1!O50</f>
        <v>0</v>
      </c>
      <c r="Q79" s="17">
        <f>[1]Sheet1!P50</f>
        <v>0</v>
      </c>
      <c r="R79" s="17">
        <f>[1]Sheet1!Q50</f>
        <v>0</v>
      </c>
      <c r="S79" s="17">
        <f>[1]Sheet1!R50</f>
        <v>0</v>
      </c>
      <c r="T79" s="17">
        <f>[1]Sheet1!S50</f>
        <v>0</v>
      </c>
      <c r="U79" s="17">
        <f>[1]Sheet1!T50</f>
        <v>0</v>
      </c>
      <c r="V79" s="17">
        <f>[1]Sheet1!U50</f>
        <v>0</v>
      </c>
    </row>
    <row r="80" spans="1:40" x14ac:dyDescent="0.2">
      <c r="A80" s="4">
        <v>11</v>
      </c>
      <c r="B80" s="17">
        <f>[1]Sheet1!A51</f>
        <v>7.4999999999999997E-2</v>
      </c>
      <c r="C80" s="17">
        <f>[1]Sheet1!B51</f>
        <v>7.4999999999999997E-2</v>
      </c>
      <c r="D80" s="17">
        <f>[1]Sheet1!C51</f>
        <v>7.4999999999999997E-2</v>
      </c>
      <c r="E80" s="17">
        <f>[1]Sheet1!D51</f>
        <v>7.4999999999999997E-2</v>
      </c>
      <c r="F80" s="17">
        <f>[1]Sheet1!E51</f>
        <v>7.4999999999999997E-2</v>
      </c>
      <c r="G80" s="17">
        <f>[1]Sheet1!F51</f>
        <v>7.4999999999999997E-2</v>
      </c>
      <c r="H80" s="17">
        <f>[1]Sheet1!G51</f>
        <v>7.4999999999999997E-2</v>
      </c>
      <c r="I80" s="17">
        <f>[1]Sheet1!H51</f>
        <v>7.4999999999999997E-2</v>
      </c>
      <c r="J80" s="17">
        <f>[1]Sheet1!I51</f>
        <v>6.9047619047619024E-2</v>
      </c>
      <c r="K80" s="17">
        <f>[1]Sheet1!J51</f>
        <v>6.9047619047619024E-2</v>
      </c>
      <c r="L80" s="17">
        <f>[1]Sheet1!K51</f>
        <v>0</v>
      </c>
      <c r="M80" s="17">
        <f>[1]Sheet1!L51</f>
        <v>0</v>
      </c>
      <c r="N80" s="17">
        <f>[1]Sheet1!M51</f>
        <v>0</v>
      </c>
      <c r="O80" s="17">
        <f>[1]Sheet1!N51</f>
        <v>0</v>
      </c>
      <c r="P80" s="17">
        <f>[1]Sheet1!O51</f>
        <v>0</v>
      </c>
      <c r="Q80" s="17">
        <f>[1]Sheet1!P51</f>
        <v>0</v>
      </c>
      <c r="R80" s="17">
        <f>[1]Sheet1!Q51</f>
        <v>0</v>
      </c>
      <c r="S80" s="17">
        <f>[1]Sheet1!R51</f>
        <v>0</v>
      </c>
      <c r="T80" s="17">
        <f>[1]Sheet1!S51</f>
        <v>0</v>
      </c>
      <c r="U80" s="17">
        <f>[1]Sheet1!T51</f>
        <v>0</v>
      </c>
      <c r="V80" s="17">
        <f>[1]Sheet1!U51</f>
        <v>0</v>
      </c>
    </row>
    <row r="81" spans="1:22" x14ac:dyDescent="0.2">
      <c r="A81" s="4">
        <v>12</v>
      </c>
      <c r="B81" s="17">
        <f>[1]Sheet1!A52</f>
        <v>0.2624999999999999</v>
      </c>
      <c r="C81" s="17">
        <f>[1]Sheet1!B52</f>
        <v>0.2624999999999999</v>
      </c>
      <c r="D81" s="17">
        <f>[1]Sheet1!C52</f>
        <v>0.2624999999999999</v>
      </c>
      <c r="E81" s="17">
        <f>[1]Sheet1!D52</f>
        <v>0.2624999999999999</v>
      </c>
      <c r="F81" s="17">
        <f>[1]Sheet1!E52</f>
        <v>0.2624999999999999</v>
      </c>
      <c r="G81" s="17">
        <f>[1]Sheet1!F52</f>
        <v>0.2624999999999999</v>
      </c>
      <c r="H81" s="17">
        <f>[1]Sheet1!G52</f>
        <v>0.2624999999999999</v>
      </c>
      <c r="I81" s="17">
        <f>[1]Sheet1!H52</f>
        <v>0.2624999999999999</v>
      </c>
      <c r="J81" s="17">
        <f>[1]Sheet1!I52</f>
        <v>0.23344671201814057</v>
      </c>
      <c r="K81" s="17">
        <f>[1]Sheet1!J52</f>
        <v>0.23344671201814057</v>
      </c>
      <c r="L81" s="17">
        <f>[1]Sheet1!K52</f>
        <v>6.627906976744187E-2</v>
      </c>
      <c r="M81" s="17">
        <f>[1]Sheet1!L52</f>
        <v>6.627906976744187E-2</v>
      </c>
      <c r="N81" s="17">
        <f>[1]Sheet1!M52</f>
        <v>6.3636363636363602E-2</v>
      </c>
      <c r="O81" s="17">
        <f>[1]Sheet1!N52</f>
        <v>6.3636363636363602E-2</v>
      </c>
      <c r="P81" s="17">
        <f>[1]Sheet1!O52</f>
        <v>6.1111111111111144E-2</v>
      </c>
      <c r="Q81" s="17">
        <f>[1]Sheet1!P52</f>
        <v>6.1111111111111144E-2</v>
      </c>
      <c r="R81" s="17">
        <f>[1]Sheet1!Q52</f>
        <v>0</v>
      </c>
      <c r="S81" s="17">
        <f>[1]Sheet1!R52</f>
        <v>0</v>
      </c>
      <c r="T81" s="17">
        <f>[1]Sheet1!S52</f>
        <v>0</v>
      </c>
      <c r="U81" s="17">
        <f>[1]Sheet1!T52</f>
        <v>0</v>
      </c>
      <c r="V81" s="17">
        <f>[1]Sheet1!U52</f>
        <v>0</v>
      </c>
    </row>
    <row r="82" spans="1:22" x14ac:dyDescent="0.2">
      <c r="A82" s="4">
        <v>13</v>
      </c>
      <c r="B82" s="17">
        <f>[1]Sheet1!A53</f>
        <v>0.70499999999999974</v>
      </c>
      <c r="C82" s="17">
        <f>[1]Sheet1!B53</f>
        <v>0.70499999999999974</v>
      </c>
      <c r="D82" s="17">
        <f>[1]Sheet1!C53</f>
        <v>0.70499999999999974</v>
      </c>
      <c r="E82" s="17">
        <f>[1]Sheet1!D53</f>
        <v>0.70499999999999974</v>
      </c>
      <c r="F82" s="17">
        <f>[1]Sheet1!E53</f>
        <v>0.70499999999999974</v>
      </c>
      <c r="G82" s="17">
        <f>[1]Sheet1!F53</f>
        <v>0.70499999999999974</v>
      </c>
      <c r="H82" s="17">
        <f>[1]Sheet1!G53</f>
        <v>0.70499999999999974</v>
      </c>
      <c r="I82" s="17">
        <f>[1]Sheet1!H53</f>
        <v>0.70499999999999974</v>
      </c>
      <c r="J82" s="17">
        <f>[1]Sheet1!I53</f>
        <v>0.60810441636972279</v>
      </c>
      <c r="K82" s="17">
        <f>[1]Sheet1!J53</f>
        <v>0.60810441636972279</v>
      </c>
      <c r="L82" s="17">
        <f>[1]Sheet1!K53</f>
        <v>0.28669551108707447</v>
      </c>
      <c r="M82" s="17">
        <f>[1]Sheet1!L53</f>
        <v>0.28669551108707447</v>
      </c>
      <c r="N82" s="17">
        <f>[1]Sheet1!M53</f>
        <v>0.27190082644628089</v>
      </c>
      <c r="O82" s="17">
        <f>[1]Sheet1!N53</f>
        <v>0.27190082644628089</v>
      </c>
      <c r="P82" s="17">
        <f>[1]Sheet1!O53</f>
        <v>0.2580246913580248</v>
      </c>
      <c r="Q82" s="17">
        <f>[1]Sheet1!P53</f>
        <v>0.2580246913580248</v>
      </c>
      <c r="R82" s="17">
        <f>[1]Sheet1!Q53</f>
        <v>0.11739130434782614</v>
      </c>
      <c r="S82" s="17">
        <f>[1]Sheet1!R53</f>
        <v>0.11739130434782614</v>
      </c>
      <c r="T82" s="17">
        <f>[1]Sheet1!S53</f>
        <v>0.11276595744680873</v>
      </c>
      <c r="U82" s="17">
        <f>[1]Sheet1!T53</f>
        <v>0.11276595744680873</v>
      </c>
      <c r="V82" s="17">
        <f>[1]Sheet1!U53</f>
        <v>0.10833333333333355</v>
      </c>
    </row>
    <row r="83" spans="1:22" x14ac:dyDescent="0.2">
      <c r="A83" s="4">
        <v>14</v>
      </c>
      <c r="B83" s="17">
        <f>[1]Sheet1!A54</f>
        <v>1.5581249999999982</v>
      </c>
      <c r="C83" s="17">
        <f>[1]Sheet1!B54</f>
        <v>1.5581249999999982</v>
      </c>
      <c r="D83" s="17">
        <f>[1]Sheet1!C54</f>
        <v>1.5581249999999982</v>
      </c>
      <c r="E83" s="17">
        <f>[1]Sheet1!D54</f>
        <v>1.5581249999999982</v>
      </c>
      <c r="F83" s="17">
        <f>[1]Sheet1!E54</f>
        <v>1.5581249999999982</v>
      </c>
      <c r="G83" s="17">
        <f>[1]Sheet1!F54</f>
        <v>1.5581249999999982</v>
      </c>
      <c r="H83" s="17">
        <f>[1]Sheet1!G54</f>
        <v>1.5581249999999982</v>
      </c>
      <c r="I83" s="17">
        <f>[1]Sheet1!H54</f>
        <v>1.5581249999999982</v>
      </c>
      <c r="J83" s="17">
        <f>[1]Sheet1!I54</f>
        <v>1.2958219826101287</v>
      </c>
      <c r="K83" s="17">
        <f>[1]Sheet1!J54</f>
        <v>1.2958219826101287</v>
      </c>
      <c r="L83" s="17">
        <f>[1]Sheet1!K54</f>
        <v>0.72021941464273742</v>
      </c>
      <c r="M83" s="17">
        <f>[1]Sheet1!L54</f>
        <v>0.72021941464273742</v>
      </c>
      <c r="N83" s="17">
        <f>[1]Sheet1!M54</f>
        <v>0.67233658903080395</v>
      </c>
      <c r="O83" s="17">
        <f>[1]Sheet1!N54</f>
        <v>0.67233658903080395</v>
      </c>
      <c r="P83" s="17">
        <f>[1]Sheet1!O54</f>
        <v>0.6283882030178336</v>
      </c>
      <c r="Q83" s="17">
        <f>[1]Sheet1!P54</f>
        <v>0.6283882030178336</v>
      </c>
      <c r="R83" s="17">
        <f>[1]Sheet1!Q54</f>
        <v>0.37258979206049186</v>
      </c>
      <c r="S83" s="17">
        <f>[1]Sheet1!R54</f>
        <v>0.37258979206049186</v>
      </c>
      <c r="T83" s="17">
        <f>[1]Sheet1!S54</f>
        <v>0.35269352648257241</v>
      </c>
      <c r="U83" s="17">
        <f>[1]Sheet1!T54</f>
        <v>0.35269352648257241</v>
      </c>
      <c r="V83" s="17">
        <f>[1]Sheet1!U54</f>
        <v>0.33402777777777837</v>
      </c>
    </row>
    <row r="84" spans="1:22" x14ac:dyDescent="0.2">
      <c r="A84" s="4">
        <v>15</v>
      </c>
      <c r="B84" s="17">
        <f>[1]Sheet1!A55</f>
        <v>3.2214374999999964</v>
      </c>
      <c r="C84" s="17">
        <f>[1]Sheet1!B55</f>
        <v>3.2214374999999964</v>
      </c>
      <c r="D84" s="17">
        <f>[1]Sheet1!C55</f>
        <v>3.2214374999999964</v>
      </c>
      <c r="E84" s="17">
        <f>[1]Sheet1!D55</f>
        <v>3.2214374999999964</v>
      </c>
      <c r="F84" s="17">
        <f>[1]Sheet1!E55</f>
        <v>3.2214374999999964</v>
      </c>
      <c r="G84" s="17">
        <f>[1]Sheet1!F55</f>
        <v>3.2214374999999964</v>
      </c>
      <c r="H84" s="17">
        <f>[1]Sheet1!G55</f>
        <v>3.2214374999999964</v>
      </c>
      <c r="I84" s="17">
        <f>[1]Sheet1!H55</f>
        <v>3.2214374999999964</v>
      </c>
      <c r="J84" s="17">
        <f>[1]Sheet1!I55</f>
        <v>2.5786345365234684</v>
      </c>
      <c r="K84" s="17">
        <f>[1]Sheet1!J55</f>
        <v>2.5786345365234684</v>
      </c>
      <c r="L84" s="17">
        <f>[1]Sheet1!K55</f>
        <v>1.5507335802815152</v>
      </c>
      <c r="M84" s="17">
        <f>[1]Sheet1!L55</f>
        <v>1.5507335802815152</v>
      </c>
      <c r="N84" s="17">
        <f>[1]Sheet1!M55</f>
        <v>1.42479953555085</v>
      </c>
      <c r="O84" s="17">
        <f>[1]Sheet1!N55</f>
        <v>1.42479953555085</v>
      </c>
      <c r="P84" s="17">
        <f>[1]Sheet1!O55</f>
        <v>1.3116925773510162</v>
      </c>
      <c r="Q84" s="17">
        <f>[1]Sheet1!P55</f>
        <v>1.3116925773510162</v>
      </c>
      <c r="R84" s="17">
        <f>[1]Sheet1!Q55</f>
        <v>0.86892865948878217</v>
      </c>
      <c r="S84" s="17">
        <f>[1]Sheet1!R55</f>
        <v>0.86892865948878217</v>
      </c>
      <c r="T84" s="17">
        <f>[1]Sheet1!S55</f>
        <v>0.81147332479316248</v>
      </c>
      <c r="U84" s="17">
        <f>[1]Sheet1!T55</f>
        <v>0.81147332479316248</v>
      </c>
      <c r="V84" s="17">
        <f>[1]Sheet1!U55</f>
        <v>0.75863425925926176</v>
      </c>
    </row>
    <row r="85" spans="1:22" x14ac:dyDescent="0.2">
      <c r="A85" s="4">
        <v>16</v>
      </c>
      <c r="B85" s="17">
        <f>[1]Sheet1!A56</f>
        <v>7.9978437499999782</v>
      </c>
      <c r="C85" s="17">
        <f>[1]Sheet1!B56</f>
        <v>7.9978437499999782</v>
      </c>
      <c r="D85" s="17">
        <f>[1]Sheet1!C56</f>
        <v>7.9978437499999782</v>
      </c>
      <c r="E85" s="17">
        <f>[1]Sheet1!D56</f>
        <v>7.9978437499999782</v>
      </c>
      <c r="F85" s="17">
        <f>[1]Sheet1!E56</f>
        <v>7.9978437499999782</v>
      </c>
      <c r="G85" s="17">
        <f>[1]Sheet1!F56</f>
        <v>7.9978437499999782</v>
      </c>
      <c r="H85" s="17">
        <f>[1]Sheet1!G56</f>
        <v>7.9978437499999782</v>
      </c>
      <c r="I85" s="17">
        <f>[1]Sheet1!H56</f>
        <v>7.9978437499999782</v>
      </c>
      <c r="J85" s="17">
        <f>[1]Sheet1!I56</f>
        <v>6.1171180544404109</v>
      </c>
      <c r="K85" s="17">
        <f>[1]Sheet1!J56</f>
        <v>6.1171180544404109</v>
      </c>
      <c r="L85" s="17">
        <f>[1]Sheet1!K56</f>
        <v>3.8375262786794853</v>
      </c>
      <c r="M85" s="17">
        <f>[1]Sheet1!L56</f>
        <v>3.8375262786794853</v>
      </c>
      <c r="N85" s="17">
        <f>[1]Sheet1!M56</f>
        <v>3.4618298427206251</v>
      </c>
      <c r="O85" s="17">
        <f>[1]Sheet1!N56</f>
        <v>3.4618298427206251</v>
      </c>
      <c r="P85" s="17">
        <f>[1]Sheet1!O56</f>
        <v>3.1324636163751109</v>
      </c>
      <c r="Q85" s="17">
        <f>[1]Sheet1!P56</f>
        <v>3.1324636163751109</v>
      </c>
      <c r="R85" s="17">
        <f>[1]Sheet1!Q56</f>
        <v>2.2021428775626211</v>
      </c>
      <c r="S85" s="17">
        <f>[1]Sheet1!R56</f>
        <v>2.2021428775626211</v>
      </c>
      <c r="T85" s="17">
        <f>[1]Sheet1!S56</f>
        <v>2.0269067380292762</v>
      </c>
      <c r="U85" s="17">
        <f>[1]Sheet1!T56</f>
        <v>2.0269067380292762</v>
      </c>
      <c r="V85" s="17">
        <f>[1]Sheet1!U56</f>
        <v>1.8692309670781972</v>
      </c>
    </row>
    <row r="86" spans="1:22" x14ac:dyDescent="0.2">
      <c r="A86" s="4">
        <v>17</v>
      </c>
      <c r="B86" s="17">
        <f>[1]Sheet1!A57</f>
        <v>21.112795833333237</v>
      </c>
      <c r="C86" s="17">
        <f>[1]Sheet1!B57</f>
        <v>21.112795833333237</v>
      </c>
      <c r="D86" s="17">
        <f>[1]Sheet1!C57</f>
        <v>21.112795833333237</v>
      </c>
      <c r="E86" s="17">
        <f>[1]Sheet1!D57</f>
        <v>21.112795833333237</v>
      </c>
      <c r="F86" s="17">
        <f>[1]Sheet1!E57</f>
        <v>21.112795833333237</v>
      </c>
      <c r="G86" s="17">
        <f>[1]Sheet1!F57</f>
        <v>21.112795833333237</v>
      </c>
      <c r="H86" s="17">
        <f>[1]Sheet1!G57</f>
        <v>21.112795833333237</v>
      </c>
      <c r="I86" s="17">
        <f>[1]Sheet1!H57</f>
        <v>21.112795833333237</v>
      </c>
      <c r="J86" s="17">
        <f>[1]Sheet1!I57</f>
        <v>15.368337550557476</v>
      </c>
      <c r="K86" s="17">
        <f>[1]Sheet1!J57</f>
        <v>15.368337550557476</v>
      </c>
      <c r="L86" s="17">
        <f>[1]Sheet1!K57</f>
        <v>9.7132672191222689</v>
      </c>
      <c r="M86" s="17">
        <f>[1]Sheet1!L57</f>
        <v>9.7132672191222689</v>
      </c>
      <c r="N86" s="17">
        <f>[1]Sheet1!M57</f>
        <v>8.582234217167775</v>
      </c>
      <c r="O86" s="17">
        <f>[1]Sheet1!N57</f>
        <v>8.582234217167775</v>
      </c>
      <c r="P86" s="17">
        <f>[1]Sheet1!O57</f>
        <v>7.6141231122343287</v>
      </c>
      <c r="Q86" s="17">
        <f>[1]Sheet1!P57</f>
        <v>7.6141231122343287</v>
      </c>
      <c r="R86" s="17">
        <f>[1]Sheet1!Q57</f>
        <v>5.4429688695376912</v>
      </c>
      <c r="S86" s="17">
        <f>[1]Sheet1!R57</f>
        <v>5.4429688695376912</v>
      </c>
      <c r="T86" s="17">
        <f>[1]Sheet1!S57</f>
        <v>4.9250029951388266</v>
      </c>
      <c r="U86" s="17">
        <f>[1]Sheet1!T57</f>
        <v>4.9250029951388266</v>
      </c>
      <c r="V86" s="17">
        <f>[1]Sheet1!U57</f>
        <v>4.4689172953818366</v>
      </c>
    </row>
    <row r="87" spans="1:22" x14ac:dyDescent="0.2">
      <c r="A87" s="4">
        <v>18</v>
      </c>
      <c r="B87" s="17">
        <f>[1]Sheet1!A58</f>
        <v>55.91334444444373</v>
      </c>
      <c r="C87" s="17">
        <f>[1]Sheet1!B58</f>
        <v>55.91334444444373</v>
      </c>
      <c r="D87" s="17">
        <f>[1]Sheet1!C58</f>
        <v>55.91334444444373</v>
      </c>
      <c r="E87" s="17">
        <f>[1]Sheet1!D58</f>
        <v>55.91334444444373</v>
      </c>
      <c r="F87" s="17">
        <f>[1]Sheet1!E58</f>
        <v>55.91334444444373</v>
      </c>
      <c r="G87" s="17">
        <f>[1]Sheet1!F58</f>
        <v>55.91334444444373</v>
      </c>
      <c r="H87" s="17">
        <f>[1]Sheet1!G58</f>
        <v>55.91334444444373</v>
      </c>
      <c r="I87" s="17">
        <f>[1]Sheet1!H58</f>
        <v>55.91334444444373</v>
      </c>
      <c r="J87" s="17">
        <f>[1]Sheet1!I58</f>
        <v>38.581450338807798</v>
      </c>
      <c r="K87" s="17">
        <f>[1]Sheet1!J58</f>
        <v>38.581450338807798</v>
      </c>
      <c r="L87" s="17">
        <f>[1]Sheet1!K58</f>
        <v>24.089389073110585</v>
      </c>
      <c r="M87" s="17">
        <f>[1]Sheet1!L58</f>
        <v>24.089389073110585</v>
      </c>
      <c r="N87" s="17">
        <f>[1]Sheet1!M58</f>
        <v>20.789980065059058</v>
      </c>
      <c r="O87" s="17">
        <f>[1]Sheet1!N58</f>
        <v>20.789980065059058</v>
      </c>
      <c r="P87" s="17">
        <f>[1]Sheet1!O58</f>
        <v>18.033829320164653</v>
      </c>
      <c r="Q87" s="17">
        <f>[1]Sheet1!P58</f>
        <v>18.033829320164653</v>
      </c>
      <c r="R87" s="17">
        <f>[1]Sheet1!Q58</f>
        <v>12.81172754114465</v>
      </c>
      <c r="S87" s="17">
        <f>[1]Sheet1!R58</f>
        <v>12.81172754114465</v>
      </c>
      <c r="T87" s="17">
        <f>[1]Sheet1!S58</f>
        <v>11.360468949899994</v>
      </c>
      <c r="U87" s="17">
        <f>[1]Sheet1!T58</f>
        <v>11.360468949899994</v>
      </c>
      <c r="V87" s="17">
        <f>[1]Sheet1!U58</f>
        <v>10.110752889549504</v>
      </c>
    </row>
    <row r="88" spans="1:22" x14ac:dyDescent="0.2">
      <c r="A88" s="4">
        <v>19</v>
      </c>
      <c r="B88" s="17">
        <f>[1]Sheet1!A59</f>
        <v>150.01375543980976</v>
      </c>
      <c r="C88" s="17">
        <f>[1]Sheet1!B59</f>
        <v>150.01375543980976</v>
      </c>
      <c r="D88" s="17">
        <f>[1]Sheet1!C59</f>
        <v>150.01375543980976</v>
      </c>
      <c r="E88" s="17">
        <f>[1]Sheet1!D59</f>
        <v>150.01375543980976</v>
      </c>
      <c r="F88" s="17">
        <f>[1]Sheet1!E59</f>
        <v>150.01375543980976</v>
      </c>
      <c r="G88" s="17">
        <f>[1]Sheet1!F59</f>
        <v>150.01375543980976</v>
      </c>
      <c r="H88" s="17">
        <f>[1]Sheet1!G59</f>
        <v>150.01375543980976</v>
      </c>
      <c r="I88" s="17">
        <f>[1]Sheet1!H59</f>
        <v>150.01375543980976</v>
      </c>
      <c r="J88" s="17">
        <f>[1]Sheet1!I59</f>
        <v>97.959418800670022</v>
      </c>
      <c r="K88" s="17">
        <f>[1]Sheet1!J59</f>
        <v>97.959418800670022</v>
      </c>
      <c r="L88" s="17">
        <f>[1]Sheet1!K59</f>
        <v>59.916930751612924</v>
      </c>
      <c r="M88" s="17">
        <f>[1]Sheet1!L59</f>
        <v>59.916930751612924</v>
      </c>
      <c r="N88" s="17">
        <f>[1]Sheet1!M59</f>
        <v>50.439113245248791</v>
      </c>
      <c r="O88" s="17">
        <f>[1]Sheet1!N59</f>
        <v>50.439113245248791</v>
      </c>
      <c r="P88" s="17">
        <f>[1]Sheet1!O59</f>
        <v>42.71462784821793</v>
      </c>
      <c r="Q88" s="17">
        <f>[1]Sheet1!P59</f>
        <v>42.71462784821793</v>
      </c>
      <c r="R88" s="17">
        <f>[1]Sheet1!Q59</f>
        <v>29.85976546082431</v>
      </c>
      <c r="S88" s="17">
        <f>[1]Sheet1!R59</f>
        <v>29.85976546082431</v>
      </c>
      <c r="T88" s="17">
        <f>[1]Sheet1!S59</f>
        <v>25.902523036556396</v>
      </c>
      <c r="U88" s="17">
        <f>[1]Sheet1!T59</f>
        <v>25.902523036556396</v>
      </c>
      <c r="V88" s="17">
        <f>[1]Sheet1!U59</f>
        <v>22.571312743795389</v>
      </c>
    </row>
    <row r="89" spans="1:22" x14ac:dyDescent="0.2">
      <c r="A89" s="4">
        <v>20</v>
      </c>
      <c r="B89" s="17">
        <f>[1]Sheet1!A60</f>
        <v>402.78083202156893</v>
      </c>
      <c r="C89" s="17">
        <f>[1]Sheet1!B60</f>
        <v>402.78083202156893</v>
      </c>
      <c r="D89" s="17">
        <f>[1]Sheet1!C60</f>
        <v>402.78083202156893</v>
      </c>
      <c r="E89" s="17">
        <f>[1]Sheet1!D60</f>
        <v>402.78083202156893</v>
      </c>
      <c r="F89" s="17">
        <f>[1]Sheet1!E60</f>
        <v>402.78083202156893</v>
      </c>
      <c r="G89" s="17">
        <f>[1]Sheet1!F60</f>
        <v>402.78083202156893</v>
      </c>
      <c r="H89" s="17">
        <f>[1]Sheet1!G60</f>
        <v>402.78083202156893</v>
      </c>
      <c r="I89" s="17">
        <f>[1]Sheet1!H60</f>
        <v>402.78083202156893</v>
      </c>
      <c r="J89" s="17">
        <f>[1]Sheet1!I60</f>
        <v>248.6014244099085</v>
      </c>
      <c r="K89" s="17">
        <f>[1]Sheet1!J60</f>
        <v>248.6014244099085</v>
      </c>
      <c r="L89" s="17">
        <f>[1]Sheet1!K60</f>
        <v>148.35933311269804</v>
      </c>
      <c r="M89" s="17">
        <f>[1]Sheet1!L60</f>
        <v>148.35933311269804</v>
      </c>
      <c r="N89" s="17">
        <f>[1]Sheet1!M60</f>
        <v>121.69590382592617</v>
      </c>
      <c r="O89" s="17">
        <f>[1]Sheet1!N60</f>
        <v>121.69590382592617</v>
      </c>
      <c r="P89" s="17">
        <f>[1]Sheet1!O60</f>
        <v>100.50279675485284</v>
      </c>
      <c r="Q89" s="17">
        <f>[1]Sheet1!P60</f>
        <v>100.50279675485284</v>
      </c>
      <c r="R89" s="17">
        <f>[1]Sheet1!Q60</f>
        <v>68.781896539819328</v>
      </c>
      <c r="S89" s="17">
        <f>[1]Sheet1!R60</f>
        <v>68.781896539819328</v>
      </c>
      <c r="T89" s="17">
        <f>[1]Sheet1!S60</f>
        <v>58.290695894364163</v>
      </c>
      <c r="U89" s="17">
        <f>[1]Sheet1!T60</f>
        <v>58.290695894364163</v>
      </c>
      <c r="V89" s="17">
        <f>[1]Sheet1!U60</f>
        <v>49.661531546700438</v>
      </c>
    </row>
    <row r="91" spans="1:22" x14ac:dyDescent="0.2">
      <c r="A91" s="4" t="s">
        <v>52</v>
      </c>
      <c r="B91" s="7" t="s">
        <v>23</v>
      </c>
      <c r="C91" s="7" t="s">
        <v>3</v>
      </c>
      <c r="D91" s="7" t="s">
        <v>4</v>
      </c>
      <c r="E91" s="7" t="s">
        <v>5</v>
      </c>
      <c r="F91" s="4" t="s">
        <v>6</v>
      </c>
      <c r="G91" s="4" t="s">
        <v>7</v>
      </c>
      <c r="H91" s="7" t="s">
        <v>8</v>
      </c>
      <c r="I91" s="7" t="s">
        <v>9</v>
      </c>
      <c r="J91" s="7" t="s">
        <v>10</v>
      </c>
      <c r="K91" s="7" t="s">
        <v>11</v>
      </c>
      <c r="L91" s="7" t="s">
        <v>12</v>
      </c>
      <c r="M91" s="7" t="s">
        <v>13</v>
      </c>
      <c r="N91" s="7" t="s">
        <v>14</v>
      </c>
      <c r="O91" s="7" t="s">
        <v>15</v>
      </c>
      <c r="P91" s="7" t="s">
        <v>16</v>
      </c>
      <c r="Q91" s="4" t="s">
        <v>17</v>
      </c>
      <c r="R91" s="4" t="s">
        <v>18</v>
      </c>
      <c r="S91" s="4" t="s">
        <v>19</v>
      </c>
      <c r="T91" s="4" t="s">
        <v>20</v>
      </c>
      <c r="U91" s="4" t="s">
        <v>21</v>
      </c>
      <c r="V91" s="4" t="s">
        <v>22</v>
      </c>
    </row>
    <row r="92" spans="1:22" x14ac:dyDescent="0.2">
      <c r="A92" s="4">
        <v>1</v>
      </c>
      <c r="B92" s="8">
        <f>[1]Sheet1!A21</f>
        <v>1</v>
      </c>
      <c r="C92" s="17">
        <f>[1]Sheet1!B21</f>
        <v>1</v>
      </c>
      <c r="D92" s="17">
        <f>[1]Sheet1!C21</f>
        <v>1</v>
      </c>
      <c r="E92" s="17">
        <f>[1]Sheet1!D21</f>
        <v>1</v>
      </c>
      <c r="F92" s="17">
        <f>[1]Sheet1!E21</f>
        <v>1</v>
      </c>
      <c r="G92" s="17">
        <f>[1]Sheet1!F21</f>
        <v>1</v>
      </c>
      <c r="H92" s="17">
        <f>[1]Sheet1!G21</f>
        <v>1</v>
      </c>
      <c r="I92" s="17">
        <f>[1]Sheet1!H21</f>
        <v>1</v>
      </c>
      <c r="J92" s="17">
        <f>[1]Sheet1!I21</f>
        <v>1</v>
      </c>
      <c r="K92" s="17">
        <f>[1]Sheet1!J21</f>
        <v>1</v>
      </c>
      <c r="L92" s="17">
        <f>[1]Sheet1!K21</f>
        <v>1</v>
      </c>
      <c r="M92" s="17">
        <f>[1]Sheet1!L21</f>
        <v>1</v>
      </c>
      <c r="N92" s="17">
        <f>[1]Sheet1!M21</f>
        <v>1</v>
      </c>
      <c r="O92" s="17">
        <f>[1]Sheet1!N21</f>
        <v>1</v>
      </c>
      <c r="P92" s="17">
        <f>[1]Sheet1!O21</f>
        <v>1</v>
      </c>
      <c r="Q92" s="17">
        <f>[1]Sheet1!P21</f>
        <v>1</v>
      </c>
      <c r="R92" s="17">
        <f>[1]Sheet1!Q21</f>
        <v>1</v>
      </c>
      <c r="S92" s="17">
        <f>[1]Sheet1!R21</f>
        <v>1</v>
      </c>
      <c r="T92" s="17">
        <f>[1]Sheet1!S21</f>
        <v>1</v>
      </c>
      <c r="U92" s="17">
        <f>[1]Sheet1!T21</f>
        <v>1</v>
      </c>
      <c r="V92" s="17">
        <f>[1]Sheet1!U21</f>
        <v>1</v>
      </c>
    </row>
    <row r="93" spans="1:22" x14ac:dyDescent="0.2">
      <c r="A93" s="4">
        <v>2</v>
      </c>
      <c r="B93" s="17">
        <f>[1]Sheet1!A22</f>
        <v>3.2222222222222223</v>
      </c>
      <c r="C93" s="17">
        <f>[1]Sheet1!B22</f>
        <v>3.2222222222222223</v>
      </c>
      <c r="D93" s="17">
        <f>[1]Sheet1!C22</f>
        <v>3.2222222222222223</v>
      </c>
      <c r="E93" s="17">
        <f>[1]Sheet1!D22</f>
        <v>3.2222222222222223</v>
      </c>
      <c r="F93" s="17">
        <f>[1]Sheet1!E22</f>
        <v>3.2222222222222223</v>
      </c>
      <c r="G93" s="17">
        <f>[1]Sheet1!F22</f>
        <v>3.2222222222222223</v>
      </c>
      <c r="H93" s="17">
        <f>[1]Sheet1!G22</f>
        <v>3.2222222222222223</v>
      </c>
      <c r="I93" s="17">
        <f>[1]Sheet1!H22</f>
        <v>3.2222222222222223</v>
      </c>
      <c r="J93" s="17">
        <f>[1]Sheet1!I22</f>
        <v>3.1164021164021163</v>
      </c>
      <c r="K93" s="17">
        <f>[1]Sheet1!J22</f>
        <v>3.1164021164021163</v>
      </c>
      <c r="L93" s="17">
        <f>[1]Sheet1!K22</f>
        <v>3.0671834625322996</v>
      </c>
      <c r="M93" s="17">
        <f>[1]Sheet1!L22</f>
        <v>3.0671834625322996</v>
      </c>
      <c r="N93" s="17">
        <f>[1]Sheet1!M22</f>
        <v>3.0202020202020199</v>
      </c>
      <c r="O93" s="17">
        <f>[1]Sheet1!N22</f>
        <v>3.0202020202020199</v>
      </c>
      <c r="P93" s="17">
        <f>[1]Sheet1!O22</f>
        <v>3</v>
      </c>
      <c r="Q93" s="17">
        <f>[1]Sheet1!P22</f>
        <v>3</v>
      </c>
      <c r="R93" s="17">
        <f>[1]Sheet1!Q22</f>
        <v>3</v>
      </c>
      <c r="S93" s="17">
        <f>[1]Sheet1!R22</f>
        <v>3</v>
      </c>
      <c r="T93" s="17">
        <f>[1]Sheet1!S22</f>
        <v>3</v>
      </c>
      <c r="U93" s="17">
        <f>[1]Sheet1!T22</f>
        <v>3</v>
      </c>
      <c r="V93" s="17">
        <f>[1]Sheet1!U22</f>
        <v>3</v>
      </c>
    </row>
    <row r="94" spans="1:22" x14ac:dyDescent="0.2">
      <c r="A94" s="4">
        <v>3</v>
      </c>
      <c r="B94" s="17">
        <f>[1]Sheet1!A23</f>
        <v>7.1111111111111107</v>
      </c>
      <c r="C94" s="17">
        <f>[1]Sheet1!B23</f>
        <v>7.1111111111111107</v>
      </c>
      <c r="D94" s="17">
        <f>[1]Sheet1!C23</f>
        <v>7.1111111111111107</v>
      </c>
      <c r="E94" s="17">
        <f>[1]Sheet1!D23</f>
        <v>7.1111111111111107</v>
      </c>
      <c r="F94" s="17">
        <f>[1]Sheet1!E23</f>
        <v>7.1111111111111107</v>
      </c>
      <c r="G94" s="17">
        <f>[1]Sheet1!F23</f>
        <v>7.1111111111111107</v>
      </c>
      <c r="H94" s="17">
        <f>[1]Sheet1!G23</f>
        <v>7.1111111111111107</v>
      </c>
      <c r="I94" s="17">
        <f>[1]Sheet1!H23</f>
        <v>7.1111111111111107</v>
      </c>
      <c r="J94" s="17">
        <f>[1]Sheet1!I23</f>
        <v>6.7886117409926925</v>
      </c>
      <c r="K94" s="17">
        <f>[1]Sheet1!J23</f>
        <v>6.7886117409926925</v>
      </c>
      <c r="L94" s="17">
        <f>[1]Sheet1!K23</f>
        <v>6.6396851150772189</v>
      </c>
      <c r="M94" s="17">
        <f>[1]Sheet1!L23</f>
        <v>6.6396851150772189</v>
      </c>
      <c r="N94" s="17">
        <f>[1]Sheet1!M23</f>
        <v>6.4981634527089058</v>
      </c>
      <c r="O94" s="17">
        <f>[1]Sheet1!N23</f>
        <v>6.4981634527089058</v>
      </c>
      <c r="P94" s="17">
        <f>[1]Sheet1!O23</f>
        <v>6.3888888888888884</v>
      </c>
      <c r="Q94" s="17">
        <f>[1]Sheet1!P23</f>
        <v>6.3888888888888884</v>
      </c>
      <c r="R94" s="17">
        <f>[1]Sheet1!Q23</f>
        <v>6.304347826086957</v>
      </c>
      <c r="S94" s="17">
        <f>[1]Sheet1!R23</f>
        <v>6.304347826086957</v>
      </c>
      <c r="T94" s="17">
        <f>[1]Sheet1!S23</f>
        <v>6.2234042553191484</v>
      </c>
      <c r="U94" s="17">
        <f>[1]Sheet1!T23</f>
        <v>6.2234042553191484</v>
      </c>
      <c r="V94" s="17">
        <f>[1]Sheet1!U23</f>
        <v>6.1458333333333339</v>
      </c>
    </row>
    <row r="95" spans="1:22" x14ac:dyDescent="0.2">
      <c r="A95" s="4">
        <v>4</v>
      </c>
      <c r="B95" s="17">
        <f>[1]Sheet1!A24</f>
        <v>13.658730158730158</v>
      </c>
      <c r="C95" s="17">
        <f>[1]Sheet1!B24</f>
        <v>13.658730158730158</v>
      </c>
      <c r="D95" s="17">
        <f>[1]Sheet1!C24</f>
        <v>13.658730158730158</v>
      </c>
      <c r="E95" s="17">
        <f>[1]Sheet1!D24</f>
        <v>13.658730158730158</v>
      </c>
      <c r="F95" s="17">
        <f>[1]Sheet1!E24</f>
        <v>13.658730158730158</v>
      </c>
      <c r="G95" s="17">
        <f>[1]Sheet1!F24</f>
        <v>13.658730158730158</v>
      </c>
      <c r="H95" s="17">
        <f>[1]Sheet1!G24</f>
        <v>13.658730158730158</v>
      </c>
      <c r="I95" s="17">
        <f>[1]Sheet1!H24</f>
        <v>13.658730158730158</v>
      </c>
      <c r="J95" s="17">
        <f>[1]Sheet1!I24</f>
        <v>12.892785584881473</v>
      </c>
      <c r="K95" s="17">
        <f>[1]Sheet1!J24</f>
        <v>12.892785584881473</v>
      </c>
      <c r="L95" s="17">
        <f>[1]Sheet1!K24</f>
        <v>12.542804157605369</v>
      </c>
      <c r="M95" s="17">
        <f>[1]Sheet1!L24</f>
        <v>12.542804157605369</v>
      </c>
      <c r="N95" s="17">
        <f>[1]Sheet1!M24</f>
        <v>12.212404445875519</v>
      </c>
      <c r="O95" s="17">
        <f>[1]Sheet1!N24</f>
        <v>12.212404445875519</v>
      </c>
      <c r="P95" s="17">
        <f>[1]Sheet1!O24</f>
        <v>11.925485008818342</v>
      </c>
      <c r="Q95" s="17">
        <f>[1]Sheet1!P24</f>
        <v>11.925485008818342</v>
      </c>
      <c r="R95" s="17">
        <f>[1]Sheet1!Q24</f>
        <v>11.673507966513638</v>
      </c>
      <c r="S95" s="17">
        <f>[1]Sheet1!R24</f>
        <v>11.673507966513638</v>
      </c>
      <c r="T95" s="17">
        <f>[1]Sheet1!S24</f>
        <v>11.434440276789756</v>
      </c>
      <c r="U95" s="17">
        <f>[1]Sheet1!T24</f>
        <v>11.434440276789756</v>
      </c>
      <c r="V95" s="17">
        <f>[1]Sheet1!U24</f>
        <v>11.207341269841271</v>
      </c>
    </row>
    <row r="96" spans="1:22" x14ac:dyDescent="0.2">
      <c r="A96" s="4">
        <v>5</v>
      </c>
      <c r="B96" s="17">
        <f>[1]Sheet1!A25</f>
        <v>25.047619047619047</v>
      </c>
      <c r="C96" s="17">
        <f>[1]Sheet1!B25</f>
        <v>25.047619047619047</v>
      </c>
      <c r="D96" s="17">
        <f>[1]Sheet1!C25</f>
        <v>25.047619047619047</v>
      </c>
      <c r="E96" s="17">
        <f>[1]Sheet1!D25</f>
        <v>25.047619047619047</v>
      </c>
      <c r="F96" s="17">
        <f>[1]Sheet1!E25</f>
        <v>25.047619047619047</v>
      </c>
      <c r="G96" s="17">
        <f>[1]Sheet1!F25</f>
        <v>25.047619047619047</v>
      </c>
      <c r="H96" s="17">
        <f>[1]Sheet1!G25</f>
        <v>25.047619047619047</v>
      </c>
      <c r="I96" s="17">
        <f>[1]Sheet1!H25</f>
        <v>25.047619047619047</v>
      </c>
      <c r="J96" s="17">
        <f>[1]Sheet1!I25</f>
        <v>23.338787212765908</v>
      </c>
      <c r="K96" s="17">
        <f>[1]Sheet1!J25</f>
        <v>23.338787212765908</v>
      </c>
      <c r="L96" s="17">
        <f>[1]Sheet1!K25</f>
        <v>22.569044594920484</v>
      </c>
      <c r="M96" s="17">
        <f>[1]Sheet1!L25</f>
        <v>22.569044594920484</v>
      </c>
      <c r="N96" s="17">
        <f>[1]Sheet1!M25</f>
        <v>21.84875195553257</v>
      </c>
      <c r="O96" s="17">
        <f>[1]Sheet1!N25</f>
        <v>21.84875195553257</v>
      </c>
      <c r="P96" s="17">
        <f>[1]Sheet1!O25</f>
        <v>21.19893036775753</v>
      </c>
      <c r="Q96" s="17">
        <f>[1]Sheet1!P25</f>
        <v>21.19893036775753</v>
      </c>
      <c r="R96" s="17">
        <f>[1]Sheet1!Q25</f>
        <v>20.608446735314491</v>
      </c>
      <c r="S96" s="17">
        <f>[1]Sheet1!R25</f>
        <v>20.608446735314491</v>
      </c>
      <c r="T96" s="17">
        <f>[1]Sheet1!S25</f>
        <v>20.052991962511289</v>
      </c>
      <c r="U96" s="17">
        <f>[1]Sheet1!T25</f>
        <v>20.052991962511289</v>
      </c>
      <c r="V96" s="17">
        <f>[1]Sheet1!U25</f>
        <v>19.529640652557326</v>
      </c>
    </row>
    <row r="97" spans="1:22" x14ac:dyDescent="0.2">
      <c r="A97" s="4">
        <v>6</v>
      </c>
      <c r="B97" s="17">
        <f>[1]Sheet1!A26</f>
        <v>48.436507936507937</v>
      </c>
      <c r="C97" s="17">
        <f>[1]Sheet1!B26</f>
        <v>48.436507936507937</v>
      </c>
      <c r="D97" s="17">
        <f>[1]Sheet1!C26</f>
        <v>48.436507936507937</v>
      </c>
      <c r="E97" s="17">
        <f>[1]Sheet1!D26</f>
        <v>48.436507936507937</v>
      </c>
      <c r="F97" s="17">
        <f>[1]Sheet1!E26</f>
        <v>48.436507936507937</v>
      </c>
      <c r="G97" s="17">
        <f>[1]Sheet1!F26</f>
        <v>48.436507936507937</v>
      </c>
      <c r="H97" s="17">
        <f>[1]Sheet1!G26</f>
        <v>48.436507936507937</v>
      </c>
      <c r="I97" s="17">
        <f>[1]Sheet1!H26</f>
        <v>48.436507936507937</v>
      </c>
      <c r="J97" s="17">
        <f>[1]Sheet1!I26</f>
        <v>44.218502971328022</v>
      </c>
      <c r="K97" s="17">
        <f>[1]Sheet1!J26</f>
        <v>44.218502971328022</v>
      </c>
      <c r="L97" s="17">
        <f>[1]Sheet1!K26</f>
        <v>42.35906543633115</v>
      </c>
      <c r="M97" s="17">
        <f>[1]Sheet1!L26</f>
        <v>42.35906543633115</v>
      </c>
      <c r="N97" s="17">
        <f>[1]Sheet1!M26</f>
        <v>40.642127190706518</v>
      </c>
      <c r="O97" s="17">
        <f>[1]Sheet1!N26</f>
        <v>40.642127190706518</v>
      </c>
      <c r="P97" s="17">
        <f>[1]Sheet1!O26</f>
        <v>39.078276758043565</v>
      </c>
      <c r="Q97" s="17">
        <f>[1]Sheet1!P26</f>
        <v>39.078276758043565</v>
      </c>
      <c r="R97" s="17">
        <f>[1]Sheet1!Q26</f>
        <v>37.647314520949912</v>
      </c>
      <c r="S97" s="17">
        <f>[1]Sheet1!R26</f>
        <v>37.647314520949912</v>
      </c>
      <c r="T97" s="17">
        <f>[1]Sheet1!S26</f>
        <v>36.31708144397534</v>
      </c>
      <c r="U97" s="17">
        <f>[1]Sheet1!T26</f>
        <v>36.31708144397534</v>
      </c>
      <c r="V97" s="17">
        <f>[1]Sheet1!U26</f>
        <v>35.0778402410347</v>
      </c>
    </row>
    <row r="98" spans="1:22" x14ac:dyDescent="0.2">
      <c r="A98" s="4">
        <v>7</v>
      </c>
      <c r="B98" s="17">
        <f>[1]Sheet1!A27</f>
        <v>85.825396825396822</v>
      </c>
      <c r="C98" s="17">
        <f>[1]Sheet1!B27</f>
        <v>85.825396825396822</v>
      </c>
      <c r="D98" s="17">
        <f>[1]Sheet1!C27</f>
        <v>85.825396825396822</v>
      </c>
      <c r="E98" s="17">
        <f>[1]Sheet1!D27</f>
        <v>85.825396825396822</v>
      </c>
      <c r="F98" s="17">
        <f>[1]Sheet1!E27</f>
        <v>85.825396825396822</v>
      </c>
      <c r="G98" s="17">
        <f>[1]Sheet1!F27</f>
        <v>85.825396825396822</v>
      </c>
      <c r="H98" s="17">
        <f>[1]Sheet1!G27</f>
        <v>85.825396825396822</v>
      </c>
      <c r="I98" s="17">
        <f>[1]Sheet1!H27</f>
        <v>85.825396825396822</v>
      </c>
      <c r="J98" s="17">
        <f>[1]Sheet1!I27</f>
        <v>76.44300770526516</v>
      </c>
      <c r="K98" s="17">
        <f>[1]Sheet1!J27</f>
        <v>76.44300770526516</v>
      </c>
      <c r="L98" s="17">
        <f>[1]Sheet1!K27</f>
        <v>72.410943834754306</v>
      </c>
      <c r="M98" s="17">
        <f>[1]Sheet1!L27</f>
        <v>72.410943834754306</v>
      </c>
      <c r="N98" s="17">
        <f>[1]Sheet1!M27</f>
        <v>68.745797837667013</v>
      </c>
      <c r="O98" s="17">
        <f>[1]Sheet1!N27</f>
        <v>68.745797837667013</v>
      </c>
      <c r="P98" s="17">
        <f>[1]Sheet1!O27</f>
        <v>65.428879506043813</v>
      </c>
      <c r="Q98" s="17">
        <f>[1]Sheet1!P27</f>
        <v>65.428879506043813</v>
      </c>
      <c r="R98" s="17">
        <f>[1]Sheet1!Q27</f>
        <v>62.415173319028263</v>
      </c>
      <c r="S98" s="17">
        <f>[1]Sheet1!R27</f>
        <v>62.415173319028263</v>
      </c>
      <c r="T98" s="17">
        <f>[1]Sheet1!S27</f>
        <v>59.651442143726698</v>
      </c>
      <c r="U98" s="17">
        <f>[1]Sheet1!T27</f>
        <v>59.651442143726698</v>
      </c>
      <c r="V98" s="17">
        <f>[1]Sheet1!U27</f>
        <v>57.109973300019639</v>
      </c>
    </row>
    <row r="99" spans="1:22" x14ac:dyDescent="0.2">
      <c r="A99" s="4">
        <v>8</v>
      </c>
      <c r="B99" s="17">
        <f>[1]Sheet1!A28</f>
        <v>139.21428571428569</v>
      </c>
      <c r="C99" s="17">
        <f>[1]Sheet1!B28</f>
        <v>139.21428571428569</v>
      </c>
      <c r="D99" s="17">
        <f>[1]Sheet1!C28</f>
        <v>139.21428571428569</v>
      </c>
      <c r="E99" s="17">
        <f>[1]Sheet1!D28</f>
        <v>139.21428571428569</v>
      </c>
      <c r="F99" s="17">
        <f>[1]Sheet1!E28</f>
        <v>139.21428571428569</v>
      </c>
      <c r="G99" s="17">
        <f>[1]Sheet1!F28</f>
        <v>139.21428571428569</v>
      </c>
      <c r="H99" s="17">
        <f>[1]Sheet1!G28</f>
        <v>139.21428571428569</v>
      </c>
      <c r="I99" s="17">
        <f>[1]Sheet1!H28</f>
        <v>139.21428571428569</v>
      </c>
      <c r="J99" s="17">
        <f>[1]Sheet1!I28</f>
        <v>120.83660722644635</v>
      </c>
      <c r="K99" s="17">
        <f>[1]Sheet1!J28</f>
        <v>120.83660722644635</v>
      </c>
      <c r="L99" s="17">
        <f>[1]Sheet1!K28</f>
        <v>113.1532578054905</v>
      </c>
      <c r="M99" s="17">
        <f>[1]Sheet1!L28</f>
        <v>113.1532578054905</v>
      </c>
      <c r="N99" s="17">
        <f>[1]Sheet1!M28</f>
        <v>106.28516473063469</v>
      </c>
      <c r="O99" s="17">
        <f>[1]Sheet1!N28</f>
        <v>106.28516473063469</v>
      </c>
      <c r="P99" s="17">
        <f>[1]Sheet1!O28</f>
        <v>100.14601497671067</v>
      </c>
      <c r="Q99" s="17">
        <f>[1]Sheet1!P28</f>
        <v>100.14601497671067</v>
      </c>
      <c r="R99" s="17">
        <f>[1]Sheet1!Q28</f>
        <v>94.634895039347072</v>
      </c>
      <c r="S99" s="17">
        <f>[1]Sheet1!R28</f>
        <v>94.634895039347072</v>
      </c>
      <c r="T99" s="17">
        <f>[1]Sheet1!S28</f>
        <v>89.652163486105295</v>
      </c>
      <c r="U99" s="17">
        <f>[1]Sheet1!T28</f>
        <v>89.652163486105295</v>
      </c>
      <c r="V99" s="17">
        <f>[1]Sheet1!U28</f>
        <v>85.131395339342944</v>
      </c>
    </row>
    <row r="100" spans="1:22" x14ac:dyDescent="0.2">
      <c r="A100" s="4">
        <v>9</v>
      </c>
      <c r="B100" s="17">
        <f>[1]Sheet1!A29</f>
        <v>210.60317460317458</v>
      </c>
      <c r="C100" s="17">
        <f>[1]Sheet1!B29</f>
        <v>210.60317460317458</v>
      </c>
      <c r="D100" s="17">
        <f>[1]Sheet1!C29</f>
        <v>210.60317460317458</v>
      </c>
      <c r="E100" s="17">
        <f>[1]Sheet1!D29</f>
        <v>210.60317460317458</v>
      </c>
      <c r="F100" s="17">
        <f>[1]Sheet1!E29</f>
        <v>210.60317460317458</v>
      </c>
      <c r="G100" s="17">
        <f>[1]Sheet1!F29</f>
        <v>210.60317460317458</v>
      </c>
      <c r="H100" s="17">
        <f>[1]Sheet1!G29</f>
        <v>210.60317460317458</v>
      </c>
      <c r="I100" s="17">
        <f>[1]Sheet1!H29</f>
        <v>210.60317460317458</v>
      </c>
      <c r="J100" s="17">
        <f>[1]Sheet1!I29</f>
        <v>178.14510203132463</v>
      </c>
      <c r="K100" s="17">
        <f>[1]Sheet1!J29</f>
        <v>178.14510203132463</v>
      </c>
      <c r="L100" s="17">
        <f>[1]Sheet1!K29</f>
        <v>164.95478378031001</v>
      </c>
      <c r="M100" s="17">
        <f>[1]Sheet1!L29</f>
        <v>164.95478378031001</v>
      </c>
      <c r="N100" s="17">
        <f>[1]Sheet1!M29</f>
        <v>153.36282855215367</v>
      </c>
      <c r="O100" s="17">
        <f>[1]Sheet1!N29</f>
        <v>153.36282855215367</v>
      </c>
      <c r="P100" s="17">
        <f>[1]Sheet1!O29</f>
        <v>143.14823145389605</v>
      </c>
      <c r="Q100" s="17">
        <f>[1]Sheet1!P29</f>
        <v>143.14823145389605</v>
      </c>
      <c r="R100" s="17">
        <f>[1]Sheet1!Q29</f>
        <v>134.10164587610441</v>
      </c>
      <c r="S100" s="17">
        <f>[1]Sheet1!R29</f>
        <v>134.10164587610441</v>
      </c>
      <c r="T100" s="17">
        <f>[1]Sheet1!S29</f>
        <v>126.03564868394561</v>
      </c>
      <c r="U100" s="17">
        <f>[1]Sheet1!T29</f>
        <v>126.03564868394561</v>
      </c>
      <c r="V100" s="17">
        <f>[1]Sheet1!U29</f>
        <v>118.81234336555848</v>
      </c>
    </row>
    <row r="101" spans="1:22" x14ac:dyDescent="0.2">
      <c r="A101" s="4">
        <v>10</v>
      </c>
      <c r="B101" s="17">
        <f>[1]Sheet1!A30</f>
        <v>301.99206349206349</v>
      </c>
      <c r="C101" s="17">
        <f>[1]Sheet1!B30</f>
        <v>301.99206349206349</v>
      </c>
      <c r="D101" s="17">
        <f>[1]Sheet1!C30</f>
        <v>301.99206349206349</v>
      </c>
      <c r="E101" s="17">
        <f>[1]Sheet1!D30</f>
        <v>301.99206349206349</v>
      </c>
      <c r="F101" s="17">
        <f>[1]Sheet1!E30</f>
        <v>301.99206349206349</v>
      </c>
      <c r="G101" s="17">
        <f>[1]Sheet1!F30</f>
        <v>301.99206349206349</v>
      </c>
      <c r="H101" s="17">
        <f>[1]Sheet1!G30</f>
        <v>301.99206349206349</v>
      </c>
      <c r="I101" s="17">
        <f>[1]Sheet1!H30</f>
        <v>301.99206349206349</v>
      </c>
      <c r="J101" s="17">
        <f>[1]Sheet1!I30</f>
        <v>249.04326399764309</v>
      </c>
      <c r="K101" s="17">
        <f>[1]Sheet1!J30</f>
        <v>249.04326399764309</v>
      </c>
      <c r="L101" s="17">
        <f>[1]Sheet1!K30</f>
        <v>228.13284101445711</v>
      </c>
      <c r="M101" s="17">
        <f>[1]Sheet1!L30</f>
        <v>228.13284101445711</v>
      </c>
      <c r="N101" s="17">
        <f>[1]Sheet1!M30</f>
        <v>210.0627353152147</v>
      </c>
      <c r="O101" s="17">
        <f>[1]Sheet1!N30</f>
        <v>210.0627353152147</v>
      </c>
      <c r="P101" s="17">
        <f>[1]Sheet1!O30</f>
        <v>194.37217760281794</v>
      </c>
      <c r="Q101" s="17">
        <f>[1]Sheet1!P30</f>
        <v>194.37217760281794</v>
      </c>
      <c r="R101" s="17">
        <f>[1]Sheet1!Q30</f>
        <v>180.66402692935989</v>
      </c>
      <c r="S101" s="17">
        <f>[1]Sheet1!R30</f>
        <v>180.66402692935989</v>
      </c>
      <c r="T101" s="17">
        <f>[1]Sheet1!S30</f>
        <v>168.60277658881216</v>
      </c>
      <c r="U101" s="17">
        <f>[1]Sheet1!T30</f>
        <v>168.60277658881216</v>
      </c>
      <c r="V101" s="17">
        <f>[1]Sheet1!U30</f>
        <v>157.93297538303557</v>
      </c>
    </row>
    <row r="102" spans="1:22" x14ac:dyDescent="0.2">
      <c r="A102" s="4">
        <v>11</v>
      </c>
      <c r="B102" s="17">
        <f>[1]Sheet1!A31</f>
        <v>482.37063492063504</v>
      </c>
      <c r="C102" s="17">
        <f>[1]Sheet1!B31</f>
        <v>482.37063492063504</v>
      </c>
      <c r="D102" s="17">
        <f>[1]Sheet1!C31</f>
        <v>482.37063492063504</v>
      </c>
      <c r="E102" s="17">
        <f>[1]Sheet1!D31</f>
        <v>482.37063492063504</v>
      </c>
      <c r="F102" s="17">
        <f>[1]Sheet1!E31</f>
        <v>482.37063492063504</v>
      </c>
      <c r="G102" s="17">
        <f>[1]Sheet1!F31</f>
        <v>482.37063492063504</v>
      </c>
      <c r="H102" s="17">
        <f>[1]Sheet1!G31</f>
        <v>482.37063492063504</v>
      </c>
      <c r="I102" s="17">
        <f>[1]Sheet1!H31</f>
        <v>482.37063492063504</v>
      </c>
      <c r="J102" s="17">
        <f>[1]Sheet1!I31</f>
        <v>385.44122090091236</v>
      </c>
      <c r="K102" s="17">
        <f>[1]Sheet1!J31</f>
        <v>385.44122090091236</v>
      </c>
      <c r="L102" s="17">
        <f>[1]Sheet1!K31</f>
        <v>337.46189362716353</v>
      </c>
      <c r="M102" s="17">
        <f>[1]Sheet1!L31</f>
        <v>337.46189362716353</v>
      </c>
      <c r="N102" s="17">
        <f>[1]Sheet1!M31</f>
        <v>307.22625301365593</v>
      </c>
      <c r="O102" s="17">
        <f>[1]Sheet1!N31</f>
        <v>307.22625301365593</v>
      </c>
      <c r="P102" s="17">
        <f>[1]Sheet1!O31</f>
        <v>281.42366734038927</v>
      </c>
      <c r="Q102" s="17">
        <f>[1]Sheet1!P31</f>
        <v>281.42366734038927</v>
      </c>
      <c r="R102" s="17">
        <f>[1]Sheet1!Q31</f>
        <v>259.23725686144235</v>
      </c>
      <c r="S102" s="17">
        <f>[1]Sheet1!R31</f>
        <v>259.23725686144235</v>
      </c>
      <c r="T102" s="17">
        <f>[1]Sheet1!S31</f>
        <v>240.00826124749148</v>
      </c>
      <c r="U102" s="17">
        <f>[1]Sheet1!T31</f>
        <v>240.00826124749148</v>
      </c>
      <c r="V102" s="17">
        <f>[1]Sheet1!U31</f>
        <v>223.23032673530241</v>
      </c>
    </row>
    <row r="103" spans="1:22" x14ac:dyDescent="0.2">
      <c r="A103" s="4">
        <v>12</v>
      </c>
      <c r="B103" s="17">
        <f>[1]Sheet1!A32</f>
        <v>805.58789682539668</v>
      </c>
      <c r="C103" s="17">
        <f>[1]Sheet1!B32</f>
        <v>805.58789682539668</v>
      </c>
      <c r="D103" s="17">
        <f>[1]Sheet1!C32</f>
        <v>805.58789682539668</v>
      </c>
      <c r="E103" s="17">
        <f>[1]Sheet1!D32</f>
        <v>805.58789682539668</v>
      </c>
      <c r="F103" s="17">
        <f>[1]Sheet1!E32</f>
        <v>805.58789682539668</v>
      </c>
      <c r="G103" s="17">
        <f>[1]Sheet1!F32</f>
        <v>805.58789682539668</v>
      </c>
      <c r="H103" s="17">
        <f>[1]Sheet1!G32</f>
        <v>805.58789682539668</v>
      </c>
      <c r="I103" s="17">
        <f>[1]Sheet1!H32</f>
        <v>805.58789682539668</v>
      </c>
      <c r="J103" s="17">
        <f>[1]Sheet1!I32</f>
        <v>619.56757723383555</v>
      </c>
      <c r="K103" s="17">
        <f>[1]Sheet1!J32</f>
        <v>619.56757723383555</v>
      </c>
      <c r="L103" s="17">
        <f>[1]Sheet1!K32</f>
        <v>525.41386097170948</v>
      </c>
      <c r="M103" s="17">
        <f>[1]Sheet1!L32</f>
        <v>525.41386097170948</v>
      </c>
      <c r="N103" s="17">
        <f>[1]Sheet1!M32</f>
        <v>471.52926778627671</v>
      </c>
      <c r="O103" s="17">
        <f>[1]Sheet1!N32</f>
        <v>471.52926778627671</v>
      </c>
      <c r="P103" s="17">
        <f>[1]Sheet1!O32</f>
        <v>426.36489898425964</v>
      </c>
      <c r="Q103" s="17">
        <f>[1]Sheet1!P32</f>
        <v>426.36489898425964</v>
      </c>
      <c r="R103" s="17">
        <f>[1]Sheet1!Q32</f>
        <v>377.56235286866973</v>
      </c>
      <c r="S103" s="17">
        <f>[1]Sheet1!R32</f>
        <v>377.56235286866973</v>
      </c>
      <c r="T103" s="17">
        <f>[1]Sheet1!S32</f>
        <v>346.06125458600224</v>
      </c>
      <c r="U103" s="17">
        <f>[1]Sheet1!T32</f>
        <v>346.06125458600224</v>
      </c>
      <c r="V103" s="17">
        <f>[1]Sheet1!U32</f>
        <v>318.9691240335917</v>
      </c>
    </row>
    <row r="104" spans="1:22" x14ac:dyDescent="0.2">
      <c r="A104" s="4">
        <v>13</v>
      </c>
      <c r="B104" s="17">
        <f>[1]Sheet1!A33</f>
        <v>1395.2693849206341</v>
      </c>
      <c r="C104" s="17">
        <f>[1]Sheet1!B33</f>
        <v>1395.2693849206341</v>
      </c>
      <c r="D104" s="17">
        <f>[1]Sheet1!C33</f>
        <v>1395.2693849206341</v>
      </c>
      <c r="E104" s="17">
        <f>[1]Sheet1!D33</f>
        <v>1395.2693849206341</v>
      </c>
      <c r="F104" s="17">
        <f>[1]Sheet1!E33</f>
        <v>1395.2693849206341</v>
      </c>
      <c r="G104" s="17">
        <f>[1]Sheet1!F33</f>
        <v>1395.2693849206341</v>
      </c>
      <c r="H104" s="17">
        <f>[1]Sheet1!G33</f>
        <v>1395.2693849206341</v>
      </c>
      <c r="I104" s="17">
        <f>[1]Sheet1!H33</f>
        <v>1395.2693849206341</v>
      </c>
      <c r="J104" s="17">
        <f>[1]Sheet1!I33</f>
        <v>1027.0649045799037</v>
      </c>
      <c r="K104" s="17">
        <f>[1]Sheet1!J33</f>
        <v>1027.0649045799037</v>
      </c>
      <c r="L104" s="17">
        <f>[1]Sheet1!K33</f>
        <v>849.52537102552287</v>
      </c>
      <c r="M104" s="17">
        <f>[1]Sheet1!L33</f>
        <v>849.52537102552287</v>
      </c>
      <c r="N104" s="17">
        <f>[1]Sheet1!M33</f>
        <v>749.289173334986</v>
      </c>
      <c r="O104" s="17">
        <f>[1]Sheet1!N33</f>
        <v>749.289173334986</v>
      </c>
      <c r="P104" s="17">
        <f>[1]Sheet1!O33</f>
        <v>666.80040811281538</v>
      </c>
      <c r="Q104" s="17">
        <f>[1]Sheet1!P33</f>
        <v>666.80040811281538</v>
      </c>
      <c r="R104" s="17">
        <f>[1]Sheet1!Q33</f>
        <v>575.15879572610618</v>
      </c>
      <c r="S104" s="17">
        <f>[1]Sheet1!R33</f>
        <v>575.15879572610618</v>
      </c>
      <c r="T104" s="17">
        <f>[1]Sheet1!S33</f>
        <v>520.37726376797684</v>
      </c>
      <c r="U104" s="17">
        <f>[1]Sheet1!T33</f>
        <v>520.37726376797684</v>
      </c>
      <c r="V104" s="17">
        <f>[1]Sheet1!U33</f>
        <v>473.95277316972931</v>
      </c>
    </row>
    <row r="105" spans="1:22" x14ac:dyDescent="0.2">
      <c r="A105" s="4">
        <v>14</v>
      </c>
      <c r="B105" s="17">
        <f>[1]Sheet1!A34</f>
        <v>2435.6298015872985</v>
      </c>
      <c r="C105" s="17">
        <f>[1]Sheet1!B34</f>
        <v>2435.6298015872985</v>
      </c>
      <c r="D105" s="17">
        <f>[1]Sheet1!C34</f>
        <v>2435.6298015872985</v>
      </c>
      <c r="E105" s="17">
        <f>[1]Sheet1!D34</f>
        <v>2435.6298015872985</v>
      </c>
      <c r="F105" s="17">
        <f>[1]Sheet1!E34</f>
        <v>2435.6298015872985</v>
      </c>
      <c r="G105" s="17">
        <f>[1]Sheet1!F34</f>
        <v>2435.6298015872985</v>
      </c>
      <c r="H105" s="17">
        <f>[1]Sheet1!G34</f>
        <v>2435.6298015872985</v>
      </c>
      <c r="I105" s="17">
        <f>[1]Sheet1!H34</f>
        <v>2435.6298015872985</v>
      </c>
      <c r="J105" s="17">
        <f>[1]Sheet1!I34</f>
        <v>1708.6919744377199</v>
      </c>
      <c r="K105" s="17">
        <f>[1]Sheet1!J34</f>
        <v>1708.6919744377199</v>
      </c>
      <c r="L105" s="17">
        <f>[1]Sheet1!K34</f>
        <v>1381.3675822024088</v>
      </c>
      <c r="M105" s="17">
        <f>[1]Sheet1!L34</f>
        <v>1381.3675822024088</v>
      </c>
      <c r="N105" s="17">
        <f>[1]Sheet1!M34</f>
        <v>1194.6327781152336</v>
      </c>
      <c r="O105" s="17">
        <f>[1]Sheet1!N34</f>
        <v>1194.6327781152336</v>
      </c>
      <c r="P105" s="17">
        <f>[1]Sheet1!O34</f>
        <v>1043.8884069235712</v>
      </c>
      <c r="Q105" s="17">
        <f>[1]Sheet1!P34</f>
        <v>1043.8884069235712</v>
      </c>
      <c r="R105" s="17">
        <f>[1]Sheet1!Q34</f>
        <v>881.87715702594051</v>
      </c>
      <c r="S105" s="17">
        <f>[1]Sheet1!R34</f>
        <v>881.87715702594051</v>
      </c>
      <c r="T105" s="17">
        <f>[1]Sheet1!S34</f>
        <v>785.75754325628509</v>
      </c>
      <c r="U105" s="17">
        <f>[1]Sheet1!T34</f>
        <v>785.75754325628509</v>
      </c>
      <c r="V105" s="17">
        <f>[1]Sheet1!U34</f>
        <v>705.57338150418457</v>
      </c>
    </row>
    <row r="106" spans="1:22" x14ac:dyDescent="0.2">
      <c r="A106" s="4">
        <v>15</v>
      </c>
      <c r="B106" s="17">
        <f>[1]Sheet1!A35</f>
        <v>4347.606038194439</v>
      </c>
      <c r="C106" s="17">
        <f>[1]Sheet1!B35</f>
        <v>4347.606038194439</v>
      </c>
      <c r="D106" s="17">
        <f>[1]Sheet1!C35</f>
        <v>4347.606038194439</v>
      </c>
      <c r="E106" s="17">
        <f>[1]Sheet1!D35</f>
        <v>4347.606038194439</v>
      </c>
      <c r="F106" s="17">
        <f>[1]Sheet1!E35</f>
        <v>4347.606038194439</v>
      </c>
      <c r="G106" s="17">
        <f>[1]Sheet1!F35</f>
        <v>4347.606038194439</v>
      </c>
      <c r="H106" s="17">
        <f>[1]Sheet1!G35</f>
        <v>4347.606038194439</v>
      </c>
      <c r="I106" s="17">
        <f>[1]Sheet1!H35</f>
        <v>4347.606038194439</v>
      </c>
      <c r="J106" s="17">
        <f>[1]Sheet1!I35</f>
        <v>2898.4499439995898</v>
      </c>
      <c r="K106" s="17">
        <f>[1]Sheet1!J35</f>
        <v>2898.4499439995898</v>
      </c>
      <c r="L106" s="17">
        <f>[1]Sheet1!K35</f>
        <v>2290.1686975361513</v>
      </c>
      <c r="M106" s="17">
        <f>[1]Sheet1!L35</f>
        <v>2290.1686975361513</v>
      </c>
      <c r="N106" s="17">
        <f>[1]Sheet1!M35</f>
        <v>1938.5707536540453</v>
      </c>
      <c r="O106" s="17">
        <f>[1]Sheet1!N35</f>
        <v>1938.5707536540453</v>
      </c>
      <c r="P106" s="17">
        <f>[1]Sheet1!O35</f>
        <v>1660.3538136240677</v>
      </c>
      <c r="Q106" s="17">
        <f>[1]Sheet1!P35</f>
        <v>1660.3538136240677</v>
      </c>
      <c r="R106" s="17">
        <f>[1]Sheet1!Q35</f>
        <v>1375.8244995383866</v>
      </c>
      <c r="S106" s="17">
        <f>[1]Sheet1!R35</f>
        <v>1375.8244995383866</v>
      </c>
      <c r="T106" s="17">
        <f>[1]Sheet1!S35</f>
        <v>1204.9523104868351</v>
      </c>
      <c r="U106" s="17">
        <f>[1]Sheet1!T35</f>
        <v>1204.9523104868351</v>
      </c>
      <c r="V106" s="17">
        <f>[1]Sheet1!U35</f>
        <v>1064.7630328399264</v>
      </c>
    </row>
    <row r="107" spans="1:22" x14ac:dyDescent="0.2">
      <c r="A107" s="4">
        <v>16</v>
      </c>
      <c r="B107" s="17">
        <f>[1]Sheet1!A36</f>
        <v>9714.6876874999762</v>
      </c>
      <c r="C107" s="17">
        <f>[1]Sheet1!B36</f>
        <v>9714.6876874999762</v>
      </c>
      <c r="D107" s="17">
        <f>[1]Sheet1!C36</f>
        <v>9714.6876874999762</v>
      </c>
      <c r="E107" s="17">
        <f>[1]Sheet1!D36</f>
        <v>9714.6876874999762</v>
      </c>
      <c r="F107" s="17">
        <f>[1]Sheet1!E36</f>
        <v>9714.6876874999762</v>
      </c>
      <c r="G107" s="17">
        <f>[1]Sheet1!F36</f>
        <v>9714.6876874999762</v>
      </c>
      <c r="H107" s="17">
        <f>[1]Sheet1!G36</f>
        <v>9714.6876874999762</v>
      </c>
      <c r="I107" s="17">
        <f>[1]Sheet1!H36</f>
        <v>9714.6876874999762</v>
      </c>
      <c r="J107" s="17">
        <f>[1]Sheet1!I36</f>
        <v>6093.8541012166243</v>
      </c>
      <c r="K107" s="17">
        <f>[1]Sheet1!J36</f>
        <v>6093.8541012166243</v>
      </c>
      <c r="L107" s="17">
        <f>[1]Sheet1!K36</f>
        <v>4684.2593523576579</v>
      </c>
      <c r="M107" s="17">
        <f>[1]Sheet1!L36</f>
        <v>4684.2593523576579</v>
      </c>
      <c r="N107" s="17">
        <f>[1]Sheet1!M36</f>
        <v>3861.2951106588471</v>
      </c>
      <c r="O107" s="17">
        <f>[1]Sheet1!N36</f>
        <v>3861.2951106588471</v>
      </c>
      <c r="P107" s="17">
        <f>[1]Sheet1!O36</f>
        <v>3225.2271243710616</v>
      </c>
      <c r="Q107" s="17">
        <f>[1]Sheet1!P36</f>
        <v>3225.2271243710616</v>
      </c>
      <c r="R107" s="17">
        <f>[1]Sheet1!Q36</f>
        <v>2611.1286735194085</v>
      </c>
      <c r="S107" s="17">
        <f>[1]Sheet1!R36</f>
        <v>2611.1286735194085</v>
      </c>
      <c r="T107" s="17">
        <f>[1]Sheet1!S36</f>
        <v>2236.8539081337876</v>
      </c>
      <c r="U107" s="17">
        <f>[1]Sheet1!T36</f>
        <v>2236.8539081337876</v>
      </c>
      <c r="V107" s="17">
        <f>[1]Sheet1!U36</f>
        <v>1935.9197591712502</v>
      </c>
    </row>
    <row r="108" spans="1:22" x14ac:dyDescent="0.2">
      <c r="A108" s="4">
        <v>17</v>
      </c>
      <c r="B108" s="17">
        <f>[1]Sheet1!A37</f>
        <v>24323.427687036925</v>
      </c>
      <c r="C108" s="17">
        <f>[1]Sheet1!B37</f>
        <v>24323.427687036925</v>
      </c>
      <c r="D108" s="17">
        <f>[1]Sheet1!C37</f>
        <v>24323.427687036925</v>
      </c>
      <c r="E108" s="17">
        <f>[1]Sheet1!D37</f>
        <v>24323.427687036925</v>
      </c>
      <c r="F108" s="17">
        <f>[1]Sheet1!E37</f>
        <v>24323.427687036925</v>
      </c>
      <c r="G108" s="17">
        <f>[1]Sheet1!F37</f>
        <v>24323.427687036925</v>
      </c>
      <c r="H108" s="17">
        <f>[1]Sheet1!G37</f>
        <v>24323.427687036925</v>
      </c>
      <c r="I108" s="17">
        <f>[1]Sheet1!H37</f>
        <v>24323.427687036925</v>
      </c>
      <c r="J108" s="17">
        <f>[1]Sheet1!I37</f>
        <v>14357.154069539351</v>
      </c>
      <c r="K108" s="17">
        <f>[1]Sheet1!J37</f>
        <v>14357.154069539351</v>
      </c>
      <c r="L108" s="17">
        <f>[1]Sheet1!K37</f>
        <v>10728.644707885565</v>
      </c>
      <c r="M108" s="17">
        <f>[1]Sheet1!L37</f>
        <v>10728.644707885565</v>
      </c>
      <c r="N108" s="17">
        <f>[1]Sheet1!M37</f>
        <v>8603.7005657584032</v>
      </c>
      <c r="O108" s="17">
        <f>[1]Sheet1!N37</f>
        <v>8603.7005657584032</v>
      </c>
      <c r="P108" s="17">
        <f>[1]Sheet1!O37</f>
        <v>6999.2284537787118</v>
      </c>
      <c r="Q108" s="17">
        <f>[1]Sheet1!P37</f>
        <v>6999.2284537787118</v>
      </c>
      <c r="R108" s="17">
        <f>[1]Sheet1!Q37</f>
        <v>5528.1061906124505</v>
      </c>
      <c r="S108" s="17">
        <f>[1]Sheet1!R37</f>
        <v>5528.1061906124505</v>
      </c>
      <c r="T108" s="17">
        <f>[1]Sheet1!S37</f>
        <v>4623.2301029833197</v>
      </c>
      <c r="U108" s="17">
        <f>[1]Sheet1!T37</f>
        <v>4623.2301029833197</v>
      </c>
      <c r="V108" s="17">
        <f>[1]Sheet1!U37</f>
        <v>3910.4474621033687</v>
      </c>
    </row>
    <row r="109" spans="1:22" x14ac:dyDescent="0.2">
      <c r="A109" s="4">
        <v>18</v>
      </c>
      <c r="B109" s="17">
        <f>[1]Sheet1!A38</f>
        <v>63004.008606789357</v>
      </c>
      <c r="C109" s="17">
        <f>[1]Sheet1!B38</f>
        <v>63004.008606789357</v>
      </c>
      <c r="D109" s="17">
        <f>[1]Sheet1!C38</f>
        <v>63004.008606789357</v>
      </c>
      <c r="E109" s="17">
        <f>[1]Sheet1!D38</f>
        <v>63004.008606789357</v>
      </c>
      <c r="F109" s="17">
        <f>[1]Sheet1!E38</f>
        <v>63004.008606789357</v>
      </c>
      <c r="G109" s="17">
        <f>[1]Sheet1!F38</f>
        <v>63004.008606789357</v>
      </c>
      <c r="H109" s="17">
        <f>[1]Sheet1!G38</f>
        <v>63004.008606789357</v>
      </c>
      <c r="I109" s="17">
        <f>[1]Sheet1!H38</f>
        <v>63004.008606789357</v>
      </c>
      <c r="J109" s="17">
        <f>[1]Sheet1!I38</f>
        <v>35034.0381653109</v>
      </c>
      <c r="K109" s="17">
        <f>[1]Sheet1!J38</f>
        <v>35034.0381653109</v>
      </c>
      <c r="L109" s="17">
        <f>[1]Sheet1!K38</f>
        <v>25450.468647776408</v>
      </c>
      <c r="M109" s="17">
        <f>[1]Sheet1!L38</f>
        <v>25450.468647776408</v>
      </c>
      <c r="N109" s="17">
        <f>[1]Sheet1!M38</f>
        <v>19854.686019531018</v>
      </c>
      <c r="O109" s="17">
        <f>[1]Sheet1!N38</f>
        <v>19854.686019531018</v>
      </c>
      <c r="P109" s="17">
        <f>[1]Sheet1!O38</f>
        <v>15726.986897369174</v>
      </c>
      <c r="Q109" s="17">
        <f>[1]Sheet1!P38</f>
        <v>15726.986897369174</v>
      </c>
      <c r="R109" s="17">
        <f>[1]Sheet1!Q38</f>
        <v>12109.781929531315</v>
      </c>
      <c r="S109" s="17">
        <f>[1]Sheet1!R38</f>
        <v>12109.781929531315</v>
      </c>
      <c r="T109" s="17">
        <f>[1]Sheet1!S38</f>
        <v>9879.5454711208276</v>
      </c>
      <c r="U109" s="17">
        <f>[1]Sheet1!T38</f>
        <v>9879.5454711208276</v>
      </c>
      <c r="V109" s="17">
        <f>[1]Sheet1!U38</f>
        <v>8159.0459594658523</v>
      </c>
    </row>
    <row r="110" spans="1:22" x14ac:dyDescent="0.2">
      <c r="A110" s="4">
        <v>19</v>
      </c>
      <c r="B110" s="17">
        <f>[1]Sheet1!A39</f>
        <v>167510.69690364672</v>
      </c>
      <c r="C110" s="17">
        <f>[1]Sheet1!B39</f>
        <v>167510.69690364672</v>
      </c>
      <c r="D110" s="17">
        <f>[1]Sheet1!C39</f>
        <v>167510.69690364672</v>
      </c>
      <c r="E110" s="17">
        <f>[1]Sheet1!D39</f>
        <v>167510.69690364672</v>
      </c>
      <c r="F110" s="17">
        <f>[1]Sheet1!E39</f>
        <v>167510.69690364672</v>
      </c>
      <c r="G110" s="17">
        <f>[1]Sheet1!F39</f>
        <v>167510.69690364672</v>
      </c>
      <c r="H110" s="17">
        <f>[1]Sheet1!G39</f>
        <v>167510.69690364672</v>
      </c>
      <c r="I110" s="17">
        <f>[1]Sheet1!H39</f>
        <v>167510.69690364672</v>
      </c>
      <c r="J110" s="17">
        <f>[1]Sheet1!I39</f>
        <v>87863.651625672952</v>
      </c>
      <c r="K110" s="17">
        <f>[1]Sheet1!J39</f>
        <v>87863.651625672952</v>
      </c>
      <c r="L110" s="17">
        <f>[1]Sheet1!K39</f>
        <v>62071.243583203541</v>
      </c>
      <c r="M110" s="17">
        <f>[1]Sheet1!L39</f>
        <v>62071.243583203541</v>
      </c>
      <c r="N110" s="17">
        <f>[1]Sheet1!M39</f>
        <v>47122.201470415988</v>
      </c>
      <c r="O110" s="17">
        <f>[1]Sheet1!N39</f>
        <v>47122.201470415988</v>
      </c>
      <c r="P110" s="17">
        <f>[1]Sheet1!O39</f>
        <v>36350.35632414266</v>
      </c>
      <c r="Q110" s="17">
        <f>[1]Sheet1!P39</f>
        <v>36350.35632414266</v>
      </c>
      <c r="R110" s="17">
        <f>[1]Sheet1!Q39</f>
        <v>27284.347140269751</v>
      </c>
      <c r="S110" s="17">
        <f>[1]Sheet1!R39</f>
        <v>27284.347140269751</v>
      </c>
      <c r="T110" s="17">
        <f>[1]Sheet1!S39</f>
        <v>21711.742843574189</v>
      </c>
      <c r="U110" s="17">
        <f>[1]Sheet1!T39</f>
        <v>21711.742843574189</v>
      </c>
      <c r="V110" s="17">
        <f>[1]Sheet1!U39</f>
        <v>17502.864382378673</v>
      </c>
    </row>
    <row r="111" spans="1:22" x14ac:dyDescent="0.2">
      <c r="A111" s="4">
        <v>20</v>
      </c>
      <c r="B111" s="17">
        <f>[1]Sheet1!A40</f>
        <v>448178.64128358464</v>
      </c>
      <c r="C111" s="17">
        <f>[1]Sheet1!B40</f>
        <v>448178.64128358464</v>
      </c>
      <c r="D111" s="17">
        <f>[1]Sheet1!C40</f>
        <v>448178.64128358464</v>
      </c>
      <c r="E111" s="17">
        <f>[1]Sheet1!D40</f>
        <v>448178.64128358464</v>
      </c>
      <c r="F111" s="17">
        <f>[1]Sheet1!E40</f>
        <v>448178.64128358464</v>
      </c>
      <c r="G111" s="17">
        <f>[1]Sheet1!F40</f>
        <v>448178.64128358464</v>
      </c>
      <c r="H111" s="17">
        <f>[1]Sheet1!G40</f>
        <v>448178.64128358464</v>
      </c>
      <c r="I111" s="17">
        <f>[1]Sheet1!H40</f>
        <v>448178.64128358464</v>
      </c>
      <c r="J111" s="17">
        <f>[1]Sheet1!I40</f>
        <v>221856.8714865286</v>
      </c>
      <c r="K111" s="17">
        <f>[1]Sheet1!J40</f>
        <v>221856.8714865286</v>
      </c>
      <c r="L111" s="17">
        <f>[1]Sheet1!K40</f>
        <v>152431.70295057009</v>
      </c>
      <c r="M111" s="17">
        <f>[1]Sheet1!L40</f>
        <v>152431.70295057009</v>
      </c>
      <c r="N111" s="17">
        <f>[1]Sheet1!M40</f>
        <v>112621.88407757824</v>
      </c>
      <c r="O111" s="17">
        <f>[1]Sheet1!N40</f>
        <v>112621.88407757824</v>
      </c>
      <c r="P111" s="17">
        <f>[1]Sheet1!O40</f>
        <v>84610.399139300178</v>
      </c>
      <c r="Q111" s="17">
        <f>[1]Sheet1!P40</f>
        <v>84610.399139300178</v>
      </c>
      <c r="R111" s="17">
        <f>[1]Sheet1!Q40</f>
        <v>61899.758746052401</v>
      </c>
      <c r="S111" s="17">
        <f>[1]Sheet1!R40</f>
        <v>61899.758746052401</v>
      </c>
      <c r="T111" s="17">
        <f>[1]Sheet1!S40</f>
        <v>48039.683898334377</v>
      </c>
      <c r="U111" s="17">
        <f>[1]Sheet1!T40</f>
        <v>48039.683898334377</v>
      </c>
      <c r="V111" s="17">
        <f>[1]Sheet1!U40</f>
        <v>37795.895338431823</v>
      </c>
    </row>
    <row r="112" spans="1:22" x14ac:dyDescent="0.2">
      <c r="L112" s="7"/>
      <c r="M112" s="7"/>
      <c r="N112" s="7"/>
      <c r="O112" s="7"/>
      <c r="P112" s="7"/>
    </row>
    <row r="113" spans="1:22" x14ac:dyDescent="0.2">
      <c r="A113" s="4" t="s">
        <v>24</v>
      </c>
      <c r="B113" s="7" t="s">
        <v>23</v>
      </c>
      <c r="C113" s="7" t="s">
        <v>3</v>
      </c>
      <c r="D113" s="7" t="s">
        <v>4</v>
      </c>
      <c r="E113" s="7" t="s">
        <v>5</v>
      </c>
      <c r="F113" s="4" t="s">
        <v>6</v>
      </c>
      <c r="G113" s="4" t="s">
        <v>7</v>
      </c>
      <c r="H113" s="7" t="s">
        <v>8</v>
      </c>
      <c r="I113" s="7" t="s">
        <v>9</v>
      </c>
      <c r="J113" s="7" t="s">
        <v>10</v>
      </c>
      <c r="K113" s="7" t="s">
        <v>11</v>
      </c>
      <c r="L113" s="7" t="s">
        <v>12</v>
      </c>
      <c r="M113" s="7" t="s">
        <v>13</v>
      </c>
      <c r="N113" s="7" t="s">
        <v>14</v>
      </c>
      <c r="O113" s="7" t="s">
        <v>15</v>
      </c>
      <c r="P113" s="7" t="s">
        <v>16</v>
      </c>
      <c r="Q113" s="4" t="s">
        <v>17</v>
      </c>
      <c r="R113" s="4" t="s">
        <v>18</v>
      </c>
      <c r="S113" s="4" t="s">
        <v>19</v>
      </c>
      <c r="T113" s="4" t="s">
        <v>20</v>
      </c>
      <c r="U113" s="4" t="s">
        <v>21</v>
      </c>
      <c r="V113" s="4" t="s">
        <v>22</v>
      </c>
    </row>
    <row r="114" spans="1:22" x14ac:dyDescent="0.2">
      <c r="A114" s="4">
        <v>1</v>
      </c>
      <c r="B114" s="8">
        <f t="shared" ref="B114:V114" si="19">B92/B26</f>
        <v>1</v>
      </c>
      <c r="C114" s="8">
        <f t="shared" si="19"/>
        <v>1</v>
      </c>
      <c r="D114" s="8">
        <f t="shared" si="19"/>
        <v>1</v>
      </c>
      <c r="E114" s="8">
        <f t="shared" si="19"/>
        <v>1</v>
      </c>
      <c r="F114" s="8">
        <f t="shared" si="19"/>
        <v>1</v>
      </c>
      <c r="G114" s="8">
        <f t="shared" si="19"/>
        <v>1</v>
      </c>
      <c r="H114" s="8">
        <f t="shared" si="19"/>
        <v>1</v>
      </c>
      <c r="I114" s="8">
        <f t="shared" si="19"/>
        <v>1</v>
      </c>
      <c r="J114" s="8">
        <f t="shared" si="19"/>
        <v>1</v>
      </c>
      <c r="K114" s="8">
        <f t="shared" si="19"/>
        <v>1</v>
      </c>
      <c r="L114" s="8">
        <f t="shared" si="19"/>
        <v>1</v>
      </c>
      <c r="M114" s="8">
        <f t="shared" si="19"/>
        <v>1</v>
      </c>
      <c r="N114" s="8">
        <f t="shared" si="19"/>
        <v>1</v>
      </c>
      <c r="O114" s="8">
        <f t="shared" si="19"/>
        <v>1</v>
      </c>
      <c r="P114" s="8">
        <f t="shared" si="19"/>
        <v>1</v>
      </c>
      <c r="Q114" s="8">
        <f t="shared" si="19"/>
        <v>1</v>
      </c>
      <c r="R114" s="8">
        <f t="shared" si="19"/>
        <v>1</v>
      </c>
      <c r="S114" s="8">
        <f t="shared" si="19"/>
        <v>1</v>
      </c>
      <c r="T114" s="8">
        <f t="shared" si="19"/>
        <v>1</v>
      </c>
      <c r="U114" s="8">
        <f t="shared" si="19"/>
        <v>1</v>
      </c>
      <c r="V114" s="8">
        <f t="shared" si="19"/>
        <v>1</v>
      </c>
    </row>
    <row r="115" spans="1:22" x14ac:dyDescent="0.2">
      <c r="A115" s="4">
        <v>2</v>
      </c>
      <c r="B115" s="8">
        <f t="shared" ref="B115:V115" si="20">B93/B27</f>
        <v>1.5263157894736843</v>
      </c>
      <c r="C115" s="8">
        <f t="shared" si="20"/>
        <v>1.5263157894736843</v>
      </c>
      <c r="D115" s="8">
        <f t="shared" si="20"/>
        <v>1.5263157894736843</v>
      </c>
      <c r="E115" s="8">
        <f t="shared" si="20"/>
        <v>1.5263157894736843</v>
      </c>
      <c r="F115" s="8">
        <f t="shared" si="20"/>
        <v>1.5263157894736843</v>
      </c>
      <c r="G115" s="8">
        <f t="shared" si="20"/>
        <v>1.5263157894736843</v>
      </c>
      <c r="H115" s="8">
        <f t="shared" si="20"/>
        <v>1.5263157894736843</v>
      </c>
      <c r="I115" s="8">
        <f t="shared" si="20"/>
        <v>1.5263157894736843</v>
      </c>
      <c r="J115" s="8">
        <f t="shared" si="20"/>
        <v>1.5141388174807198</v>
      </c>
      <c r="K115" s="8">
        <f t="shared" si="20"/>
        <v>1.5141388174807198</v>
      </c>
      <c r="L115" s="8">
        <f t="shared" si="20"/>
        <v>1.508259212198221</v>
      </c>
      <c r="M115" s="8">
        <f t="shared" si="20"/>
        <v>1.508259212198221</v>
      </c>
      <c r="N115" s="8">
        <f t="shared" si="20"/>
        <v>1.5025125628140703</v>
      </c>
      <c r="O115" s="8">
        <f t="shared" si="20"/>
        <v>1.5025125628140703</v>
      </c>
      <c r="P115" s="8">
        <f t="shared" si="20"/>
        <v>1.5</v>
      </c>
      <c r="Q115" s="8">
        <f t="shared" si="20"/>
        <v>1.5</v>
      </c>
      <c r="R115" s="8">
        <f t="shared" si="20"/>
        <v>1.5</v>
      </c>
      <c r="S115" s="8">
        <f t="shared" si="20"/>
        <v>1.5</v>
      </c>
      <c r="T115" s="8">
        <f t="shared" si="20"/>
        <v>1.5</v>
      </c>
      <c r="U115" s="8">
        <f t="shared" si="20"/>
        <v>1.5</v>
      </c>
      <c r="V115" s="8">
        <f t="shared" si="20"/>
        <v>1.5</v>
      </c>
    </row>
    <row r="116" spans="1:22" x14ac:dyDescent="0.2">
      <c r="A116" s="4">
        <v>3</v>
      </c>
      <c r="B116" s="8">
        <f t="shared" ref="B116:V116" si="21">B94/B28</f>
        <v>2.0728744939271255</v>
      </c>
      <c r="C116" s="8">
        <f t="shared" si="21"/>
        <v>2.0728744939271255</v>
      </c>
      <c r="D116" s="8">
        <f t="shared" si="21"/>
        <v>2.0728744939271255</v>
      </c>
      <c r="E116" s="8">
        <f t="shared" si="21"/>
        <v>2.0728744939271255</v>
      </c>
      <c r="F116" s="8">
        <f t="shared" si="21"/>
        <v>2.0728744939271255</v>
      </c>
      <c r="G116" s="8">
        <f t="shared" si="21"/>
        <v>2.0728744939271255</v>
      </c>
      <c r="H116" s="8">
        <f t="shared" si="21"/>
        <v>2.0728744939271255</v>
      </c>
      <c r="I116" s="8">
        <f t="shared" si="21"/>
        <v>2.0728744939271255</v>
      </c>
      <c r="J116" s="8">
        <f t="shared" si="21"/>
        <v>2.0577363678020468</v>
      </c>
      <c r="K116" s="8">
        <f t="shared" si="21"/>
        <v>2.0577363678020468</v>
      </c>
      <c r="L116" s="8">
        <f t="shared" si="21"/>
        <v>2.0502681338256852</v>
      </c>
      <c r="M116" s="8">
        <f t="shared" si="21"/>
        <v>2.0502681338256852</v>
      </c>
      <c r="N116" s="8">
        <f t="shared" si="21"/>
        <v>2.0428695150115472</v>
      </c>
      <c r="O116" s="8">
        <f t="shared" si="21"/>
        <v>2.0428695150115472</v>
      </c>
      <c r="P116" s="8">
        <f t="shared" si="21"/>
        <v>2.0353982300884956</v>
      </c>
      <c r="Q116" s="8">
        <f t="shared" si="21"/>
        <v>2.0353982300884956</v>
      </c>
      <c r="R116" s="8">
        <f t="shared" si="21"/>
        <v>2.0279720279720279</v>
      </c>
      <c r="S116" s="8">
        <f t="shared" si="21"/>
        <v>2.0279720279720279</v>
      </c>
      <c r="T116" s="8">
        <f t="shared" si="21"/>
        <v>2.0207253886010363</v>
      </c>
      <c r="U116" s="8">
        <f t="shared" si="21"/>
        <v>2.0207253886010363</v>
      </c>
      <c r="V116" s="8">
        <f t="shared" si="21"/>
        <v>2.013651877133106</v>
      </c>
    </row>
    <row r="117" spans="1:22" x14ac:dyDescent="0.2">
      <c r="A117" s="4">
        <v>4</v>
      </c>
      <c r="B117" s="8">
        <f t="shared" ref="B117:V117" si="22">B95/B29</f>
        <v>2.656376615859541</v>
      </c>
      <c r="C117" s="8">
        <f t="shared" si="22"/>
        <v>2.656376615859541</v>
      </c>
      <c r="D117" s="8">
        <f t="shared" si="22"/>
        <v>2.656376615859541</v>
      </c>
      <c r="E117" s="8">
        <f t="shared" si="22"/>
        <v>2.656376615859541</v>
      </c>
      <c r="F117" s="8">
        <f t="shared" si="22"/>
        <v>2.656376615859541</v>
      </c>
      <c r="G117" s="8">
        <f t="shared" si="22"/>
        <v>2.656376615859541</v>
      </c>
      <c r="H117" s="8">
        <f t="shared" si="22"/>
        <v>2.656376615859541</v>
      </c>
      <c r="I117" s="8">
        <f t="shared" si="22"/>
        <v>2.656376615859541</v>
      </c>
      <c r="J117" s="8">
        <f t="shared" si="22"/>
        <v>2.6401758361015761</v>
      </c>
      <c r="K117" s="8">
        <f t="shared" si="22"/>
        <v>2.6401758361015761</v>
      </c>
      <c r="L117" s="8">
        <f t="shared" si="22"/>
        <v>2.6320063798734363</v>
      </c>
      <c r="M117" s="8">
        <f t="shared" si="22"/>
        <v>2.6320063798734363</v>
      </c>
      <c r="N117" s="8">
        <f t="shared" si="22"/>
        <v>2.6238064979803508</v>
      </c>
      <c r="O117" s="8">
        <f t="shared" si="22"/>
        <v>2.6238064979803508</v>
      </c>
      <c r="P117" s="8">
        <f t="shared" si="22"/>
        <v>2.6138680840782795</v>
      </c>
      <c r="Q117" s="8">
        <f t="shared" si="22"/>
        <v>2.6138680840782795</v>
      </c>
      <c r="R117" s="8">
        <f t="shared" si="22"/>
        <v>2.6026642582975836</v>
      </c>
      <c r="S117" s="8">
        <f t="shared" si="22"/>
        <v>2.6026642582975836</v>
      </c>
      <c r="T117" s="8">
        <f t="shared" si="22"/>
        <v>2.5916067387938693</v>
      </c>
      <c r="U117" s="8">
        <f t="shared" si="22"/>
        <v>2.5916067387938693</v>
      </c>
      <c r="V117" s="8">
        <f t="shared" si="22"/>
        <v>2.5806967447173044</v>
      </c>
    </row>
    <row r="118" spans="1:22" x14ac:dyDescent="0.2">
      <c r="A118" s="4">
        <v>5</v>
      </c>
      <c r="B118" s="8">
        <f t="shared" ref="B118:V118" si="23">B96/B30</f>
        <v>3.2926447574334898</v>
      </c>
      <c r="C118" s="8">
        <f t="shared" si="23"/>
        <v>3.2926447574334898</v>
      </c>
      <c r="D118" s="8">
        <f t="shared" si="23"/>
        <v>3.2926447574334898</v>
      </c>
      <c r="E118" s="8">
        <f t="shared" si="23"/>
        <v>3.2926447574334898</v>
      </c>
      <c r="F118" s="8">
        <f t="shared" si="23"/>
        <v>3.2926447574334898</v>
      </c>
      <c r="G118" s="8">
        <f t="shared" si="23"/>
        <v>3.2926447574334898</v>
      </c>
      <c r="H118" s="8">
        <f t="shared" si="23"/>
        <v>3.2926447574334898</v>
      </c>
      <c r="I118" s="8">
        <f t="shared" si="23"/>
        <v>3.2926447574334898</v>
      </c>
      <c r="J118" s="8">
        <f t="shared" si="23"/>
        <v>3.2770427435605969</v>
      </c>
      <c r="K118" s="8">
        <f t="shared" si="23"/>
        <v>3.2770427435605969</v>
      </c>
      <c r="L118" s="8">
        <f t="shared" si="23"/>
        <v>3.2688836531832437</v>
      </c>
      <c r="M118" s="8">
        <f t="shared" si="23"/>
        <v>3.2688836531832437</v>
      </c>
      <c r="N118" s="8">
        <f t="shared" si="23"/>
        <v>3.2605272989790648</v>
      </c>
      <c r="O118" s="8">
        <f t="shared" si="23"/>
        <v>3.2605272989790648</v>
      </c>
      <c r="P118" s="8">
        <f t="shared" si="23"/>
        <v>3.2495536405471239</v>
      </c>
      <c r="Q118" s="8">
        <f t="shared" si="23"/>
        <v>3.2495536405471239</v>
      </c>
      <c r="R118" s="8">
        <f t="shared" si="23"/>
        <v>3.2365583904607864</v>
      </c>
      <c r="S118" s="8">
        <f t="shared" si="23"/>
        <v>3.2365583904607864</v>
      </c>
      <c r="T118" s="8">
        <f t="shared" si="23"/>
        <v>3.2235439605988061</v>
      </c>
      <c r="U118" s="8">
        <f t="shared" si="23"/>
        <v>3.2235439605988061</v>
      </c>
      <c r="V118" s="8">
        <f t="shared" si="23"/>
        <v>3.2105293200410627</v>
      </c>
    </row>
    <row r="119" spans="1:22" x14ac:dyDescent="0.2">
      <c r="A119" s="4">
        <v>6</v>
      </c>
      <c r="B119" s="8">
        <f t="shared" ref="B119:V119" si="24">B97/B31</f>
        <v>4.0121620511134859</v>
      </c>
      <c r="C119" s="8">
        <f t="shared" si="24"/>
        <v>4.0121620511134859</v>
      </c>
      <c r="D119" s="8">
        <f t="shared" si="24"/>
        <v>4.0121620511134859</v>
      </c>
      <c r="E119" s="8">
        <f t="shared" si="24"/>
        <v>4.0121620511134859</v>
      </c>
      <c r="F119" s="8">
        <f t="shared" si="24"/>
        <v>4.0121620511134859</v>
      </c>
      <c r="G119" s="8">
        <f t="shared" si="24"/>
        <v>4.0121620511134859</v>
      </c>
      <c r="H119" s="8">
        <f t="shared" si="24"/>
        <v>4.0121620511134859</v>
      </c>
      <c r="I119" s="8">
        <f t="shared" si="24"/>
        <v>4.0121620511134859</v>
      </c>
      <c r="J119" s="8">
        <f t="shared" si="24"/>
        <v>4.0009262932099832</v>
      </c>
      <c r="K119" s="8">
        <f t="shared" si="24"/>
        <v>4.0009262932099832</v>
      </c>
      <c r="L119" s="8">
        <f t="shared" si="24"/>
        <v>3.9942694501274456</v>
      </c>
      <c r="M119" s="8">
        <f t="shared" si="24"/>
        <v>3.9942694501274456</v>
      </c>
      <c r="N119" s="8">
        <f t="shared" si="24"/>
        <v>3.9870239872087643</v>
      </c>
      <c r="O119" s="8">
        <f t="shared" si="24"/>
        <v>3.9870239872087643</v>
      </c>
      <c r="P119" s="8">
        <f t="shared" si="24"/>
        <v>3.9766874679329942</v>
      </c>
      <c r="Q119" s="8">
        <f t="shared" si="24"/>
        <v>3.9766874679329942</v>
      </c>
      <c r="R119" s="8">
        <f t="shared" si="24"/>
        <v>3.9638337367427647</v>
      </c>
      <c r="S119" s="8">
        <f t="shared" si="24"/>
        <v>3.9638337367427647</v>
      </c>
      <c r="T119" s="8">
        <f t="shared" si="24"/>
        <v>3.9505805779888346</v>
      </c>
      <c r="U119" s="8">
        <f t="shared" si="24"/>
        <v>3.9505805779888346</v>
      </c>
      <c r="V119" s="8">
        <f t="shared" si="24"/>
        <v>3.9369849653438962</v>
      </c>
    </row>
    <row r="120" spans="1:22" x14ac:dyDescent="0.2">
      <c r="A120" s="4">
        <v>7</v>
      </c>
      <c r="B120" s="8">
        <f t="shared" ref="B120:V120" si="25">B98/B32</f>
        <v>4.6297763031146317</v>
      </c>
      <c r="C120" s="8">
        <f t="shared" si="25"/>
        <v>4.6297763031146317</v>
      </c>
      <c r="D120" s="8">
        <f t="shared" si="25"/>
        <v>4.6297763031146317</v>
      </c>
      <c r="E120" s="8">
        <f t="shared" si="25"/>
        <v>4.6297763031146317</v>
      </c>
      <c r="F120" s="8">
        <f t="shared" si="25"/>
        <v>4.6297763031146317</v>
      </c>
      <c r="G120" s="8">
        <f t="shared" si="25"/>
        <v>4.6297763031146317</v>
      </c>
      <c r="H120" s="8">
        <f t="shared" si="25"/>
        <v>4.6297763031146317</v>
      </c>
      <c r="I120" s="8">
        <f t="shared" si="25"/>
        <v>4.6297763031146317</v>
      </c>
      <c r="J120" s="8">
        <f t="shared" si="25"/>
        <v>4.6293495744126822</v>
      </c>
      <c r="K120" s="8">
        <f t="shared" si="25"/>
        <v>4.6293495744126822</v>
      </c>
      <c r="L120" s="8">
        <f t="shared" si="25"/>
        <v>4.6269582252041292</v>
      </c>
      <c r="M120" s="8">
        <f t="shared" si="25"/>
        <v>4.6269582252041292</v>
      </c>
      <c r="N120" s="8">
        <f t="shared" si="25"/>
        <v>4.6233149251787307</v>
      </c>
      <c r="O120" s="8">
        <f t="shared" si="25"/>
        <v>4.6233149251787307</v>
      </c>
      <c r="P120" s="8">
        <f t="shared" si="25"/>
        <v>4.61619362828527</v>
      </c>
      <c r="Q120" s="8">
        <f t="shared" si="25"/>
        <v>4.61619362828527</v>
      </c>
      <c r="R120" s="8">
        <f t="shared" si="25"/>
        <v>4.6061027475513505</v>
      </c>
      <c r="S120" s="8">
        <f t="shared" si="25"/>
        <v>4.6061027475513505</v>
      </c>
      <c r="T120" s="8">
        <f t="shared" si="25"/>
        <v>4.5950277532761792</v>
      </c>
      <c r="U120" s="8">
        <f t="shared" si="25"/>
        <v>4.5950277532761792</v>
      </c>
      <c r="V120" s="8">
        <f t="shared" si="25"/>
        <v>4.5830821626546125</v>
      </c>
    </row>
    <row r="121" spans="1:22" x14ac:dyDescent="0.2">
      <c r="A121" s="4">
        <v>8</v>
      </c>
      <c r="B121" s="8">
        <f t="shared" ref="B121:V121" si="26">B99/B33</f>
        <v>5.155516367243469</v>
      </c>
      <c r="C121" s="8">
        <f t="shared" si="26"/>
        <v>5.155516367243469</v>
      </c>
      <c r="D121" s="8">
        <f t="shared" si="26"/>
        <v>5.155516367243469</v>
      </c>
      <c r="E121" s="8">
        <f t="shared" si="26"/>
        <v>5.155516367243469</v>
      </c>
      <c r="F121" s="8">
        <f t="shared" si="26"/>
        <v>5.155516367243469</v>
      </c>
      <c r="G121" s="8">
        <f t="shared" si="26"/>
        <v>5.155516367243469</v>
      </c>
      <c r="H121" s="8">
        <f t="shared" si="26"/>
        <v>5.155516367243469</v>
      </c>
      <c r="I121" s="8">
        <f t="shared" si="26"/>
        <v>5.155516367243469</v>
      </c>
      <c r="J121" s="8">
        <f t="shared" si="26"/>
        <v>5.1732399206928328</v>
      </c>
      <c r="K121" s="8">
        <f t="shared" si="26"/>
        <v>5.1732399206928328</v>
      </c>
      <c r="L121" s="8">
        <f t="shared" si="26"/>
        <v>5.1783630336098057</v>
      </c>
      <c r="M121" s="8">
        <f t="shared" si="26"/>
        <v>5.1783630336098057</v>
      </c>
      <c r="N121" s="8">
        <f t="shared" si="26"/>
        <v>5.1813087445494901</v>
      </c>
      <c r="O121" s="8">
        <f t="shared" si="26"/>
        <v>5.1813087445494901</v>
      </c>
      <c r="P121" s="8">
        <f t="shared" si="26"/>
        <v>5.1801903240086657</v>
      </c>
      <c r="Q121" s="8">
        <f t="shared" si="26"/>
        <v>5.1801903240086657</v>
      </c>
      <c r="R121" s="8">
        <f t="shared" si="26"/>
        <v>5.1754790816621261</v>
      </c>
      <c r="S121" s="8">
        <f t="shared" si="26"/>
        <v>5.1754790816621261</v>
      </c>
      <c r="T121" s="8">
        <f t="shared" si="26"/>
        <v>5.1690146867569169</v>
      </c>
      <c r="U121" s="8">
        <f t="shared" si="26"/>
        <v>5.1690146867569169</v>
      </c>
      <c r="V121" s="8">
        <f t="shared" si="26"/>
        <v>5.1609843761011849</v>
      </c>
    </row>
    <row r="122" spans="1:22" x14ac:dyDescent="0.2">
      <c r="A122" s="4">
        <v>9</v>
      </c>
      <c r="B122" s="8">
        <f t="shared" ref="B122:V122" si="27">B100/B34</f>
        <v>5.6208430417284454</v>
      </c>
      <c r="C122" s="8">
        <f t="shared" si="27"/>
        <v>5.6208430417284454</v>
      </c>
      <c r="D122" s="8">
        <f t="shared" si="27"/>
        <v>5.6208430417284454</v>
      </c>
      <c r="E122" s="8">
        <f t="shared" si="27"/>
        <v>5.6208430417284454</v>
      </c>
      <c r="F122" s="8">
        <f t="shared" si="27"/>
        <v>5.6208430417284454</v>
      </c>
      <c r="G122" s="8">
        <f t="shared" si="27"/>
        <v>5.6208430417284454</v>
      </c>
      <c r="H122" s="8">
        <f t="shared" si="27"/>
        <v>5.6208430417284454</v>
      </c>
      <c r="I122" s="8">
        <f t="shared" si="27"/>
        <v>5.6208430417284454</v>
      </c>
      <c r="J122" s="8">
        <f t="shared" si="27"/>
        <v>5.6632811231532134</v>
      </c>
      <c r="K122" s="8">
        <f t="shared" si="27"/>
        <v>5.6632811231532134</v>
      </c>
      <c r="L122" s="8">
        <f t="shared" si="27"/>
        <v>5.6787572212928481</v>
      </c>
      <c r="M122" s="8">
        <f t="shared" si="27"/>
        <v>5.6787572212928481</v>
      </c>
      <c r="N122" s="8">
        <f t="shared" si="27"/>
        <v>5.69084623114935</v>
      </c>
      <c r="O122" s="8">
        <f t="shared" si="27"/>
        <v>5.69084623114935</v>
      </c>
      <c r="P122" s="8">
        <f t="shared" si="27"/>
        <v>5.6979826536898024</v>
      </c>
      <c r="Q122" s="8">
        <f t="shared" si="27"/>
        <v>5.6979826536898024</v>
      </c>
      <c r="R122" s="8">
        <f t="shared" si="27"/>
        <v>5.7006460418532763</v>
      </c>
      <c r="S122" s="8">
        <f t="shared" si="27"/>
        <v>5.7006460418532763</v>
      </c>
      <c r="T122" s="8">
        <f t="shared" si="27"/>
        <v>5.700585160606253</v>
      </c>
      <c r="U122" s="8">
        <f t="shared" si="27"/>
        <v>5.700585160606253</v>
      </c>
      <c r="V122" s="8">
        <f t="shared" si="27"/>
        <v>5.6980833049287218</v>
      </c>
    </row>
    <row r="123" spans="1:22" x14ac:dyDescent="0.2">
      <c r="A123" s="4">
        <v>10</v>
      </c>
      <c r="B123" s="8">
        <f t="shared" ref="B123:V123" si="28">B101/B35</f>
        <v>6.0478811117954434</v>
      </c>
      <c r="C123" s="8">
        <f t="shared" si="28"/>
        <v>6.0478811117954434</v>
      </c>
      <c r="D123" s="8">
        <f t="shared" si="28"/>
        <v>6.0478811117954434</v>
      </c>
      <c r="E123" s="8">
        <f t="shared" si="28"/>
        <v>6.0478811117954434</v>
      </c>
      <c r="F123" s="8">
        <f t="shared" si="28"/>
        <v>6.0478811117954434</v>
      </c>
      <c r="G123" s="8">
        <f t="shared" si="28"/>
        <v>6.0478811117954434</v>
      </c>
      <c r="H123" s="8">
        <f t="shared" si="28"/>
        <v>6.0478811117954434</v>
      </c>
      <c r="I123" s="8">
        <f t="shared" si="28"/>
        <v>6.0478811117954434</v>
      </c>
      <c r="J123" s="8">
        <f t="shared" si="28"/>
        <v>6.1208301234644686</v>
      </c>
      <c r="K123" s="8">
        <f t="shared" si="28"/>
        <v>6.1208301234644686</v>
      </c>
      <c r="L123" s="8">
        <f t="shared" si="28"/>
        <v>6.1490475754357288</v>
      </c>
      <c r="M123" s="8">
        <f t="shared" si="28"/>
        <v>6.1490475754357288</v>
      </c>
      <c r="N123" s="8">
        <f t="shared" si="28"/>
        <v>6.1723406113609691</v>
      </c>
      <c r="O123" s="8">
        <f t="shared" si="28"/>
        <v>6.1723406113609691</v>
      </c>
      <c r="P123" s="8">
        <f t="shared" si="28"/>
        <v>6.1894437751354392</v>
      </c>
      <c r="Q123" s="8">
        <f t="shared" si="28"/>
        <v>6.1894437751354392</v>
      </c>
      <c r="R123" s="8">
        <f t="shared" si="28"/>
        <v>6.2008962381916106</v>
      </c>
      <c r="S123" s="8">
        <f t="shared" si="28"/>
        <v>6.2008962381916106</v>
      </c>
      <c r="T123" s="8">
        <f t="shared" si="28"/>
        <v>6.2084274758590201</v>
      </c>
      <c r="U123" s="8">
        <f t="shared" si="28"/>
        <v>6.2084274758590201</v>
      </c>
      <c r="V123" s="8">
        <f t="shared" si="28"/>
        <v>6.2124495485937423</v>
      </c>
    </row>
    <row r="124" spans="1:22" x14ac:dyDescent="0.2">
      <c r="A124" s="4">
        <v>11</v>
      </c>
      <c r="B124" s="8">
        <f t="shared" ref="B124:V124" si="29">B102/B36</f>
        <v>6.5236733746483111</v>
      </c>
      <c r="C124" s="8">
        <f t="shared" si="29"/>
        <v>6.5236733746483111</v>
      </c>
      <c r="D124" s="8">
        <f t="shared" si="29"/>
        <v>6.5236733746483111</v>
      </c>
      <c r="E124" s="8">
        <f t="shared" si="29"/>
        <v>6.5236733746483111</v>
      </c>
      <c r="F124" s="8">
        <f t="shared" si="29"/>
        <v>6.5236733746483111</v>
      </c>
      <c r="G124" s="8">
        <f t="shared" si="29"/>
        <v>6.5236733746483111</v>
      </c>
      <c r="H124" s="8">
        <f t="shared" si="29"/>
        <v>6.5236733746483111</v>
      </c>
      <c r="I124" s="8">
        <f t="shared" si="29"/>
        <v>6.5236733746483111</v>
      </c>
      <c r="J124" s="8">
        <f t="shared" si="29"/>
        <v>6.6467720732670559</v>
      </c>
      <c r="K124" s="8">
        <f t="shared" si="29"/>
        <v>6.6467720732670559</v>
      </c>
      <c r="L124" s="8">
        <f t="shared" si="29"/>
        <v>6.735662301054778</v>
      </c>
      <c r="M124" s="8">
        <f t="shared" si="29"/>
        <v>6.735662301054778</v>
      </c>
      <c r="N124" s="8">
        <f t="shared" si="29"/>
        <v>6.7788216557302015</v>
      </c>
      <c r="O124" s="8">
        <f t="shared" si="29"/>
        <v>6.7788216557302015</v>
      </c>
      <c r="P124" s="8">
        <f t="shared" si="29"/>
        <v>6.813626087264554</v>
      </c>
      <c r="Q124" s="8">
        <f t="shared" si="29"/>
        <v>6.813626087264554</v>
      </c>
      <c r="R124" s="8">
        <f t="shared" si="29"/>
        <v>6.8407312550072614</v>
      </c>
      <c r="S124" s="8">
        <f t="shared" si="29"/>
        <v>6.8407312550072614</v>
      </c>
      <c r="T124" s="8">
        <f t="shared" si="29"/>
        <v>6.8618918111748703</v>
      </c>
      <c r="U124" s="8">
        <f t="shared" si="29"/>
        <v>6.8618918111748703</v>
      </c>
      <c r="V124" s="8">
        <f t="shared" si="29"/>
        <v>6.8777311239995225</v>
      </c>
    </row>
    <row r="125" spans="1:22" x14ac:dyDescent="0.2">
      <c r="A125" s="4">
        <v>12</v>
      </c>
      <c r="B125" s="8">
        <f t="shared" ref="B125:V125" si="30">B103/B37</f>
        <v>6.9328515821015806</v>
      </c>
      <c r="C125" s="8">
        <f t="shared" si="30"/>
        <v>6.9328515821015806</v>
      </c>
      <c r="D125" s="8">
        <f t="shared" si="30"/>
        <v>6.9328515821015806</v>
      </c>
      <c r="E125" s="8">
        <f t="shared" si="30"/>
        <v>6.9328515821015806</v>
      </c>
      <c r="F125" s="8">
        <f t="shared" si="30"/>
        <v>6.9328515821015806</v>
      </c>
      <c r="G125" s="8">
        <f t="shared" si="30"/>
        <v>6.9328515821015806</v>
      </c>
      <c r="H125" s="8">
        <f t="shared" si="30"/>
        <v>6.9328515821015806</v>
      </c>
      <c r="I125" s="8">
        <f t="shared" si="30"/>
        <v>6.9328515821015806</v>
      </c>
      <c r="J125" s="8">
        <f t="shared" si="30"/>
        <v>7.1155771689717193</v>
      </c>
      <c r="K125" s="8">
        <f t="shared" si="30"/>
        <v>7.1155771689717193</v>
      </c>
      <c r="L125" s="8">
        <f t="shared" si="30"/>
        <v>7.2854501817072137</v>
      </c>
      <c r="M125" s="8">
        <f t="shared" si="30"/>
        <v>7.2854501817072137</v>
      </c>
      <c r="N125" s="8">
        <f t="shared" si="30"/>
        <v>7.3530292805941473</v>
      </c>
      <c r="O125" s="8">
        <f t="shared" si="30"/>
        <v>7.3530292805941473</v>
      </c>
      <c r="P125" s="8">
        <f t="shared" si="30"/>
        <v>7.4094369104515634</v>
      </c>
      <c r="Q125" s="8">
        <f t="shared" si="30"/>
        <v>7.4094369104515634</v>
      </c>
      <c r="R125" s="8">
        <f t="shared" si="30"/>
        <v>7.4980588779061268</v>
      </c>
      <c r="S125" s="8">
        <f t="shared" si="30"/>
        <v>7.4980588779061268</v>
      </c>
      <c r="T125" s="8">
        <f t="shared" si="30"/>
        <v>7.535713609713663</v>
      </c>
      <c r="U125" s="8">
        <f t="shared" si="30"/>
        <v>7.535713609713663</v>
      </c>
      <c r="V125" s="8">
        <f t="shared" si="30"/>
        <v>7.5654102401077994</v>
      </c>
    </row>
    <row r="126" spans="1:22" x14ac:dyDescent="0.2">
      <c r="A126" s="4">
        <v>13</v>
      </c>
      <c r="B126" s="8">
        <f t="shared" ref="B126:V126" si="31">B104/B38</f>
        <v>7.2228081449561028</v>
      </c>
      <c r="C126" s="8">
        <f t="shared" si="31"/>
        <v>7.2228081449561028</v>
      </c>
      <c r="D126" s="8">
        <f t="shared" si="31"/>
        <v>7.2228081449561028</v>
      </c>
      <c r="E126" s="8">
        <f t="shared" si="31"/>
        <v>7.2228081449561028</v>
      </c>
      <c r="F126" s="8">
        <f t="shared" si="31"/>
        <v>7.2228081449561028</v>
      </c>
      <c r="G126" s="8">
        <f t="shared" si="31"/>
        <v>7.2228081449561028</v>
      </c>
      <c r="H126" s="8">
        <f t="shared" si="31"/>
        <v>7.2228081449561028</v>
      </c>
      <c r="I126" s="8">
        <f t="shared" si="31"/>
        <v>7.2228081449561028</v>
      </c>
      <c r="J126" s="8">
        <f t="shared" si="31"/>
        <v>7.462891470594454</v>
      </c>
      <c r="K126" s="8">
        <f t="shared" si="31"/>
        <v>7.462891470594454</v>
      </c>
      <c r="L126" s="8">
        <f t="shared" si="31"/>
        <v>7.7039756399852815</v>
      </c>
      <c r="M126" s="8">
        <f t="shared" si="31"/>
        <v>7.7039756399852815</v>
      </c>
      <c r="N126" s="8">
        <f t="shared" si="31"/>
        <v>7.7967553139385872</v>
      </c>
      <c r="O126" s="8">
        <f t="shared" si="31"/>
        <v>7.7967553139385872</v>
      </c>
      <c r="P126" s="8">
        <f t="shared" si="31"/>
        <v>7.875910335038883</v>
      </c>
      <c r="Q126" s="8">
        <f t="shared" si="31"/>
        <v>7.875910335038883</v>
      </c>
      <c r="R126" s="8">
        <f t="shared" si="31"/>
        <v>8.0326613243967877</v>
      </c>
      <c r="S126" s="8">
        <f t="shared" si="31"/>
        <v>8.0326613243967877</v>
      </c>
      <c r="T126" s="8">
        <f t="shared" si="31"/>
        <v>8.0881938756342731</v>
      </c>
      <c r="U126" s="8">
        <f t="shared" si="31"/>
        <v>8.0881938756342731</v>
      </c>
      <c r="V126" s="8">
        <f t="shared" si="31"/>
        <v>8.1331401585139584</v>
      </c>
    </row>
    <row r="127" spans="1:22" x14ac:dyDescent="0.2">
      <c r="A127" s="4">
        <v>14</v>
      </c>
      <c r="B127" s="8">
        <f t="shared" ref="B127:V127" si="32">B105/B39</f>
        <v>7.4128067199701517</v>
      </c>
      <c r="C127" s="8">
        <f t="shared" si="32"/>
        <v>7.4128067199701517</v>
      </c>
      <c r="D127" s="8">
        <f t="shared" si="32"/>
        <v>7.4128067199701517</v>
      </c>
      <c r="E127" s="8">
        <f t="shared" si="32"/>
        <v>7.4128067199701517</v>
      </c>
      <c r="F127" s="8">
        <f t="shared" si="32"/>
        <v>7.4128067199701517</v>
      </c>
      <c r="G127" s="8">
        <f t="shared" si="32"/>
        <v>7.4128067199701517</v>
      </c>
      <c r="H127" s="8">
        <f t="shared" si="32"/>
        <v>7.4128067199701517</v>
      </c>
      <c r="I127" s="8">
        <f t="shared" si="32"/>
        <v>7.4128067199701517</v>
      </c>
      <c r="J127" s="8">
        <f t="shared" si="32"/>
        <v>7.7024833537935962</v>
      </c>
      <c r="K127" s="8">
        <f t="shared" si="32"/>
        <v>7.7024833537935962</v>
      </c>
      <c r="L127" s="8">
        <f t="shared" si="32"/>
        <v>7.9972136116229118</v>
      </c>
      <c r="M127" s="8">
        <f t="shared" si="32"/>
        <v>7.9972136116229118</v>
      </c>
      <c r="N127" s="8">
        <f t="shared" si="32"/>
        <v>8.1138856599472948</v>
      </c>
      <c r="O127" s="8">
        <f t="shared" si="32"/>
        <v>8.1138856599472948</v>
      </c>
      <c r="P127" s="8">
        <f t="shared" si="32"/>
        <v>8.2153889502808894</v>
      </c>
      <c r="Q127" s="8">
        <f t="shared" si="32"/>
        <v>8.2153889502808894</v>
      </c>
      <c r="R127" s="8">
        <f t="shared" si="32"/>
        <v>8.4284700105480646</v>
      </c>
      <c r="S127" s="8">
        <f t="shared" si="32"/>
        <v>8.4284700105480646</v>
      </c>
      <c r="T127" s="8">
        <f t="shared" si="32"/>
        <v>8.5029503159337789</v>
      </c>
      <c r="U127" s="8">
        <f t="shared" si="32"/>
        <v>8.5029503159337789</v>
      </c>
      <c r="V127" s="8">
        <f t="shared" si="32"/>
        <v>8.5648021627909099</v>
      </c>
    </row>
    <row r="128" spans="1:22" x14ac:dyDescent="0.2">
      <c r="A128" s="4">
        <v>15</v>
      </c>
      <c r="B128" s="8">
        <f t="shared" ref="B128:V128" si="33">B106/B40</f>
        <v>7.5266592997025512</v>
      </c>
      <c r="C128" s="8">
        <f t="shared" si="33"/>
        <v>7.5266592997025512</v>
      </c>
      <c r="D128" s="8">
        <f t="shared" si="33"/>
        <v>7.5266592997025512</v>
      </c>
      <c r="E128" s="8">
        <f t="shared" si="33"/>
        <v>7.5266592997025512</v>
      </c>
      <c r="F128" s="8">
        <f t="shared" si="33"/>
        <v>7.5266592997025512</v>
      </c>
      <c r="G128" s="8">
        <f t="shared" si="33"/>
        <v>7.5266592997025512</v>
      </c>
      <c r="H128" s="8">
        <f t="shared" si="33"/>
        <v>7.5266592997025512</v>
      </c>
      <c r="I128" s="8">
        <f t="shared" si="33"/>
        <v>7.5266592997025512</v>
      </c>
      <c r="J128" s="8">
        <f t="shared" si="33"/>
        <v>7.8544519509403763</v>
      </c>
      <c r="K128" s="8">
        <f t="shared" si="33"/>
        <v>7.8544519509403763</v>
      </c>
      <c r="L128" s="8">
        <f t="shared" si="33"/>
        <v>8.1856467616497621</v>
      </c>
      <c r="M128" s="8">
        <f t="shared" si="33"/>
        <v>8.1856467616497621</v>
      </c>
      <c r="N128" s="8">
        <f t="shared" si="33"/>
        <v>8.3226237812493942</v>
      </c>
      <c r="O128" s="8">
        <f t="shared" si="33"/>
        <v>8.3226237812493942</v>
      </c>
      <c r="P128" s="8">
        <f t="shared" si="33"/>
        <v>8.4439160672329301</v>
      </c>
      <c r="Q128" s="8">
        <f t="shared" si="33"/>
        <v>8.4439160672329301</v>
      </c>
      <c r="R128" s="8">
        <f t="shared" si="33"/>
        <v>8.6975547393047403</v>
      </c>
      <c r="S128" s="8">
        <f t="shared" si="33"/>
        <v>8.6975547393047403</v>
      </c>
      <c r="T128" s="8">
        <f t="shared" si="33"/>
        <v>8.7903886973644418</v>
      </c>
      <c r="U128" s="8">
        <f t="shared" si="33"/>
        <v>8.7903886973644418</v>
      </c>
      <c r="V128" s="8">
        <f t="shared" si="33"/>
        <v>8.8694288756041022</v>
      </c>
    </row>
    <row r="129" spans="1:22" x14ac:dyDescent="0.2">
      <c r="A129" s="4">
        <v>16</v>
      </c>
      <c r="B129" s="8">
        <f t="shared" ref="B129:V129" si="34">B107/B41</f>
        <v>7.6068712629191717</v>
      </c>
      <c r="C129" s="8">
        <f t="shared" si="34"/>
        <v>7.6068712629191717</v>
      </c>
      <c r="D129" s="8">
        <f t="shared" si="34"/>
        <v>7.6068712629191717</v>
      </c>
      <c r="E129" s="8">
        <f t="shared" si="34"/>
        <v>7.6068712629191717</v>
      </c>
      <c r="F129" s="8">
        <f t="shared" si="34"/>
        <v>7.6068712629191717</v>
      </c>
      <c r="G129" s="8">
        <f t="shared" si="34"/>
        <v>7.6068712629191717</v>
      </c>
      <c r="H129" s="8">
        <f t="shared" si="34"/>
        <v>7.6068712629191717</v>
      </c>
      <c r="I129" s="8">
        <f t="shared" si="34"/>
        <v>7.6068712629191717</v>
      </c>
      <c r="J129" s="8">
        <f t="shared" si="34"/>
        <v>7.969767741118492</v>
      </c>
      <c r="K129" s="8">
        <f t="shared" si="34"/>
        <v>7.969767741118492</v>
      </c>
      <c r="L129" s="8">
        <f t="shared" si="34"/>
        <v>8.33212802089772</v>
      </c>
      <c r="M129" s="8">
        <f t="shared" si="34"/>
        <v>8.33212802089772</v>
      </c>
      <c r="N129" s="8">
        <f t="shared" si="34"/>
        <v>8.4904019977985641</v>
      </c>
      <c r="O129" s="8">
        <f t="shared" si="34"/>
        <v>8.4904019977985641</v>
      </c>
      <c r="P129" s="8">
        <f t="shared" si="34"/>
        <v>8.6335421500827518</v>
      </c>
      <c r="Q129" s="8">
        <f t="shared" si="34"/>
        <v>8.6335421500827518</v>
      </c>
      <c r="R129" s="8">
        <f t="shared" si="34"/>
        <v>8.9252077715681946</v>
      </c>
      <c r="S129" s="8">
        <f t="shared" si="34"/>
        <v>8.9252077715681946</v>
      </c>
      <c r="T129" s="8">
        <f t="shared" si="34"/>
        <v>9.0406728030832042</v>
      </c>
      <c r="U129" s="8">
        <f t="shared" si="34"/>
        <v>9.0406728030832042</v>
      </c>
      <c r="V129" s="8">
        <f t="shared" si="34"/>
        <v>9.1420438696429294</v>
      </c>
    </row>
    <row r="130" spans="1:22" x14ac:dyDescent="0.2">
      <c r="A130" s="4">
        <v>17</v>
      </c>
      <c r="B130" s="8">
        <f t="shared" ref="B130:V130" si="35">B108/B42</f>
        <v>7.6438905205114329</v>
      </c>
      <c r="C130" s="8">
        <f t="shared" si="35"/>
        <v>7.6438905205114329</v>
      </c>
      <c r="D130" s="8">
        <f t="shared" si="35"/>
        <v>7.6438905205114329</v>
      </c>
      <c r="E130" s="8">
        <f t="shared" si="35"/>
        <v>7.6438905205114329</v>
      </c>
      <c r="F130" s="8">
        <f t="shared" si="35"/>
        <v>7.6438905205114329</v>
      </c>
      <c r="G130" s="8">
        <f t="shared" si="35"/>
        <v>7.6438905205114329</v>
      </c>
      <c r="H130" s="8">
        <f t="shared" si="35"/>
        <v>7.6438905205114329</v>
      </c>
      <c r="I130" s="8">
        <f t="shared" si="35"/>
        <v>7.6438905205114329</v>
      </c>
      <c r="J130" s="8">
        <f t="shared" si="35"/>
        <v>8.0271866788645916</v>
      </c>
      <c r="K130" s="8">
        <f t="shared" si="35"/>
        <v>8.0271866788645916</v>
      </c>
      <c r="L130" s="8">
        <f t="shared" si="35"/>
        <v>8.4071616892596506</v>
      </c>
      <c r="M130" s="8">
        <f t="shared" si="35"/>
        <v>8.4071616892596506</v>
      </c>
      <c r="N130" s="8">
        <f t="shared" si="35"/>
        <v>8.5794124181267186</v>
      </c>
      <c r="O130" s="8">
        <f t="shared" si="35"/>
        <v>8.5794124181267186</v>
      </c>
      <c r="P130" s="8">
        <f t="shared" si="35"/>
        <v>8.7375852421872064</v>
      </c>
      <c r="Q130" s="8">
        <f t="shared" si="35"/>
        <v>8.7375852421872064</v>
      </c>
      <c r="R130" s="8">
        <f t="shared" si="35"/>
        <v>9.053109443982498</v>
      </c>
      <c r="S130" s="8">
        <f t="shared" si="35"/>
        <v>9.053109443982498</v>
      </c>
      <c r="T130" s="8">
        <f t="shared" si="35"/>
        <v>9.18570421479434</v>
      </c>
      <c r="U130" s="8">
        <f t="shared" si="35"/>
        <v>9.18570421479434</v>
      </c>
      <c r="V130" s="8">
        <f t="shared" si="35"/>
        <v>9.304733905821184</v>
      </c>
    </row>
    <row r="131" spans="1:22" x14ac:dyDescent="0.2">
      <c r="A131" s="4">
        <v>18</v>
      </c>
      <c r="B131" s="8">
        <f t="shared" ref="B131:V131" si="36">B109/B43</f>
        <v>7.658814641089668</v>
      </c>
      <c r="C131" s="8">
        <f t="shared" si="36"/>
        <v>7.658814641089668</v>
      </c>
      <c r="D131" s="8">
        <f t="shared" si="36"/>
        <v>7.658814641089668</v>
      </c>
      <c r="E131" s="8">
        <f t="shared" si="36"/>
        <v>7.658814641089668</v>
      </c>
      <c r="F131" s="8">
        <f t="shared" si="36"/>
        <v>7.658814641089668</v>
      </c>
      <c r="G131" s="8">
        <f t="shared" si="36"/>
        <v>7.658814641089668</v>
      </c>
      <c r="H131" s="8">
        <f t="shared" si="36"/>
        <v>7.658814641089668</v>
      </c>
      <c r="I131" s="8">
        <f t="shared" si="36"/>
        <v>7.658814641089668</v>
      </c>
      <c r="J131" s="8">
        <f t="shared" si="36"/>
        <v>8.0520175669145519</v>
      </c>
      <c r="K131" s="8">
        <f t="shared" si="36"/>
        <v>8.0520175669145519</v>
      </c>
      <c r="L131" s="8">
        <f t="shared" si="36"/>
        <v>8.4405383266327689</v>
      </c>
      <c r="M131" s="8">
        <f t="shared" si="36"/>
        <v>8.4405383266327689</v>
      </c>
      <c r="N131" s="8">
        <f t="shared" si="36"/>
        <v>8.6203537059825361</v>
      </c>
      <c r="O131" s="8">
        <f t="shared" si="36"/>
        <v>8.6203537059825361</v>
      </c>
      <c r="P131" s="8">
        <f t="shared" si="36"/>
        <v>8.7870211592913368</v>
      </c>
      <c r="Q131" s="8">
        <f t="shared" si="36"/>
        <v>8.7870211592913368</v>
      </c>
      <c r="R131" s="8">
        <f t="shared" si="36"/>
        <v>9.1154097810392596</v>
      </c>
      <c r="S131" s="8">
        <f t="shared" si="36"/>
        <v>9.1154097810392596</v>
      </c>
      <c r="T131" s="8">
        <f t="shared" si="36"/>
        <v>9.2585545183292908</v>
      </c>
      <c r="U131" s="8">
        <f t="shared" si="36"/>
        <v>9.2585545183292908</v>
      </c>
      <c r="V131" s="8">
        <f t="shared" si="36"/>
        <v>9.3889112556390693</v>
      </c>
    </row>
    <row r="132" spans="1:22" x14ac:dyDescent="0.2">
      <c r="A132" s="4">
        <v>19</v>
      </c>
      <c r="B132" s="8">
        <f t="shared" ref="B132:V132" si="37">B110/B44</f>
        <v>7.664346841516668</v>
      </c>
      <c r="C132" s="8">
        <f t="shared" si="37"/>
        <v>7.664346841516668</v>
      </c>
      <c r="D132" s="8">
        <f t="shared" si="37"/>
        <v>7.664346841516668</v>
      </c>
      <c r="E132" s="8">
        <f t="shared" si="37"/>
        <v>7.664346841516668</v>
      </c>
      <c r="F132" s="8">
        <f t="shared" si="37"/>
        <v>7.664346841516668</v>
      </c>
      <c r="G132" s="8">
        <f t="shared" si="37"/>
        <v>7.664346841516668</v>
      </c>
      <c r="H132" s="8">
        <f t="shared" si="37"/>
        <v>7.664346841516668</v>
      </c>
      <c r="I132" s="8">
        <f t="shared" si="37"/>
        <v>7.664346841516668</v>
      </c>
      <c r="J132" s="8">
        <f t="shared" si="37"/>
        <v>8.0618525855512342</v>
      </c>
      <c r="K132" s="8">
        <f t="shared" si="37"/>
        <v>8.0618525855512342</v>
      </c>
      <c r="L132" s="8">
        <f t="shared" si="37"/>
        <v>8.454138119551228</v>
      </c>
      <c r="M132" s="8">
        <f t="shared" si="37"/>
        <v>8.454138119551228</v>
      </c>
      <c r="N132" s="8">
        <f t="shared" si="37"/>
        <v>8.6375790016060705</v>
      </c>
      <c r="O132" s="8">
        <f t="shared" si="37"/>
        <v>8.6375790016060705</v>
      </c>
      <c r="P132" s="8">
        <f t="shared" si="37"/>
        <v>8.8084815368999312</v>
      </c>
      <c r="Q132" s="8">
        <f t="shared" si="37"/>
        <v>8.8084815368999312</v>
      </c>
      <c r="R132" s="8">
        <f t="shared" si="37"/>
        <v>9.1431633697301109</v>
      </c>
      <c r="S132" s="8">
        <f t="shared" si="37"/>
        <v>9.1431633697301109</v>
      </c>
      <c r="T132" s="8">
        <f t="shared" si="37"/>
        <v>9.2919998979276404</v>
      </c>
      <c r="U132" s="8">
        <f t="shared" si="37"/>
        <v>9.2919998979276404</v>
      </c>
      <c r="V132" s="8">
        <f t="shared" si="37"/>
        <v>9.4287027303021702</v>
      </c>
    </row>
    <row r="133" spans="1:22" x14ac:dyDescent="0.2">
      <c r="A133" s="4">
        <v>20</v>
      </c>
      <c r="B133" s="8">
        <f t="shared" ref="B133:V133" si="38">B111/B45</f>
        <v>7.6664125424525968</v>
      </c>
      <c r="C133" s="8">
        <f t="shared" si="38"/>
        <v>7.6664125424525968</v>
      </c>
      <c r="D133" s="8">
        <f t="shared" si="38"/>
        <v>7.6664125424525968</v>
      </c>
      <c r="E133" s="8">
        <f t="shared" si="38"/>
        <v>7.6664125424525968</v>
      </c>
      <c r="F133" s="8">
        <f t="shared" si="38"/>
        <v>7.6664125424525968</v>
      </c>
      <c r="G133" s="8">
        <f t="shared" si="38"/>
        <v>7.6664125424525968</v>
      </c>
      <c r="H133" s="8">
        <f t="shared" si="38"/>
        <v>7.6664125424525968</v>
      </c>
      <c r="I133" s="8">
        <f t="shared" si="38"/>
        <v>7.6664125424525968</v>
      </c>
      <c r="J133" s="8">
        <f t="shared" si="38"/>
        <v>8.065767744195167</v>
      </c>
      <c r="K133" s="8">
        <f t="shared" si="38"/>
        <v>8.065767744195167</v>
      </c>
      <c r="L133" s="8">
        <f t="shared" si="38"/>
        <v>8.4597107650117369</v>
      </c>
      <c r="M133" s="8">
        <f t="shared" si="38"/>
        <v>8.4597107650117369</v>
      </c>
      <c r="N133" s="8">
        <f t="shared" si="38"/>
        <v>8.6448592353249527</v>
      </c>
      <c r="O133" s="8">
        <f t="shared" si="38"/>
        <v>8.6448592353249527</v>
      </c>
      <c r="P133" s="8">
        <f t="shared" si="38"/>
        <v>8.8178305929691962</v>
      </c>
      <c r="Q133" s="8">
        <f t="shared" si="38"/>
        <v>8.8178305929691962</v>
      </c>
      <c r="R133" s="8">
        <f t="shared" si="38"/>
        <v>9.1555832859493691</v>
      </c>
      <c r="S133" s="8">
        <f t="shared" si="38"/>
        <v>9.1555832859493691</v>
      </c>
      <c r="T133" s="8">
        <f t="shared" si="38"/>
        <v>9.3074111058943334</v>
      </c>
      <c r="U133" s="8">
        <f t="shared" si="38"/>
        <v>9.3074111058943334</v>
      </c>
      <c r="V133" s="8">
        <f t="shared" si="38"/>
        <v>9.4475674805570193</v>
      </c>
    </row>
    <row r="135" spans="1:22" ht="42.75" x14ac:dyDescent="0.2">
      <c r="A135" s="19" t="s">
        <v>46</v>
      </c>
      <c r="B135" s="7" t="s">
        <v>23</v>
      </c>
      <c r="C135" s="7" t="s">
        <v>3</v>
      </c>
      <c r="D135" s="7" t="s">
        <v>4</v>
      </c>
      <c r="E135" s="7" t="s">
        <v>5</v>
      </c>
      <c r="F135" s="4" t="s">
        <v>6</v>
      </c>
      <c r="G135" s="4" t="s">
        <v>7</v>
      </c>
      <c r="H135" s="7" t="s">
        <v>8</v>
      </c>
      <c r="I135" s="7" t="s">
        <v>9</v>
      </c>
      <c r="J135" s="7" t="s">
        <v>10</v>
      </c>
      <c r="K135" s="7" t="s">
        <v>11</v>
      </c>
      <c r="L135" s="7" t="s">
        <v>12</v>
      </c>
      <c r="M135" s="7" t="s">
        <v>13</v>
      </c>
      <c r="N135" s="7" t="s">
        <v>14</v>
      </c>
      <c r="O135" s="7" t="s">
        <v>15</v>
      </c>
      <c r="P135" s="7" t="s">
        <v>16</v>
      </c>
      <c r="Q135" s="4" t="s">
        <v>17</v>
      </c>
      <c r="R135" s="4" t="s">
        <v>18</v>
      </c>
      <c r="S135" s="4" t="s">
        <v>19</v>
      </c>
      <c r="T135" s="4" t="s">
        <v>20</v>
      </c>
      <c r="U135" s="4" t="s">
        <v>21</v>
      </c>
      <c r="V135" s="4" t="s">
        <v>22</v>
      </c>
    </row>
    <row r="136" spans="1:22" x14ac:dyDescent="0.2">
      <c r="A136" s="4">
        <v>1</v>
      </c>
      <c r="B136" s="8">
        <f>B92*5/26</f>
        <v>0.19230769230769232</v>
      </c>
      <c r="C136" s="8">
        <f t="shared" ref="C136:V136" si="39">C92*5/26</f>
        <v>0.19230769230769232</v>
      </c>
      <c r="D136" s="8">
        <f t="shared" si="39"/>
        <v>0.19230769230769232</v>
      </c>
      <c r="E136" s="8">
        <f t="shared" si="39"/>
        <v>0.19230769230769232</v>
      </c>
      <c r="F136" s="8">
        <f t="shared" si="39"/>
        <v>0.19230769230769232</v>
      </c>
      <c r="G136" s="8">
        <f t="shared" si="39"/>
        <v>0.19230769230769232</v>
      </c>
      <c r="H136" s="8">
        <f t="shared" si="39"/>
        <v>0.19230769230769232</v>
      </c>
      <c r="I136" s="8">
        <f t="shared" si="39"/>
        <v>0.19230769230769232</v>
      </c>
      <c r="J136" s="8">
        <f t="shared" si="39"/>
        <v>0.19230769230769232</v>
      </c>
      <c r="K136" s="8">
        <f t="shared" si="39"/>
        <v>0.19230769230769232</v>
      </c>
      <c r="L136" s="8">
        <f t="shared" si="39"/>
        <v>0.19230769230769232</v>
      </c>
      <c r="M136" s="8">
        <f t="shared" si="39"/>
        <v>0.19230769230769232</v>
      </c>
      <c r="N136" s="8">
        <f t="shared" si="39"/>
        <v>0.19230769230769232</v>
      </c>
      <c r="O136" s="8">
        <f t="shared" si="39"/>
        <v>0.19230769230769232</v>
      </c>
      <c r="P136" s="8">
        <f t="shared" si="39"/>
        <v>0.19230769230769232</v>
      </c>
      <c r="Q136" s="8">
        <f t="shared" si="39"/>
        <v>0.19230769230769232</v>
      </c>
      <c r="R136" s="8">
        <f t="shared" si="39"/>
        <v>0.19230769230769232</v>
      </c>
      <c r="S136" s="8">
        <f t="shared" si="39"/>
        <v>0.19230769230769232</v>
      </c>
      <c r="T136" s="8">
        <f t="shared" si="39"/>
        <v>0.19230769230769232</v>
      </c>
      <c r="U136" s="8">
        <f t="shared" si="39"/>
        <v>0.19230769230769232</v>
      </c>
      <c r="V136" s="8">
        <f t="shared" si="39"/>
        <v>0.19230769230769232</v>
      </c>
    </row>
    <row r="137" spans="1:22" x14ac:dyDescent="0.2">
      <c r="A137" s="4">
        <v>2</v>
      </c>
      <c r="B137" s="8">
        <f t="shared" ref="B137:V137" si="40">B93*5/26</f>
        <v>0.61965811965811968</v>
      </c>
      <c r="C137" s="8">
        <f t="shared" si="40"/>
        <v>0.61965811965811968</v>
      </c>
      <c r="D137" s="8">
        <f t="shared" si="40"/>
        <v>0.61965811965811968</v>
      </c>
      <c r="E137" s="8">
        <f t="shared" si="40"/>
        <v>0.61965811965811968</v>
      </c>
      <c r="F137" s="8">
        <f t="shared" si="40"/>
        <v>0.61965811965811968</v>
      </c>
      <c r="G137" s="8">
        <f t="shared" si="40"/>
        <v>0.61965811965811968</v>
      </c>
      <c r="H137" s="8">
        <f t="shared" si="40"/>
        <v>0.61965811965811968</v>
      </c>
      <c r="I137" s="8">
        <f t="shared" si="40"/>
        <v>0.61965811965811968</v>
      </c>
      <c r="J137" s="8">
        <f t="shared" si="40"/>
        <v>0.59930809930809936</v>
      </c>
      <c r="K137" s="8">
        <f t="shared" si="40"/>
        <v>0.59930809930809936</v>
      </c>
      <c r="L137" s="8">
        <f t="shared" si="40"/>
        <v>0.58984297356390369</v>
      </c>
      <c r="M137" s="8">
        <f t="shared" si="40"/>
        <v>0.58984297356390369</v>
      </c>
      <c r="N137" s="8">
        <f t="shared" si="40"/>
        <v>0.58080808080808077</v>
      </c>
      <c r="O137" s="8">
        <f t="shared" si="40"/>
        <v>0.58080808080808077</v>
      </c>
      <c r="P137" s="8">
        <f t="shared" si="40"/>
        <v>0.57692307692307687</v>
      </c>
      <c r="Q137" s="8">
        <f t="shared" si="40"/>
        <v>0.57692307692307687</v>
      </c>
      <c r="R137" s="8">
        <f t="shared" si="40"/>
        <v>0.57692307692307687</v>
      </c>
      <c r="S137" s="8">
        <f t="shared" si="40"/>
        <v>0.57692307692307687</v>
      </c>
      <c r="T137" s="8">
        <f t="shared" si="40"/>
        <v>0.57692307692307687</v>
      </c>
      <c r="U137" s="8">
        <f t="shared" si="40"/>
        <v>0.57692307692307687</v>
      </c>
      <c r="V137" s="8">
        <f t="shared" si="40"/>
        <v>0.57692307692307687</v>
      </c>
    </row>
    <row r="138" spans="1:22" x14ac:dyDescent="0.2">
      <c r="A138" s="4">
        <v>3</v>
      </c>
      <c r="B138" s="8">
        <f t="shared" ref="B138:V138" si="41">B94*5/26</f>
        <v>1.3675213675213675</v>
      </c>
      <c r="C138" s="8">
        <f t="shared" si="41"/>
        <v>1.3675213675213675</v>
      </c>
      <c r="D138" s="8">
        <f t="shared" si="41"/>
        <v>1.3675213675213675</v>
      </c>
      <c r="E138" s="8">
        <f t="shared" si="41"/>
        <v>1.3675213675213675</v>
      </c>
      <c r="F138" s="8">
        <f t="shared" si="41"/>
        <v>1.3675213675213675</v>
      </c>
      <c r="G138" s="8">
        <f t="shared" si="41"/>
        <v>1.3675213675213675</v>
      </c>
      <c r="H138" s="8">
        <f t="shared" si="41"/>
        <v>1.3675213675213675</v>
      </c>
      <c r="I138" s="8">
        <f t="shared" si="41"/>
        <v>1.3675213675213675</v>
      </c>
      <c r="J138" s="8">
        <f t="shared" si="41"/>
        <v>1.3055022578832101</v>
      </c>
      <c r="K138" s="8">
        <f t="shared" si="41"/>
        <v>1.3055022578832101</v>
      </c>
      <c r="L138" s="8">
        <f t="shared" si="41"/>
        <v>1.2768625221302345</v>
      </c>
      <c r="M138" s="8">
        <f t="shared" si="41"/>
        <v>1.2768625221302345</v>
      </c>
      <c r="N138" s="8">
        <f t="shared" si="41"/>
        <v>1.2496468178286357</v>
      </c>
      <c r="O138" s="8">
        <f t="shared" si="41"/>
        <v>1.2496468178286357</v>
      </c>
      <c r="P138" s="8">
        <f t="shared" si="41"/>
        <v>1.2286324786324785</v>
      </c>
      <c r="Q138" s="8">
        <f t="shared" si="41"/>
        <v>1.2286324786324785</v>
      </c>
      <c r="R138" s="8">
        <f t="shared" si="41"/>
        <v>1.2123745819397995</v>
      </c>
      <c r="S138" s="8">
        <f t="shared" si="41"/>
        <v>1.2123745819397995</v>
      </c>
      <c r="T138" s="8">
        <f t="shared" si="41"/>
        <v>1.1968085106382977</v>
      </c>
      <c r="U138" s="8">
        <f t="shared" si="41"/>
        <v>1.1968085106382977</v>
      </c>
      <c r="V138" s="8">
        <f t="shared" si="41"/>
        <v>1.1818910256410258</v>
      </c>
    </row>
    <row r="139" spans="1:22" x14ac:dyDescent="0.2">
      <c r="A139" s="4">
        <v>4</v>
      </c>
      <c r="B139" s="8">
        <f t="shared" ref="B139:V139" si="42">B95*5/26</f>
        <v>2.6266788766788762</v>
      </c>
      <c r="C139" s="8">
        <f t="shared" si="42"/>
        <v>2.6266788766788762</v>
      </c>
      <c r="D139" s="8">
        <f t="shared" si="42"/>
        <v>2.6266788766788762</v>
      </c>
      <c r="E139" s="8">
        <f t="shared" si="42"/>
        <v>2.6266788766788762</v>
      </c>
      <c r="F139" s="8">
        <f t="shared" si="42"/>
        <v>2.6266788766788762</v>
      </c>
      <c r="G139" s="8">
        <f t="shared" si="42"/>
        <v>2.6266788766788762</v>
      </c>
      <c r="H139" s="8">
        <f t="shared" si="42"/>
        <v>2.6266788766788762</v>
      </c>
      <c r="I139" s="8">
        <f t="shared" si="42"/>
        <v>2.6266788766788762</v>
      </c>
      <c r="J139" s="8">
        <f t="shared" si="42"/>
        <v>2.4793818432464367</v>
      </c>
      <c r="K139" s="8">
        <f t="shared" si="42"/>
        <v>2.4793818432464367</v>
      </c>
      <c r="L139" s="8">
        <f t="shared" si="42"/>
        <v>2.412077722616417</v>
      </c>
      <c r="M139" s="8">
        <f t="shared" si="42"/>
        <v>2.412077722616417</v>
      </c>
      <c r="N139" s="8">
        <f t="shared" si="42"/>
        <v>2.3485393165145227</v>
      </c>
      <c r="O139" s="8">
        <f t="shared" si="42"/>
        <v>2.3485393165145227</v>
      </c>
      <c r="P139" s="8">
        <f t="shared" si="42"/>
        <v>2.2933625016958348</v>
      </c>
      <c r="Q139" s="8">
        <f t="shared" si="42"/>
        <v>2.2933625016958348</v>
      </c>
      <c r="R139" s="8">
        <f t="shared" si="42"/>
        <v>2.2449053781756998</v>
      </c>
      <c r="S139" s="8">
        <f t="shared" si="42"/>
        <v>2.2449053781756998</v>
      </c>
      <c r="T139" s="8">
        <f t="shared" si="42"/>
        <v>2.1989308224595687</v>
      </c>
      <c r="U139" s="8">
        <f t="shared" si="42"/>
        <v>2.1989308224595687</v>
      </c>
      <c r="V139" s="8">
        <f t="shared" si="42"/>
        <v>2.1552579365079367</v>
      </c>
    </row>
    <row r="140" spans="1:22" x14ac:dyDescent="0.2">
      <c r="A140" s="4">
        <v>5</v>
      </c>
      <c r="B140" s="8">
        <f t="shared" ref="B140:V140" si="43">B96*5/26</f>
        <v>4.8168498168498166</v>
      </c>
      <c r="C140" s="8">
        <f t="shared" si="43"/>
        <v>4.8168498168498166</v>
      </c>
      <c r="D140" s="8">
        <f t="shared" si="43"/>
        <v>4.8168498168498166</v>
      </c>
      <c r="E140" s="8">
        <f t="shared" si="43"/>
        <v>4.8168498168498166</v>
      </c>
      <c r="F140" s="8">
        <f t="shared" si="43"/>
        <v>4.8168498168498166</v>
      </c>
      <c r="G140" s="8">
        <f t="shared" si="43"/>
        <v>4.8168498168498166</v>
      </c>
      <c r="H140" s="8">
        <f t="shared" si="43"/>
        <v>4.8168498168498166</v>
      </c>
      <c r="I140" s="8">
        <f t="shared" si="43"/>
        <v>4.8168498168498166</v>
      </c>
      <c r="J140" s="8">
        <f t="shared" si="43"/>
        <v>4.4882283101472904</v>
      </c>
      <c r="K140" s="8">
        <f t="shared" si="43"/>
        <v>4.4882283101472904</v>
      </c>
      <c r="L140" s="8">
        <f t="shared" si="43"/>
        <v>4.3402008836385546</v>
      </c>
      <c r="M140" s="8">
        <f t="shared" si="43"/>
        <v>4.3402008836385546</v>
      </c>
      <c r="N140" s="8">
        <f t="shared" si="43"/>
        <v>4.2016830683716488</v>
      </c>
      <c r="O140" s="8">
        <f t="shared" si="43"/>
        <v>4.2016830683716488</v>
      </c>
      <c r="P140" s="8">
        <f t="shared" si="43"/>
        <v>4.0767173784149096</v>
      </c>
      <c r="Q140" s="8">
        <f t="shared" si="43"/>
        <v>4.0767173784149096</v>
      </c>
      <c r="R140" s="8">
        <f t="shared" si="43"/>
        <v>3.9631628337143252</v>
      </c>
      <c r="S140" s="8">
        <f t="shared" si="43"/>
        <v>3.9631628337143252</v>
      </c>
      <c r="T140" s="8">
        <f t="shared" si="43"/>
        <v>3.8563446081752479</v>
      </c>
      <c r="U140" s="8">
        <f t="shared" si="43"/>
        <v>3.8563446081752479</v>
      </c>
      <c r="V140" s="8">
        <f t="shared" si="43"/>
        <v>3.7557001254917939</v>
      </c>
    </row>
    <row r="141" spans="1:22" x14ac:dyDescent="0.2">
      <c r="A141" s="4">
        <v>6</v>
      </c>
      <c r="B141" s="8">
        <f t="shared" ref="B141:V141" si="44">B97*5/26</f>
        <v>9.3147130647130645</v>
      </c>
      <c r="C141" s="8">
        <f t="shared" si="44"/>
        <v>9.3147130647130645</v>
      </c>
      <c r="D141" s="8">
        <f t="shared" si="44"/>
        <v>9.3147130647130645</v>
      </c>
      <c r="E141" s="8">
        <f t="shared" si="44"/>
        <v>9.3147130647130645</v>
      </c>
      <c r="F141" s="8">
        <f t="shared" si="44"/>
        <v>9.3147130647130645</v>
      </c>
      <c r="G141" s="8">
        <f t="shared" si="44"/>
        <v>9.3147130647130645</v>
      </c>
      <c r="H141" s="8">
        <f t="shared" si="44"/>
        <v>9.3147130647130645</v>
      </c>
      <c r="I141" s="8">
        <f t="shared" si="44"/>
        <v>9.3147130647130645</v>
      </c>
      <c r="J141" s="8">
        <f t="shared" si="44"/>
        <v>8.5035582637169274</v>
      </c>
      <c r="K141" s="8">
        <f t="shared" si="44"/>
        <v>8.5035582637169274</v>
      </c>
      <c r="L141" s="8">
        <f t="shared" si="44"/>
        <v>8.1459741223713742</v>
      </c>
      <c r="M141" s="8">
        <f t="shared" si="44"/>
        <v>8.1459741223713742</v>
      </c>
      <c r="N141" s="8">
        <f t="shared" si="44"/>
        <v>7.8157936905204837</v>
      </c>
      <c r="O141" s="8">
        <f t="shared" si="44"/>
        <v>7.8157936905204837</v>
      </c>
      <c r="P141" s="8">
        <f t="shared" si="44"/>
        <v>7.5150532227006854</v>
      </c>
      <c r="Q141" s="8">
        <f t="shared" si="44"/>
        <v>7.5150532227006854</v>
      </c>
      <c r="R141" s="8">
        <f t="shared" si="44"/>
        <v>7.2398681771057527</v>
      </c>
      <c r="S141" s="8">
        <f t="shared" si="44"/>
        <v>7.2398681771057527</v>
      </c>
      <c r="T141" s="8">
        <f t="shared" si="44"/>
        <v>6.9840541238414113</v>
      </c>
      <c r="U141" s="8">
        <f t="shared" si="44"/>
        <v>6.9840541238414113</v>
      </c>
      <c r="V141" s="8">
        <f t="shared" si="44"/>
        <v>6.7457385078912884</v>
      </c>
    </row>
    <row r="142" spans="1:22" x14ac:dyDescent="0.2">
      <c r="A142" s="4">
        <v>7</v>
      </c>
      <c r="B142" s="8">
        <f t="shared" ref="B142:V142" si="45">B98*5/26</f>
        <v>16.504884004884005</v>
      </c>
      <c r="C142" s="8">
        <f t="shared" si="45"/>
        <v>16.504884004884005</v>
      </c>
      <c r="D142" s="8">
        <f t="shared" si="45"/>
        <v>16.504884004884005</v>
      </c>
      <c r="E142" s="8">
        <f t="shared" si="45"/>
        <v>16.504884004884005</v>
      </c>
      <c r="F142" s="8">
        <f t="shared" si="45"/>
        <v>16.504884004884005</v>
      </c>
      <c r="G142" s="8">
        <f t="shared" si="45"/>
        <v>16.504884004884005</v>
      </c>
      <c r="H142" s="8">
        <f t="shared" si="45"/>
        <v>16.504884004884005</v>
      </c>
      <c r="I142" s="8">
        <f t="shared" si="45"/>
        <v>16.504884004884005</v>
      </c>
      <c r="J142" s="8">
        <f t="shared" si="45"/>
        <v>14.700578404858684</v>
      </c>
      <c r="K142" s="8">
        <f t="shared" si="45"/>
        <v>14.700578404858684</v>
      </c>
      <c r="L142" s="8">
        <f t="shared" si="45"/>
        <v>13.925181506683522</v>
      </c>
      <c r="M142" s="8">
        <f t="shared" si="45"/>
        <v>13.925181506683522</v>
      </c>
      <c r="N142" s="8">
        <f t="shared" si="45"/>
        <v>13.220345738012886</v>
      </c>
      <c r="O142" s="8">
        <f t="shared" si="45"/>
        <v>13.220345738012886</v>
      </c>
      <c r="P142" s="8">
        <f t="shared" si="45"/>
        <v>12.582476828085349</v>
      </c>
      <c r="Q142" s="8">
        <f t="shared" si="45"/>
        <v>12.582476828085349</v>
      </c>
      <c r="R142" s="8">
        <f t="shared" si="45"/>
        <v>12.002917945966972</v>
      </c>
      <c r="S142" s="8">
        <f t="shared" si="45"/>
        <v>12.002917945966972</v>
      </c>
      <c r="T142" s="8">
        <f t="shared" si="45"/>
        <v>11.471431181485903</v>
      </c>
      <c r="U142" s="8">
        <f t="shared" si="45"/>
        <v>11.471431181485903</v>
      </c>
      <c r="V142" s="8">
        <f t="shared" si="45"/>
        <v>10.982687173080699</v>
      </c>
    </row>
    <row r="143" spans="1:22" x14ac:dyDescent="0.2">
      <c r="A143" s="4">
        <v>8</v>
      </c>
      <c r="B143" s="8">
        <f t="shared" ref="B143:V143" si="46">B99*5/26</f>
        <v>26.771978021978018</v>
      </c>
      <c r="C143" s="8">
        <f t="shared" si="46"/>
        <v>26.771978021978018</v>
      </c>
      <c r="D143" s="8">
        <f t="shared" si="46"/>
        <v>26.771978021978018</v>
      </c>
      <c r="E143" s="8">
        <f t="shared" si="46"/>
        <v>26.771978021978018</v>
      </c>
      <c r="F143" s="8">
        <f t="shared" si="46"/>
        <v>26.771978021978018</v>
      </c>
      <c r="G143" s="8">
        <f t="shared" si="46"/>
        <v>26.771978021978018</v>
      </c>
      <c r="H143" s="8">
        <f t="shared" si="46"/>
        <v>26.771978021978018</v>
      </c>
      <c r="I143" s="8">
        <f t="shared" si="46"/>
        <v>26.771978021978018</v>
      </c>
      <c r="J143" s="8">
        <f t="shared" si="46"/>
        <v>23.237809082008916</v>
      </c>
      <c r="K143" s="8">
        <f t="shared" si="46"/>
        <v>23.237809082008916</v>
      </c>
      <c r="L143" s="8">
        <f t="shared" si="46"/>
        <v>21.760241885671249</v>
      </c>
      <c r="M143" s="8">
        <f t="shared" si="46"/>
        <v>21.760241885671249</v>
      </c>
      <c r="N143" s="8">
        <f t="shared" si="46"/>
        <v>20.439454755891287</v>
      </c>
      <c r="O143" s="8">
        <f t="shared" si="46"/>
        <v>20.439454755891287</v>
      </c>
      <c r="P143" s="8">
        <f t="shared" si="46"/>
        <v>19.25884903398282</v>
      </c>
      <c r="Q143" s="8">
        <f t="shared" si="46"/>
        <v>19.25884903398282</v>
      </c>
      <c r="R143" s="8">
        <f t="shared" si="46"/>
        <v>18.199018276797513</v>
      </c>
      <c r="S143" s="8">
        <f t="shared" si="46"/>
        <v>18.199018276797513</v>
      </c>
      <c r="T143" s="8">
        <f t="shared" si="46"/>
        <v>17.240800670404862</v>
      </c>
      <c r="U143" s="8">
        <f t="shared" si="46"/>
        <v>17.240800670404862</v>
      </c>
      <c r="V143" s="8">
        <f t="shared" si="46"/>
        <v>16.371422180642874</v>
      </c>
    </row>
    <row r="144" spans="1:22" x14ac:dyDescent="0.2">
      <c r="A144" s="4">
        <v>9</v>
      </c>
      <c r="B144" s="8">
        <f t="shared" ref="B144:V144" si="47">B100*5/26</f>
        <v>40.500610500610492</v>
      </c>
      <c r="C144" s="8">
        <f t="shared" si="47"/>
        <v>40.500610500610492</v>
      </c>
      <c r="D144" s="8">
        <f t="shared" si="47"/>
        <v>40.500610500610492</v>
      </c>
      <c r="E144" s="8">
        <f t="shared" si="47"/>
        <v>40.500610500610492</v>
      </c>
      <c r="F144" s="8">
        <f t="shared" si="47"/>
        <v>40.500610500610492</v>
      </c>
      <c r="G144" s="8">
        <f t="shared" si="47"/>
        <v>40.500610500610492</v>
      </c>
      <c r="H144" s="8">
        <f t="shared" si="47"/>
        <v>40.500610500610492</v>
      </c>
      <c r="I144" s="8">
        <f t="shared" si="47"/>
        <v>40.500610500610492</v>
      </c>
      <c r="J144" s="8">
        <f t="shared" si="47"/>
        <v>34.258673467562431</v>
      </c>
      <c r="K144" s="8">
        <f t="shared" si="47"/>
        <v>34.258673467562431</v>
      </c>
      <c r="L144" s="8">
        <f t="shared" si="47"/>
        <v>31.722073803905769</v>
      </c>
      <c r="M144" s="8">
        <f t="shared" si="47"/>
        <v>31.722073803905769</v>
      </c>
      <c r="N144" s="8">
        <f t="shared" si="47"/>
        <v>29.492851644644936</v>
      </c>
      <c r="O144" s="8">
        <f t="shared" si="47"/>
        <v>29.492851644644936</v>
      </c>
      <c r="P144" s="8">
        <f t="shared" si="47"/>
        <v>27.528506048826163</v>
      </c>
      <c r="Q144" s="8">
        <f t="shared" si="47"/>
        <v>27.528506048826163</v>
      </c>
      <c r="R144" s="8">
        <f t="shared" si="47"/>
        <v>25.788778053097001</v>
      </c>
      <c r="S144" s="8">
        <f t="shared" si="47"/>
        <v>25.788778053097001</v>
      </c>
      <c r="T144" s="8">
        <f t="shared" si="47"/>
        <v>24.237624746912616</v>
      </c>
      <c r="U144" s="8">
        <f t="shared" si="47"/>
        <v>24.237624746912616</v>
      </c>
      <c r="V144" s="8">
        <f t="shared" si="47"/>
        <v>22.848527570299705</v>
      </c>
    </row>
    <row r="145" spans="1:22" x14ac:dyDescent="0.2">
      <c r="A145" s="4">
        <v>10</v>
      </c>
      <c r="B145" s="8">
        <f t="shared" ref="B145:V145" si="48">B101*5/26</f>
        <v>58.07539682539683</v>
      </c>
      <c r="C145" s="8">
        <f t="shared" si="48"/>
        <v>58.07539682539683</v>
      </c>
      <c r="D145" s="8">
        <f t="shared" si="48"/>
        <v>58.07539682539683</v>
      </c>
      <c r="E145" s="8">
        <f t="shared" si="48"/>
        <v>58.07539682539683</v>
      </c>
      <c r="F145" s="8">
        <f t="shared" si="48"/>
        <v>58.07539682539683</v>
      </c>
      <c r="G145" s="8">
        <f t="shared" si="48"/>
        <v>58.07539682539683</v>
      </c>
      <c r="H145" s="8">
        <f t="shared" si="48"/>
        <v>58.07539682539683</v>
      </c>
      <c r="I145" s="8">
        <f t="shared" si="48"/>
        <v>58.07539682539683</v>
      </c>
      <c r="J145" s="8">
        <f t="shared" si="48"/>
        <v>47.892935384162129</v>
      </c>
      <c r="K145" s="8">
        <f t="shared" si="48"/>
        <v>47.892935384162129</v>
      </c>
      <c r="L145" s="8">
        <f t="shared" si="48"/>
        <v>43.871700195087904</v>
      </c>
      <c r="M145" s="8">
        <f t="shared" si="48"/>
        <v>43.871700195087904</v>
      </c>
      <c r="N145" s="8">
        <f t="shared" si="48"/>
        <v>40.396679868310521</v>
      </c>
      <c r="O145" s="8">
        <f t="shared" si="48"/>
        <v>40.396679868310521</v>
      </c>
      <c r="P145" s="8">
        <f t="shared" si="48"/>
        <v>37.379264923618834</v>
      </c>
      <c r="Q145" s="8">
        <f t="shared" si="48"/>
        <v>37.379264923618834</v>
      </c>
      <c r="R145" s="8">
        <f t="shared" si="48"/>
        <v>34.743082101799978</v>
      </c>
      <c r="S145" s="8">
        <f t="shared" si="48"/>
        <v>34.743082101799978</v>
      </c>
      <c r="T145" s="8">
        <f t="shared" si="48"/>
        <v>32.423610882463876</v>
      </c>
      <c r="U145" s="8">
        <f t="shared" si="48"/>
        <v>32.423610882463876</v>
      </c>
      <c r="V145" s="8">
        <f t="shared" si="48"/>
        <v>30.371726035199149</v>
      </c>
    </row>
    <row r="146" spans="1:22" x14ac:dyDescent="0.2">
      <c r="A146" s="4">
        <v>11</v>
      </c>
      <c r="B146" s="8">
        <f t="shared" ref="B146:V146" si="49">B102*5/26</f>
        <v>92.763583638583668</v>
      </c>
      <c r="C146" s="8">
        <f t="shared" si="49"/>
        <v>92.763583638583668</v>
      </c>
      <c r="D146" s="8">
        <f t="shared" si="49"/>
        <v>92.763583638583668</v>
      </c>
      <c r="E146" s="8">
        <f t="shared" si="49"/>
        <v>92.763583638583668</v>
      </c>
      <c r="F146" s="8">
        <f t="shared" si="49"/>
        <v>92.763583638583668</v>
      </c>
      <c r="G146" s="8">
        <f t="shared" si="49"/>
        <v>92.763583638583668</v>
      </c>
      <c r="H146" s="8">
        <f t="shared" si="49"/>
        <v>92.763583638583668</v>
      </c>
      <c r="I146" s="8">
        <f t="shared" si="49"/>
        <v>92.763583638583668</v>
      </c>
      <c r="J146" s="8">
        <f t="shared" si="49"/>
        <v>74.12331171171391</v>
      </c>
      <c r="K146" s="8">
        <f t="shared" si="49"/>
        <v>74.12331171171391</v>
      </c>
      <c r="L146" s="8">
        <f t="shared" si="49"/>
        <v>64.896518005223754</v>
      </c>
      <c r="M146" s="8">
        <f t="shared" si="49"/>
        <v>64.896518005223754</v>
      </c>
      <c r="N146" s="8">
        <f t="shared" si="49"/>
        <v>59.08197173339537</v>
      </c>
      <c r="O146" s="8">
        <f t="shared" si="49"/>
        <v>59.08197173339537</v>
      </c>
      <c r="P146" s="8">
        <f t="shared" si="49"/>
        <v>54.119936026997941</v>
      </c>
      <c r="Q146" s="8">
        <f t="shared" si="49"/>
        <v>54.119936026997941</v>
      </c>
      <c r="R146" s="8">
        <f t="shared" si="49"/>
        <v>49.853318627200451</v>
      </c>
      <c r="S146" s="8">
        <f t="shared" si="49"/>
        <v>49.853318627200451</v>
      </c>
      <c r="T146" s="8">
        <f t="shared" si="49"/>
        <v>46.155434855286821</v>
      </c>
      <c r="U146" s="8">
        <f t="shared" si="49"/>
        <v>46.155434855286821</v>
      </c>
      <c r="V146" s="8">
        <f t="shared" si="49"/>
        <v>42.92890898755816</v>
      </c>
    </row>
    <row r="147" spans="1:22" x14ac:dyDescent="0.2">
      <c r="A147" s="4">
        <v>12</v>
      </c>
      <c r="B147" s="8">
        <f t="shared" ref="B147:V147" si="50">B103*5/26</f>
        <v>154.92074938949935</v>
      </c>
      <c r="C147" s="8">
        <f t="shared" si="50"/>
        <v>154.92074938949935</v>
      </c>
      <c r="D147" s="8">
        <f t="shared" si="50"/>
        <v>154.92074938949935</v>
      </c>
      <c r="E147" s="8">
        <f t="shared" si="50"/>
        <v>154.92074938949935</v>
      </c>
      <c r="F147" s="8">
        <f t="shared" si="50"/>
        <v>154.92074938949935</v>
      </c>
      <c r="G147" s="8">
        <f t="shared" si="50"/>
        <v>154.92074938949935</v>
      </c>
      <c r="H147" s="8">
        <f t="shared" si="50"/>
        <v>154.92074938949935</v>
      </c>
      <c r="I147" s="8">
        <f t="shared" si="50"/>
        <v>154.92074938949935</v>
      </c>
      <c r="J147" s="8">
        <f t="shared" si="50"/>
        <v>119.14761100650684</v>
      </c>
      <c r="K147" s="8">
        <f t="shared" si="50"/>
        <v>119.14761100650684</v>
      </c>
      <c r="L147" s="8">
        <f t="shared" si="50"/>
        <v>101.04112710994413</v>
      </c>
      <c r="M147" s="8">
        <f t="shared" si="50"/>
        <v>101.04112710994413</v>
      </c>
      <c r="N147" s="8">
        <f t="shared" si="50"/>
        <v>90.67870534351475</v>
      </c>
      <c r="O147" s="8">
        <f t="shared" si="50"/>
        <v>90.67870534351475</v>
      </c>
      <c r="P147" s="8">
        <f t="shared" si="50"/>
        <v>81.993249804665311</v>
      </c>
      <c r="Q147" s="8">
        <f t="shared" si="50"/>
        <v>81.993249804665311</v>
      </c>
      <c r="R147" s="8">
        <f t="shared" si="50"/>
        <v>72.608144782436483</v>
      </c>
      <c r="S147" s="8">
        <f t="shared" si="50"/>
        <v>72.608144782436483</v>
      </c>
      <c r="T147" s="8">
        <f t="shared" si="50"/>
        <v>66.55024126653889</v>
      </c>
      <c r="U147" s="8">
        <f t="shared" si="50"/>
        <v>66.55024126653889</v>
      </c>
      <c r="V147" s="8">
        <f t="shared" si="50"/>
        <v>61.340216160306099</v>
      </c>
    </row>
    <row r="148" spans="1:22" x14ac:dyDescent="0.2">
      <c r="A148" s="4">
        <v>13</v>
      </c>
      <c r="B148" s="8">
        <f t="shared" ref="B148:V148" si="51">B104*5/26</f>
        <v>268.32103556166044</v>
      </c>
      <c r="C148" s="8">
        <f t="shared" si="51"/>
        <v>268.32103556166044</v>
      </c>
      <c r="D148" s="8">
        <f t="shared" si="51"/>
        <v>268.32103556166044</v>
      </c>
      <c r="E148" s="8">
        <f t="shared" si="51"/>
        <v>268.32103556166044</v>
      </c>
      <c r="F148" s="8">
        <f t="shared" si="51"/>
        <v>268.32103556166044</v>
      </c>
      <c r="G148" s="8">
        <f t="shared" si="51"/>
        <v>268.32103556166044</v>
      </c>
      <c r="H148" s="8">
        <f t="shared" si="51"/>
        <v>268.32103556166044</v>
      </c>
      <c r="I148" s="8">
        <f t="shared" si="51"/>
        <v>268.32103556166044</v>
      </c>
      <c r="J148" s="8">
        <f t="shared" si="51"/>
        <v>197.51248164998148</v>
      </c>
      <c r="K148" s="8">
        <f t="shared" si="51"/>
        <v>197.51248164998148</v>
      </c>
      <c r="L148" s="8">
        <f t="shared" si="51"/>
        <v>163.3702636587544</v>
      </c>
      <c r="M148" s="8">
        <f t="shared" si="51"/>
        <v>163.3702636587544</v>
      </c>
      <c r="N148" s="8">
        <f t="shared" si="51"/>
        <v>144.09407179518962</v>
      </c>
      <c r="O148" s="8">
        <f t="shared" si="51"/>
        <v>144.09407179518962</v>
      </c>
      <c r="P148" s="8">
        <f t="shared" si="51"/>
        <v>128.23084771400298</v>
      </c>
      <c r="Q148" s="8">
        <f t="shared" si="51"/>
        <v>128.23084771400298</v>
      </c>
      <c r="R148" s="8">
        <f t="shared" si="51"/>
        <v>110.60746071655889</v>
      </c>
      <c r="S148" s="8">
        <f t="shared" si="51"/>
        <v>110.60746071655889</v>
      </c>
      <c r="T148" s="8">
        <f t="shared" si="51"/>
        <v>100.07255072461092</v>
      </c>
      <c r="U148" s="8">
        <f t="shared" si="51"/>
        <v>100.07255072461092</v>
      </c>
      <c r="V148" s="8">
        <f t="shared" si="51"/>
        <v>91.14476407110179</v>
      </c>
    </row>
    <row r="149" spans="1:22" x14ac:dyDescent="0.2">
      <c r="A149" s="4">
        <v>14</v>
      </c>
      <c r="B149" s="8">
        <f t="shared" ref="B149:V149" si="52">B105*5/26</f>
        <v>468.39034645909584</v>
      </c>
      <c r="C149" s="8">
        <f t="shared" si="52"/>
        <v>468.39034645909584</v>
      </c>
      <c r="D149" s="8">
        <f t="shared" si="52"/>
        <v>468.39034645909584</v>
      </c>
      <c r="E149" s="8">
        <f t="shared" si="52"/>
        <v>468.39034645909584</v>
      </c>
      <c r="F149" s="8">
        <f t="shared" si="52"/>
        <v>468.39034645909584</v>
      </c>
      <c r="G149" s="8">
        <f t="shared" si="52"/>
        <v>468.39034645909584</v>
      </c>
      <c r="H149" s="8">
        <f t="shared" si="52"/>
        <v>468.39034645909584</v>
      </c>
      <c r="I149" s="8">
        <f t="shared" si="52"/>
        <v>468.39034645909584</v>
      </c>
      <c r="J149" s="8">
        <f t="shared" si="52"/>
        <v>328.59461046879227</v>
      </c>
      <c r="K149" s="8">
        <f t="shared" si="52"/>
        <v>328.59461046879227</v>
      </c>
      <c r="L149" s="8">
        <f t="shared" si="52"/>
        <v>265.64761196200169</v>
      </c>
      <c r="M149" s="8">
        <f t="shared" si="52"/>
        <v>265.64761196200169</v>
      </c>
      <c r="N149" s="8">
        <f t="shared" si="52"/>
        <v>229.73707271446801</v>
      </c>
      <c r="O149" s="8">
        <f t="shared" si="52"/>
        <v>229.73707271446801</v>
      </c>
      <c r="P149" s="8">
        <f t="shared" si="52"/>
        <v>200.74777056222521</v>
      </c>
      <c r="Q149" s="8">
        <f t="shared" si="52"/>
        <v>200.74777056222521</v>
      </c>
      <c r="R149" s="8">
        <f t="shared" si="52"/>
        <v>169.59176096652703</v>
      </c>
      <c r="S149" s="8">
        <f t="shared" si="52"/>
        <v>169.59176096652703</v>
      </c>
      <c r="T149" s="8">
        <f t="shared" si="52"/>
        <v>151.10721985697791</v>
      </c>
      <c r="U149" s="8">
        <f t="shared" si="52"/>
        <v>151.10721985697791</v>
      </c>
      <c r="V149" s="8">
        <f t="shared" si="52"/>
        <v>135.68718875080472</v>
      </c>
    </row>
    <row r="150" spans="1:22" x14ac:dyDescent="0.2">
      <c r="A150" s="4">
        <v>15</v>
      </c>
      <c r="B150" s="8">
        <f t="shared" ref="B150:V150" si="53">B106*5/26</f>
        <v>836.07808426816143</v>
      </c>
      <c r="C150" s="8">
        <f t="shared" si="53"/>
        <v>836.07808426816143</v>
      </c>
      <c r="D150" s="8">
        <f t="shared" si="53"/>
        <v>836.07808426816143</v>
      </c>
      <c r="E150" s="8">
        <f t="shared" si="53"/>
        <v>836.07808426816143</v>
      </c>
      <c r="F150" s="8">
        <f t="shared" si="53"/>
        <v>836.07808426816143</v>
      </c>
      <c r="G150" s="8">
        <f t="shared" si="53"/>
        <v>836.07808426816143</v>
      </c>
      <c r="H150" s="8">
        <f t="shared" si="53"/>
        <v>836.07808426816143</v>
      </c>
      <c r="I150" s="8">
        <f t="shared" si="53"/>
        <v>836.07808426816143</v>
      </c>
      <c r="J150" s="8">
        <f t="shared" si="53"/>
        <v>557.39421999992112</v>
      </c>
      <c r="K150" s="8">
        <f t="shared" si="53"/>
        <v>557.39421999992112</v>
      </c>
      <c r="L150" s="8">
        <f t="shared" si="53"/>
        <v>440.41705721849064</v>
      </c>
      <c r="M150" s="8">
        <f t="shared" si="53"/>
        <v>440.41705721849064</v>
      </c>
      <c r="N150" s="8">
        <f t="shared" si="53"/>
        <v>372.80206801039333</v>
      </c>
      <c r="O150" s="8">
        <f t="shared" si="53"/>
        <v>372.80206801039333</v>
      </c>
      <c r="P150" s="8">
        <f t="shared" si="53"/>
        <v>319.29881031232071</v>
      </c>
      <c r="Q150" s="8">
        <f t="shared" si="53"/>
        <v>319.29881031232071</v>
      </c>
      <c r="R150" s="8">
        <f t="shared" si="53"/>
        <v>264.58163452661279</v>
      </c>
      <c r="S150" s="8">
        <f t="shared" si="53"/>
        <v>264.58163452661279</v>
      </c>
      <c r="T150" s="8">
        <f t="shared" si="53"/>
        <v>231.72159817054521</v>
      </c>
      <c r="U150" s="8">
        <f t="shared" si="53"/>
        <v>231.72159817054521</v>
      </c>
      <c r="V150" s="8">
        <f t="shared" si="53"/>
        <v>204.76212169998584</v>
      </c>
    </row>
    <row r="151" spans="1:22" x14ac:dyDescent="0.2">
      <c r="A151" s="4">
        <v>16</v>
      </c>
      <c r="B151" s="8">
        <f t="shared" ref="B151:V151" si="54">B107*5/26</f>
        <v>1868.2091706730721</v>
      </c>
      <c r="C151" s="8">
        <f t="shared" si="54"/>
        <v>1868.2091706730721</v>
      </c>
      <c r="D151" s="8">
        <f t="shared" si="54"/>
        <v>1868.2091706730721</v>
      </c>
      <c r="E151" s="8">
        <f t="shared" si="54"/>
        <v>1868.2091706730721</v>
      </c>
      <c r="F151" s="8">
        <f t="shared" si="54"/>
        <v>1868.2091706730721</v>
      </c>
      <c r="G151" s="8">
        <f t="shared" si="54"/>
        <v>1868.2091706730721</v>
      </c>
      <c r="H151" s="8">
        <f t="shared" si="54"/>
        <v>1868.2091706730721</v>
      </c>
      <c r="I151" s="8">
        <f t="shared" si="54"/>
        <v>1868.2091706730721</v>
      </c>
      <c r="J151" s="8">
        <f t="shared" si="54"/>
        <v>1171.8950194647355</v>
      </c>
      <c r="K151" s="8">
        <f t="shared" si="54"/>
        <v>1171.8950194647355</v>
      </c>
      <c r="L151" s="8">
        <f t="shared" si="54"/>
        <v>900.81910622262649</v>
      </c>
      <c r="M151" s="8">
        <f t="shared" si="54"/>
        <v>900.81910622262649</v>
      </c>
      <c r="N151" s="8">
        <f t="shared" si="54"/>
        <v>742.55675204977831</v>
      </c>
      <c r="O151" s="8">
        <f t="shared" si="54"/>
        <v>742.55675204977831</v>
      </c>
      <c r="P151" s="8">
        <f t="shared" si="54"/>
        <v>620.23598545597338</v>
      </c>
      <c r="Q151" s="8">
        <f t="shared" si="54"/>
        <v>620.23598545597338</v>
      </c>
      <c r="R151" s="8">
        <f t="shared" si="54"/>
        <v>502.14012952296315</v>
      </c>
      <c r="S151" s="8">
        <f t="shared" si="54"/>
        <v>502.14012952296315</v>
      </c>
      <c r="T151" s="8">
        <f t="shared" si="54"/>
        <v>430.16421310265144</v>
      </c>
      <c r="U151" s="8">
        <f t="shared" si="54"/>
        <v>430.16421310265144</v>
      </c>
      <c r="V151" s="8">
        <f t="shared" si="54"/>
        <v>372.2922613790866</v>
      </c>
    </row>
    <row r="152" spans="1:22" x14ac:dyDescent="0.2">
      <c r="A152" s="4">
        <v>17</v>
      </c>
      <c r="B152" s="8">
        <f t="shared" ref="B152:V152" si="55">B108*5/26</f>
        <v>4677.5822475071009</v>
      </c>
      <c r="C152" s="8">
        <f t="shared" si="55"/>
        <v>4677.5822475071009</v>
      </c>
      <c r="D152" s="8">
        <f t="shared" si="55"/>
        <v>4677.5822475071009</v>
      </c>
      <c r="E152" s="8">
        <f t="shared" si="55"/>
        <v>4677.5822475071009</v>
      </c>
      <c r="F152" s="8">
        <f t="shared" si="55"/>
        <v>4677.5822475071009</v>
      </c>
      <c r="G152" s="8">
        <f t="shared" si="55"/>
        <v>4677.5822475071009</v>
      </c>
      <c r="H152" s="8">
        <f t="shared" si="55"/>
        <v>4677.5822475071009</v>
      </c>
      <c r="I152" s="8">
        <f t="shared" si="55"/>
        <v>4677.5822475071009</v>
      </c>
      <c r="J152" s="8">
        <f t="shared" si="55"/>
        <v>2760.991167219106</v>
      </c>
      <c r="K152" s="8">
        <f t="shared" si="55"/>
        <v>2760.991167219106</v>
      </c>
      <c r="L152" s="8">
        <f t="shared" si="55"/>
        <v>2063.2009053626089</v>
      </c>
      <c r="M152" s="8">
        <f t="shared" si="55"/>
        <v>2063.2009053626089</v>
      </c>
      <c r="N152" s="8">
        <f t="shared" si="55"/>
        <v>1654.5578011073851</v>
      </c>
      <c r="O152" s="8">
        <f t="shared" si="55"/>
        <v>1654.5578011073851</v>
      </c>
      <c r="P152" s="8">
        <f t="shared" si="55"/>
        <v>1346.0054718805213</v>
      </c>
      <c r="Q152" s="8">
        <f t="shared" si="55"/>
        <v>1346.0054718805213</v>
      </c>
      <c r="R152" s="8">
        <f t="shared" si="55"/>
        <v>1063.0973443485482</v>
      </c>
      <c r="S152" s="8">
        <f t="shared" si="55"/>
        <v>1063.0973443485482</v>
      </c>
      <c r="T152" s="8">
        <f t="shared" si="55"/>
        <v>889.08271211217675</v>
      </c>
      <c r="U152" s="8">
        <f t="shared" si="55"/>
        <v>889.08271211217675</v>
      </c>
      <c r="V152" s="8">
        <f t="shared" si="55"/>
        <v>752.00912732757092</v>
      </c>
    </row>
    <row r="153" spans="1:22" x14ac:dyDescent="0.2">
      <c r="A153" s="4">
        <v>18</v>
      </c>
      <c r="B153" s="8">
        <f t="shared" ref="B153:V153" si="56">B109*5/26</f>
        <v>12116.155501305646</v>
      </c>
      <c r="C153" s="8">
        <f t="shared" si="56"/>
        <v>12116.155501305646</v>
      </c>
      <c r="D153" s="8">
        <f t="shared" si="56"/>
        <v>12116.155501305646</v>
      </c>
      <c r="E153" s="8">
        <f t="shared" si="56"/>
        <v>12116.155501305646</v>
      </c>
      <c r="F153" s="8">
        <f t="shared" si="56"/>
        <v>12116.155501305646</v>
      </c>
      <c r="G153" s="8">
        <f t="shared" si="56"/>
        <v>12116.155501305646</v>
      </c>
      <c r="H153" s="8">
        <f t="shared" si="56"/>
        <v>12116.155501305646</v>
      </c>
      <c r="I153" s="8">
        <f t="shared" si="56"/>
        <v>12116.155501305646</v>
      </c>
      <c r="J153" s="8">
        <f t="shared" si="56"/>
        <v>6737.3150317905574</v>
      </c>
      <c r="K153" s="8">
        <f t="shared" si="56"/>
        <v>6737.3150317905574</v>
      </c>
      <c r="L153" s="8">
        <f t="shared" si="56"/>
        <v>4894.3208938031548</v>
      </c>
      <c r="M153" s="8">
        <f t="shared" si="56"/>
        <v>4894.3208938031548</v>
      </c>
      <c r="N153" s="8">
        <f t="shared" si="56"/>
        <v>3818.2088499098109</v>
      </c>
      <c r="O153" s="8">
        <f t="shared" si="56"/>
        <v>3818.2088499098109</v>
      </c>
      <c r="P153" s="8">
        <f t="shared" si="56"/>
        <v>3024.4205571863795</v>
      </c>
      <c r="Q153" s="8">
        <f t="shared" si="56"/>
        <v>3024.4205571863795</v>
      </c>
      <c r="R153" s="8">
        <f t="shared" si="56"/>
        <v>2328.8042172175606</v>
      </c>
      <c r="S153" s="8">
        <f t="shared" si="56"/>
        <v>2328.8042172175606</v>
      </c>
      <c r="T153" s="8">
        <f t="shared" si="56"/>
        <v>1899.9125906001593</v>
      </c>
      <c r="U153" s="8">
        <f t="shared" si="56"/>
        <v>1899.9125906001593</v>
      </c>
      <c r="V153" s="8">
        <f t="shared" si="56"/>
        <v>1569.0472998972791</v>
      </c>
    </row>
    <row r="154" spans="1:22" x14ac:dyDescent="0.2">
      <c r="A154" s="4">
        <v>19</v>
      </c>
      <c r="B154" s="8">
        <f t="shared" ref="B154:V154" si="57">B110*5/26</f>
        <v>32213.595558393597</v>
      </c>
      <c r="C154" s="8">
        <f t="shared" si="57"/>
        <v>32213.595558393597</v>
      </c>
      <c r="D154" s="8">
        <f t="shared" si="57"/>
        <v>32213.595558393597</v>
      </c>
      <c r="E154" s="8">
        <f t="shared" si="57"/>
        <v>32213.595558393597</v>
      </c>
      <c r="F154" s="8">
        <f t="shared" si="57"/>
        <v>32213.595558393597</v>
      </c>
      <c r="G154" s="8">
        <f t="shared" si="57"/>
        <v>32213.595558393597</v>
      </c>
      <c r="H154" s="8">
        <f t="shared" si="57"/>
        <v>32213.595558393597</v>
      </c>
      <c r="I154" s="8">
        <f t="shared" si="57"/>
        <v>32213.595558393597</v>
      </c>
      <c r="J154" s="8">
        <f t="shared" si="57"/>
        <v>16896.856081860184</v>
      </c>
      <c r="K154" s="8">
        <f t="shared" si="57"/>
        <v>16896.856081860184</v>
      </c>
      <c r="L154" s="8">
        <f t="shared" si="57"/>
        <v>11936.777612154527</v>
      </c>
      <c r="M154" s="8">
        <f t="shared" si="57"/>
        <v>11936.777612154527</v>
      </c>
      <c r="N154" s="8">
        <f t="shared" si="57"/>
        <v>9061.9618212338428</v>
      </c>
      <c r="O154" s="8">
        <f t="shared" si="57"/>
        <v>9061.9618212338428</v>
      </c>
      <c r="P154" s="8">
        <f t="shared" si="57"/>
        <v>6990.4531392582039</v>
      </c>
      <c r="Q154" s="8">
        <f t="shared" si="57"/>
        <v>6990.4531392582039</v>
      </c>
      <c r="R154" s="8">
        <f t="shared" si="57"/>
        <v>5246.9898346672599</v>
      </c>
      <c r="S154" s="8">
        <f t="shared" si="57"/>
        <v>5246.9898346672599</v>
      </c>
      <c r="T154" s="8">
        <f t="shared" si="57"/>
        <v>4175.335162225806</v>
      </c>
      <c r="U154" s="8">
        <f t="shared" si="57"/>
        <v>4175.335162225806</v>
      </c>
      <c r="V154" s="8">
        <f t="shared" si="57"/>
        <v>3365.9354581497446</v>
      </c>
    </row>
    <row r="155" spans="1:22" x14ac:dyDescent="0.2">
      <c r="A155" s="4">
        <v>20</v>
      </c>
      <c r="B155" s="8">
        <f t="shared" ref="B155:V155" si="58">B111*5/26</f>
        <v>86188.200246843204</v>
      </c>
      <c r="C155" s="8">
        <f t="shared" si="58"/>
        <v>86188.200246843204</v>
      </c>
      <c r="D155" s="8">
        <f t="shared" si="58"/>
        <v>86188.200246843204</v>
      </c>
      <c r="E155" s="8">
        <f t="shared" si="58"/>
        <v>86188.200246843204</v>
      </c>
      <c r="F155" s="8">
        <f t="shared" si="58"/>
        <v>86188.200246843204</v>
      </c>
      <c r="G155" s="8">
        <f t="shared" si="58"/>
        <v>86188.200246843204</v>
      </c>
      <c r="H155" s="8">
        <f t="shared" si="58"/>
        <v>86188.200246843204</v>
      </c>
      <c r="I155" s="8">
        <f t="shared" si="58"/>
        <v>86188.200246843204</v>
      </c>
      <c r="J155" s="8">
        <f t="shared" si="58"/>
        <v>42664.782978178577</v>
      </c>
      <c r="K155" s="8">
        <f t="shared" si="58"/>
        <v>42664.782978178577</v>
      </c>
      <c r="L155" s="8">
        <f t="shared" si="58"/>
        <v>29313.789028955784</v>
      </c>
      <c r="M155" s="8">
        <f t="shared" si="58"/>
        <v>29313.789028955784</v>
      </c>
      <c r="N155" s="8">
        <f t="shared" si="58"/>
        <v>21658.054630303508</v>
      </c>
      <c r="O155" s="8">
        <f t="shared" si="58"/>
        <v>21658.054630303508</v>
      </c>
      <c r="P155" s="8">
        <f t="shared" si="58"/>
        <v>16271.230603711572</v>
      </c>
      <c r="Q155" s="8">
        <f t="shared" si="58"/>
        <v>16271.230603711572</v>
      </c>
      <c r="R155" s="8">
        <f t="shared" si="58"/>
        <v>11903.799758856232</v>
      </c>
      <c r="S155" s="8">
        <f t="shared" si="58"/>
        <v>11903.799758856232</v>
      </c>
      <c r="T155" s="8">
        <f t="shared" si="58"/>
        <v>9238.4007496796876</v>
      </c>
      <c r="U155" s="8">
        <f t="shared" si="58"/>
        <v>9238.4007496796876</v>
      </c>
      <c r="V155" s="8">
        <f t="shared" si="58"/>
        <v>7268.4414112368886</v>
      </c>
    </row>
  </sheetData>
  <mergeCells count="1">
    <mergeCell ref="M1:N1"/>
  </mergeCells>
  <phoneticPr fontId="1" type="noConversion"/>
  <conditionalFormatting sqref="B26:V45">
    <cfRule type="colorScale" priority="6">
      <colorScale>
        <cfvo type="min"/>
        <cfvo type="percentile" val="50"/>
        <cfvo type="num" val="100"/>
        <color rgb="FF63BE7B"/>
        <color rgb="FFFFEB84"/>
        <color rgb="FFF8696B"/>
      </colorScale>
    </cfRule>
  </conditionalFormatting>
  <conditionalFormatting sqref="B48:V67">
    <cfRule type="colorScale" priority="5">
      <colorScale>
        <cfvo type="min"/>
        <cfvo type="percentile" val="50"/>
        <cfvo type="num" val="50"/>
        <color rgb="FF63BE7B"/>
        <color rgb="FFFFEB84"/>
        <color rgb="FFF8696B"/>
      </colorScale>
    </cfRule>
  </conditionalFormatting>
  <conditionalFormatting sqref="B92:V111">
    <cfRule type="colorScale" priority="4">
      <colorScale>
        <cfvo type="min"/>
        <cfvo type="percentile" val="50"/>
        <cfvo type="num" val="1000"/>
        <color rgb="FF63BE7B"/>
        <color rgb="FFFFEB84"/>
        <color rgb="FFF8696B"/>
      </colorScale>
    </cfRule>
  </conditionalFormatting>
  <conditionalFormatting sqref="B114:V133">
    <cfRule type="colorScale" priority="3">
      <colorScale>
        <cfvo type="min"/>
        <cfvo type="percentile" val="50"/>
        <cfvo type="num" val="50"/>
        <color rgb="FF63BE7B"/>
        <color rgb="FFFFEB84"/>
        <color rgb="FFF8696B"/>
      </colorScale>
    </cfRule>
  </conditionalFormatting>
  <conditionalFormatting sqref="B136:V155">
    <cfRule type="colorScale" priority="2">
      <colorScale>
        <cfvo type="min"/>
        <cfvo type="percentile" val="50"/>
        <cfvo type="num" val="1000"/>
        <color rgb="FF63BE7B"/>
        <color rgb="FFFFEB84"/>
        <color rgb="FFF8696B"/>
      </colorScale>
    </cfRule>
  </conditionalFormatting>
  <conditionalFormatting sqref="B70:V89">
    <cfRule type="colorScale" priority="1">
      <colorScale>
        <cfvo type="num" val="0"/>
        <cfvo type="percent" val="50"/>
        <cfvo type="num" val="1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CF2-97BE-4A0F-8D46-658DCA66FCB0}">
  <dimension ref="A1:T21"/>
  <sheetViews>
    <sheetView workbookViewId="0">
      <selection activeCell="G29" sqref="A1:XFD1048576"/>
    </sheetView>
  </sheetViews>
  <sheetFormatPr defaultRowHeight="14.25" x14ac:dyDescent="0.2"/>
  <cols>
    <col min="1" max="1" width="17.25" bestFit="1" customWidth="1"/>
    <col min="2" max="2" width="6.5" bestFit="1" customWidth="1"/>
    <col min="6" max="6" width="9.5" bestFit="1" customWidth="1"/>
    <col min="7" max="7" width="11.625" bestFit="1" customWidth="1"/>
    <col min="8" max="8" width="8.625" bestFit="1" customWidth="1"/>
    <col min="9" max="9" width="9" bestFit="1" customWidth="1"/>
    <col min="12" max="13" width="15.125" bestFit="1" customWidth="1"/>
    <col min="14" max="15" width="6.5" bestFit="1" customWidth="1"/>
    <col min="17" max="17" width="4.5" bestFit="1" customWidth="1"/>
    <col min="19" max="19" width="13" bestFit="1" customWidth="1"/>
  </cols>
  <sheetData>
    <row r="1" spans="1:20" x14ac:dyDescent="0.2">
      <c r="A1" t="s">
        <v>35</v>
      </c>
      <c r="B1">
        <v>100</v>
      </c>
      <c r="D1" t="s">
        <v>39</v>
      </c>
      <c r="E1" t="s">
        <v>42</v>
      </c>
      <c r="F1" t="s">
        <v>41</v>
      </c>
      <c r="G1" t="s">
        <v>40</v>
      </c>
      <c r="I1" t="s">
        <v>36</v>
      </c>
      <c r="J1" t="s">
        <v>43</v>
      </c>
      <c r="K1" t="s">
        <v>59</v>
      </c>
      <c r="L1" t="s">
        <v>37</v>
      </c>
      <c r="M1" t="s">
        <v>38</v>
      </c>
      <c r="S1" t="s">
        <v>54</v>
      </c>
    </row>
    <row r="2" spans="1:20" x14ac:dyDescent="0.2">
      <c r="A2" t="s">
        <v>31</v>
      </c>
      <c r="B2">
        <v>7</v>
      </c>
      <c r="D2">
        <v>0</v>
      </c>
      <c r="E2">
        <f>D2+1</f>
        <v>1</v>
      </c>
      <c r="F2">
        <v>1</v>
      </c>
      <c r="I2">
        <f t="shared" ref="I2:I21" si="0">1-J2</f>
        <v>0</v>
      </c>
      <c r="J2">
        <f>MIN(K2*(1+B$3),1)</f>
        <v>1</v>
      </c>
      <c r="K2">
        <v>1</v>
      </c>
      <c r="L2">
        <v>0</v>
      </c>
      <c r="Q2">
        <v>0</v>
      </c>
      <c r="S2">
        <f>L2/(1-M2)</f>
        <v>0</v>
      </c>
    </row>
    <row r="3" spans="1:20" x14ac:dyDescent="0.2">
      <c r="A3" t="s">
        <v>32</v>
      </c>
      <c r="B3">
        <f>IFERROR(VLOOKUP(B2,data!$O$2:$P$22,2,FALSE),VLOOKUP(B2,data!$Q$2:$R$22,2,FALSE))</f>
        <v>0.105</v>
      </c>
      <c r="D3">
        <v>1</v>
      </c>
      <c r="E3">
        <f t="shared" ref="E3:E21" si="1">D3+1</f>
        <v>2</v>
      </c>
      <c r="F3">
        <v>1.00553</v>
      </c>
      <c r="G3">
        <f>SUM(F$2:F2)</f>
        <v>1</v>
      </c>
      <c r="I3">
        <f t="shared" si="0"/>
        <v>5.4999999999999494E-3</v>
      </c>
      <c r="J3">
        <f t="shared" ref="J3:J21" si="2">MIN(K3*(1+B$3),1)</f>
        <v>0.99450000000000005</v>
      </c>
      <c r="K3">
        <v>0.9</v>
      </c>
      <c r="L3">
        <v>0</v>
      </c>
      <c r="M3">
        <f t="shared" ref="M3:M21" si="3">ROUND((F3*J3-1-I3*L3*F2)/G3/I3,2)</f>
        <v>0</v>
      </c>
      <c r="N3" t="b">
        <f>L3&gt;=L2</f>
        <v>1</v>
      </c>
      <c r="O3" t="b">
        <f>M3&gt;=M2</f>
        <v>1</v>
      </c>
      <c r="Q3">
        <v>0</v>
      </c>
      <c r="S3">
        <f t="shared" ref="S3" si="4">L3/(1-M3)</f>
        <v>0</v>
      </c>
    </row>
    <row r="4" spans="1:20" x14ac:dyDescent="0.2">
      <c r="A4" t="s">
        <v>33</v>
      </c>
      <c r="B4">
        <v>1</v>
      </c>
      <c r="D4">
        <v>2</v>
      </c>
      <c r="E4">
        <f t="shared" si="1"/>
        <v>3</v>
      </c>
      <c r="F4">
        <v>1.19</v>
      </c>
      <c r="G4">
        <f>SUM(F$2:F3)</f>
        <v>2.0055300000000003</v>
      </c>
      <c r="I4">
        <f t="shared" si="0"/>
        <v>0.11599999999999999</v>
      </c>
      <c r="J4">
        <f t="shared" si="2"/>
        <v>0.88400000000000001</v>
      </c>
      <c r="K4">
        <v>0.8</v>
      </c>
      <c r="L4">
        <v>0.23</v>
      </c>
      <c r="M4">
        <f t="shared" si="3"/>
        <v>0.11</v>
      </c>
      <c r="N4" t="b">
        <f>L4&gt;=L3</f>
        <v>1</v>
      </c>
      <c r="O4" t="b">
        <f>M4&gt;=M3</f>
        <v>1</v>
      </c>
      <c r="Q4">
        <v>0</v>
      </c>
      <c r="S4">
        <v>0.25</v>
      </c>
    </row>
    <row r="5" spans="1:20" x14ac:dyDescent="0.2">
      <c r="A5" t="s">
        <v>34</v>
      </c>
      <c r="B5">
        <f>VLOOKUP(B4,data!$M$10:$N$12,2,FALSE)</f>
        <v>1</v>
      </c>
      <c r="C5">
        <f t="shared" ref="C5:C13" si="5">F5-F4-F3-F2</f>
        <v>-1.48553</v>
      </c>
      <c r="D5">
        <v>3</v>
      </c>
      <c r="E5">
        <f t="shared" si="1"/>
        <v>4</v>
      </c>
      <c r="F5">
        <v>1.71</v>
      </c>
      <c r="G5">
        <f>SUM(F$2:F4)</f>
        <v>3.1955300000000002</v>
      </c>
      <c r="I5">
        <f t="shared" si="0"/>
        <v>0.22650000000000003</v>
      </c>
      <c r="J5">
        <f t="shared" si="2"/>
        <v>0.77349999999999997</v>
      </c>
      <c r="K5">
        <v>0.7</v>
      </c>
      <c r="L5">
        <v>0.5</v>
      </c>
      <c r="M5">
        <f t="shared" si="3"/>
        <v>0.26</v>
      </c>
      <c r="N5" t="b">
        <f t="shared" ref="N5:O20" si="6">L5&gt;=L4</f>
        <v>1</v>
      </c>
      <c r="O5" t="b">
        <f t="shared" si="6"/>
        <v>1</v>
      </c>
      <c r="Q5">
        <v>0</v>
      </c>
      <c r="S5">
        <v>0.5</v>
      </c>
    </row>
    <row r="6" spans="1:20" x14ac:dyDescent="0.2">
      <c r="A6" t="s">
        <v>45</v>
      </c>
      <c r="B6">
        <f>10+B5</f>
        <v>11</v>
      </c>
      <c r="C6">
        <f t="shared" si="5"/>
        <v>-1.3755300000000001</v>
      </c>
      <c r="D6">
        <v>4</v>
      </c>
      <c r="E6">
        <f t="shared" si="1"/>
        <v>5</v>
      </c>
      <c r="F6">
        <v>2.5299999999999998</v>
      </c>
      <c r="G6">
        <f>SUM(F$2:F5)</f>
        <v>4.9055300000000006</v>
      </c>
      <c r="I6">
        <f t="shared" si="0"/>
        <v>0.33700000000000008</v>
      </c>
      <c r="J6">
        <f t="shared" si="2"/>
        <v>0.66299999999999992</v>
      </c>
      <c r="K6">
        <v>0.6</v>
      </c>
      <c r="L6">
        <v>0.75</v>
      </c>
      <c r="M6">
        <f t="shared" si="3"/>
        <v>0.15</v>
      </c>
      <c r="N6" t="b">
        <f t="shared" si="6"/>
        <v>1</v>
      </c>
      <c r="O6" t="b">
        <f t="shared" si="6"/>
        <v>0</v>
      </c>
      <c r="Q6">
        <v>0</v>
      </c>
      <c r="S6">
        <v>0.7</v>
      </c>
    </row>
    <row r="7" spans="1:20" x14ac:dyDescent="0.2">
      <c r="C7">
        <f t="shared" si="5"/>
        <v>-0.92999999999999972</v>
      </c>
      <c r="D7">
        <v>5</v>
      </c>
      <c r="E7">
        <f t="shared" si="1"/>
        <v>6</v>
      </c>
      <c r="F7">
        <v>4.5</v>
      </c>
      <c r="G7">
        <f>SUM(F$2:F6)</f>
        <v>7.43553</v>
      </c>
      <c r="I7">
        <f t="shared" si="0"/>
        <v>0.44750000000000001</v>
      </c>
      <c r="J7">
        <f t="shared" si="2"/>
        <v>0.55249999999999999</v>
      </c>
      <c r="K7">
        <v>0.5</v>
      </c>
      <c r="L7">
        <v>1</v>
      </c>
      <c r="M7">
        <f t="shared" si="3"/>
        <v>0.11</v>
      </c>
      <c r="N7" t="b">
        <f t="shared" si="6"/>
        <v>1</v>
      </c>
      <c r="O7" t="b">
        <f t="shared" si="6"/>
        <v>0</v>
      </c>
      <c r="Q7">
        <v>0</v>
      </c>
      <c r="S7">
        <v>1</v>
      </c>
    </row>
    <row r="8" spans="1:20" x14ac:dyDescent="0.2">
      <c r="C8">
        <f t="shared" si="5"/>
        <v>-2.2399999999999998</v>
      </c>
      <c r="D8">
        <v>6</v>
      </c>
      <c r="E8">
        <f t="shared" si="1"/>
        <v>7</v>
      </c>
      <c r="F8">
        <v>6.5</v>
      </c>
      <c r="G8">
        <f>SUM(F$2:F7)</f>
        <v>11.93553</v>
      </c>
      <c r="I8">
        <f t="shared" si="0"/>
        <v>0.44750000000000001</v>
      </c>
      <c r="J8">
        <f t="shared" si="2"/>
        <v>0.55249999999999999</v>
      </c>
      <c r="K8">
        <v>0.5</v>
      </c>
      <c r="L8">
        <v>1</v>
      </c>
      <c r="M8">
        <f t="shared" si="3"/>
        <v>0.11</v>
      </c>
      <c r="N8" t="b">
        <f t="shared" si="6"/>
        <v>1</v>
      </c>
      <c r="O8" t="b">
        <f t="shared" si="6"/>
        <v>1</v>
      </c>
      <c r="Q8">
        <v>0</v>
      </c>
      <c r="S8">
        <v>1</v>
      </c>
    </row>
    <row r="9" spans="1:20" x14ac:dyDescent="0.2">
      <c r="C9">
        <f t="shared" si="5"/>
        <v>-5.0299999999999994</v>
      </c>
      <c r="D9">
        <v>7</v>
      </c>
      <c r="E9">
        <f t="shared" si="1"/>
        <v>8</v>
      </c>
      <c r="F9">
        <v>8.5</v>
      </c>
      <c r="G9">
        <f>SUM(F$2:F8)</f>
        <v>18.43553</v>
      </c>
      <c r="I9">
        <f t="shared" si="0"/>
        <v>0.44750000000000001</v>
      </c>
      <c r="J9">
        <f t="shared" si="2"/>
        <v>0.55249999999999999</v>
      </c>
      <c r="K9">
        <v>0.5</v>
      </c>
      <c r="L9">
        <v>1</v>
      </c>
      <c r="M9">
        <f t="shared" si="3"/>
        <v>0.1</v>
      </c>
      <c r="N9" t="b">
        <f t="shared" si="6"/>
        <v>1</v>
      </c>
      <c r="O9" t="b">
        <f t="shared" si="6"/>
        <v>0</v>
      </c>
      <c r="Q9">
        <v>0</v>
      </c>
      <c r="S9">
        <v>1</v>
      </c>
    </row>
    <row r="10" spans="1:20" x14ac:dyDescent="0.2">
      <c r="C10">
        <f t="shared" si="5"/>
        <v>-9</v>
      </c>
      <c r="D10">
        <v>8</v>
      </c>
      <c r="E10">
        <f t="shared" si="1"/>
        <v>9</v>
      </c>
      <c r="F10">
        <v>10.5</v>
      </c>
      <c r="G10">
        <f>SUM(F$2:F9)</f>
        <v>26.93553</v>
      </c>
      <c r="I10">
        <f t="shared" si="0"/>
        <v>0.44750000000000001</v>
      </c>
      <c r="J10">
        <f t="shared" si="2"/>
        <v>0.55249999999999999</v>
      </c>
      <c r="K10">
        <v>0.5</v>
      </c>
      <c r="L10">
        <v>1</v>
      </c>
      <c r="M10">
        <f t="shared" si="3"/>
        <v>0.08</v>
      </c>
      <c r="N10" t="b">
        <f t="shared" si="6"/>
        <v>1</v>
      </c>
      <c r="O10" t="b">
        <f t="shared" si="6"/>
        <v>0</v>
      </c>
      <c r="Q10">
        <v>0</v>
      </c>
      <c r="S10">
        <v>1</v>
      </c>
    </row>
    <row r="11" spans="1:20" x14ac:dyDescent="0.2">
      <c r="C11">
        <f t="shared" si="5"/>
        <v>-13</v>
      </c>
      <c r="D11">
        <v>9</v>
      </c>
      <c r="E11">
        <f t="shared" si="1"/>
        <v>10</v>
      </c>
      <c r="F11">
        <v>12.5</v>
      </c>
      <c r="G11">
        <f>SUM(F$2:F11)</f>
        <v>49.93553</v>
      </c>
      <c r="I11">
        <f t="shared" si="0"/>
        <v>0.44750000000000001</v>
      </c>
      <c r="J11">
        <f t="shared" si="2"/>
        <v>0.55249999999999999</v>
      </c>
      <c r="K11">
        <v>0.5</v>
      </c>
      <c r="L11">
        <v>1</v>
      </c>
      <c r="M11">
        <f t="shared" si="3"/>
        <v>0.05</v>
      </c>
      <c r="N11" t="b">
        <f t="shared" si="6"/>
        <v>1</v>
      </c>
      <c r="O11" t="b">
        <f t="shared" si="6"/>
        <v>0</v>
      </c>
      <c r="Q11">
        <v>0</v>
      </c>
      <c r="S11">
        <v>1</v>
      </c>
    </row>
    <row r="12" spans="1:20" x14ac:dyDescent="0.2">
      <c r="C12">
        <f t="shared" si="5"/>
        <v>-16</v>
      </c>
      <c r="D12">
        <v>10</v>
      </c>
      <c r="E12">
        <f t="shared" si="1"/>
        <v>11</v>
      </c>
      <c r="F12">
        <v>15.5</v>
      </c>
      <c r="G12">
        <f>SUM(F$2:F12)</f>
        <v>65.43553</v>
      </c>
      <c r="I12">
        <f t="shared" si="0"/>
        <v>0.50275000000000003</v>
      </c>
      <c r="J12">
        <f t="shared" si="2"/>
        <v>0.49725000000000003</v>
      </c>
      <c r="K12">
        <v>0.45</v>
      </c>
      <c r="L12">
        <v>0.9</v>
      </c>
      <c r="M12">
        <f t="shared" si="3"/>
        <v>0.03</v>
      </c>
      <c r="N12" t="b">
        <f t="shared" si="6"/>
        <v>0</v>
      </c>
      <c r="O12" t="b">
        <f t="shared" si="6"/>
        <v>0</v>
      </c>
      <c r="Q12">
        <v>0.1</v>
      </c>
      <c r="S12">
        <v>1</v>
      </c>
      <c r="T12">
        <f>L12+M12</f>
        <v>0.93</v>
      </c>
    </row>
    <row r="13" spans="1:20" x14ac:dyDescent="0.2">
      <c r="C13">
        <f t="shared" si="5"/>
        <v>-8.5</v>
      </c>
      <c r="D13">
        <v>11</v>
      </c>
      <c r="E13">
        <f t="shared" si="1"/>
        <v>12</v>
      </c>
      <c r="F13">
        <v>30</v>
      </c>
      <c r="G13">
        <f>SUM(F$2:F13)</f>
        <v>95.43553</v>
      </c>
      <c r="I13">
        <f t="shared" si="0"/>
        <v>0.50275000000000003</v>
      </c>
      <c r="J13">
        <f t="shared" si="2"/>
        <v>0.49725000000000003</v>
      </c>
      <c r="K13">
        <v>0.45</v>
      </c>
      <c r="L13">
        <v>0.9</v>
      </c>
      <c r="M13">
        <f t="shared" si="3"/>
        <v>0.14000000000000001</v>
      </c>
      <c r="N13" t="b">
        <f t="shared" si="6"/>
        <v>1</v>
      </c>
      <c r="O13" t="b">
        <f t="shared" si="6"/>
        <v>1</v>
      </c>
      <c r="Q13">
        <v>0.1</v>
      </c>
      <c r="S13">
        <v>1</v>
      </c>
      <c r="T13">
        <f t="shared" ref="T13:T21" si="7">L13+M13</f>
        <v>1.04</v>
      </c>
    </row>
    <row r="14" spans="1:20" x14ac:dyDescent="0.2">
      <c r="C14">
        <f>F14-F13-F12-F11</f>
        <v>-3</v>
      </c>
      <c r="D14">
        <v>12</v>
      </c>
      <c r="E14">
        <f t="shared" si="1"/>
        <v>13</v>
      </c>
      <c r="F14">
        <v>55</v>
      </c>
      <c r="G14">
        <f>SUM(F$2:F14)</f>
        <v>150.43553</v>
      </c>
      <c r="I14">
        <f t="shared" si="0"/>
        <v>0.50275000000000003</v>
      </c>
      <c r="J14">
        <f t="shared" si="2"/>
        <v>0.49725000000000003</v>
      </c>
      <c r="K14">
        <v>0.45</v>
      </c>
      <c r="L14">
        <v>0.85</v>
      </c>
      <c r="M14">
        <f t="shared" si="3"/>
        <v>0.18</v>
      </c>
      <c r="N14" t="b">
        <f t="shared" si="6"/>
        <v>0</v>
      </c>
      <c r="O14" t="b">
        <f t="shared" si="6"/>
        <v>1</v>
      </c>
      <c r="Q14">
        <v>0.2</v>
      </c>
      <c r="S14">
        <v>1</v>
      </c>
      <c r="T14">
        <f t="shared" si="7"/>
        <v>1.03</v>
      </c>
    </row>
    <row r="15" spans="1:20" x14ac:dyDescent="0.2">
      <c r="C15">
        <f t="shared" ref="C15:C21" si="8">F15-F14-F13-F12</f>
        <v>-0.5</v>
      </c>
      <c r="D15">
        <v>13</v>
      </c>
      <c r="E15">
        <f t="shared" si="1"/>
        <v>14</v>
      </c>
      <c r="F15">
        <v>100</v>
      </c>
      <c r="G15">
        <f>SUM(F$2:F15)</f>
        <v>250.43553</v>
      </c>
      <c r="I15">
        <f t="shared" si="0"/>
        <v>0.50275000000000003</v>
      </c>
      <c r="J15">
        <f t="shared" si="2"/>
        <v>0.49725000000000003</v>
      </c>
      <c r="K15">
        <v>0.45</v>
      </c>
      <c r="L15">
        <v>0.85</v>
      </c>
      <c r="M15">
        <f t="shared" si="3"/>
        <v>0.2</v>
      </c>
      <c r="N15" t="b">
        <f t="shared" si="6"/>
        <v>1</v>
      </c>
      <c r="O15" t="b">
        <f t="shared" si="6"/>
        <v>1</v>
      </c>
      <c r="Q15">
        <v>0.2</v>
      </c>
      <c r="S15">
        <v>1</v>
      </c>
      <c r="T15">
        <f t="shared" si="7"/>
        <v>1.05</v>
      </c>
    </row>
    <row r="16" spans="1:20" x14ac:dyDescent="0.2">
      <c r="C16">
        <f t="shared" si="8"/>
        <v>65</v>
      </c>
      <c r="D16">
        <v>14</v>
      </c>
      <c r="E16">
        <f t="shared" si="1"/>
        <v>15</v>
      </c>
      <c r="F16">
        <v>250</v>
      </c>
      <c r="G16">
        <f>SUM(F$2:F16)</f>
        <v>500.43552999999997</v>
      </c>
      <c r="I16">
        <f t="shared" si="0"/>
        <v>0.50275000000000003</v>
      </c>
      <c r="J16">
        <f t="shared" si="2"/>
        <v>0.49725000000000003</v>
      </c>
      <c r="K16">
        <v>0.45</v>
      </c>
      <c r="L16">
        <v>0.8</v>
      </c>
      <c r="M16">
        <f t="shared" si="3"/>
        <v>0.33</v>
      </c>
      <c r="N16" t="b">
        <f t="shared" si="6"/>
        <v>0</v>
      </c>
      <c r="O16" t="b">
        <f t="shared" si="6"/>
        <v>1</v>
      </c>
      <c r="Q16">
        <v>0.3</v>
      </c>
      <c r="S16">
        <v>1</v>
      </c>
      <c r="T16">
        <f t="shared" si="7"/>
        <v>1.1300000000000001</v>
      </c>
    </row>
    <row r="17" spans="3:20" x14ac:dyDescent="0.2">
      <c r="C17">
        <f t="shared" si="8"/>
        <v>-360</v>
      </c>
      <c r="D17">
        <v>15</v>
      </c>
      <c r="E17">
        <f t="shared" si="1"/>
        <v>16</v>
      </c>
      <c r="F17">
        <v>45</v>
      </c>
      <c r="G17">
        <f>SUM(F$2:F17)</f>
        <v>545.43552999999997</v>
      </c>
      <c r="I17">
        <f t="shared" si="0"/>
        <v>0.55800000000000005</v>
      </c>
      <c r="J17">
        <f t="shared" si="2"/>
        <v>0.442</v>
      </c>
      <c r="K17">
        <v>0.4</v>
      </c>
      <c r="L17">
        <v>0.8</v>
      </c>
      <c r="M17">
        <f t="shared" si="3"/>
        <v>-0.3</v>
      </c>
      <c r="N17" t="b">
        <f t="shared" si="6"/>
        <v>1</v>
      </c>
      <c r="O17" t="b">
        <f t="shared" si="6"/>
        <v>0</v>
      </c>
      <c r="Q17">
        <v>0.3</v>
      </c>
      <c r="S17">
        <v>1</v>
      </c>
      <c r="T17">
        <f t="shared" si="7"/>
        <v>0.5</v>
      </c>
    </row>
    <row r="18" spans="3:20" x14ac:dyDescent="0.2">
      <c r="C18">
        <f t="shared" si="8"/>
        <v>-345</v>
      </c>
      <c r="D18">
        <v>16</v>
      </c>
      <c r="E18">
        <f t="shared" si="1"/>
        <v>17</v>
      </c>
      <c r="F18">
        <v>50</v>
      </c>
      <c r="G18">
        <f>SUM(F$2:F18)</f>
        <v>595.43552999999997</v>
      </c>
      <c r="I18">
        <f t="shared" si="0"/>
        <v>0.55800000000000005</v>
      </c>
      <c r="J18">
        <f t="shared" si="2"/>
        <v>0.442</v>
      </c>
      <c r="K18">
        <v>0.4</v>
      </c>
      <c r="L18">
        <v>0.75</v>
      </c>
      <c r="M18">
        <f t="shared" si="3"/>
        <v>0.01</v>
      </c>
      <c r="N18" t="b">
        <f t="shared" si="6"/>
        <v>0</v>
      </c>
      <c r="O18" t="b">
        <f t="shared" si="6"/>
        <v>1</v>
      </c>
      <c r="Q18">
        <v>0.4</v>
      </c>
      <c r="S18">
        <v>1</v>
      </c>
      <c r="T18">
        <f t="shared" si="7"/>
        <v>0.76</v>
      </c>
    </row>
    <row r="19" spans="3:20" x14ac:dyDescent="0.2">
      <c r="C19">
        <f t="shared" si="8"/>
        <v>-285</v>
      </c>
      <c r="D19">
        <v>17</v>
      </c>
      <c r="E19">
        <f t="shared" si="1"/>
        <v>18</v>
      </c>
      <c r="F19">
        <v>60</v>
      </c>
      <c r="G19">
        <f>SUM(F$2:F19)</f>
        <v>655.43552999999997</v>
      </c>
      <c r="I19">
        <f t="shared" si="0"/>
        <v>0.55800000000000005</v>
      </c>
      <c r="J19">
        <f t="shared" si="2"/>
        <v>0.442</v>
      </c>
      <c r="K19">
        <v>0.4</v>
      </c>
      <c r="L19">
        <v>0.75</v>
      </c>
      <c r="M19">
        <f t="shared" si="3"/>
        <v>0.01</v>
      </c>
      <c r="N19" t="b">
        <f t="shared" si="6"/>
        <v>1</v>
      </c>
      <c r="O19" t="b">
        <f t="shared" si="6"/>
        <v>1</v>
      </c>
      <c r="Q19">
        <v>0.4</v>
      </c>
      <c r="S19">
        <v>1</v>
      </c>
      <c r="T19">
        <f t="shared" si="7"/>
        <v>0.76</v>
      </c>
    </row>
    <row r="20" spans="3:20" x14ac:dyDescent="0.2">
      <c r="C20">
        <f t="shared" si="8"/>
        <v>-85</v>
      </c>
      <c r="D20">
        <v>18</v>
      </c>
      <c r="E20">
        <f t="shared" si="1"/>
        <v>19</v>
      </c>
      <c r="F20">
        <v>70</v>
      </c>
      <c r="G20">
        <f>SUM(F$2:F20)</f>
        <v>725.43552999999997</v>
      </c>
      <c r="I20">
        <f t="shared" si="0"/>
        <v>0.55800000000000005</v>
      </c>
      <c r="J20">
        <f t="shared" si="2"/>
        <v>0.442</v>
      </c>
      <c r="K20">
        <v>0.4</v>
      </c>
      <c r="L20">
        <v>0.7</v>
      </c>
      <c r="M20">
        <f t="shared" si="3"/>
        <v>0.02</v>
      </c>
      <c r="N20" t="b">
        <f t="shared" si="6"/>
        <v>0</v>
      </c>
      <c r="O20" t="b">
        <f t="shared" si="6"/>
        <v>1</v>
      </c>
      <c r="Q20">
        <v>0.5</v>
      </c>
      <c r="S20">
        <v>1</v>
      </c>
      <c r="T20">
        <f t="shared" si="7"/>
        <v>0.72</v>
      </c>
    </row>
    <row r="21" spans="3:20" x14ac:dyDescent="0.2">
      <c r="C21">
        <f t="shared" si="8"/>
        <v>-110</v>
      </c>
      <c r="D21">
        <v>19</v>
      </c>
      <c r="E21">
        <f t="shared" si="1"/>
        <v>20</v>
      </c>
      <c r="F21">
        <v>70</v>
      </c>
      <c r="G21">
        <f>SUM(F$2:F21)</f>
        <v>795.43552999999997</v>
      </c>
      <c r="I21">
        <f t="shared" si="0"/>
        <v>0.55800000000000005</v>
      </c>
      <c r="J21">
        <f t="shared" si="2"/>
        <v>0.442</v>
      </c>
      <c r="K21">
        <v>0.4</v>
      </c>
      <c r="L21">
        <v>0.7</v>
      </c>
      <c r="M21">
        <f t="shared" si="3"/>
        <v>0.01</v>
      </c>
      <c r="N21" t="b">
        <f t="shared" ref="N21:O21" si="9">L21&gt;=L20</f>
        <v>1</v>
      </c>
      <c r="O21" t="b">
        <f t="shared" si="9"/>
        <v>0</v>
      </c>
      <c r="Q21">
        <v>0.5</v>
      </c>
      <c r="S21">
        <v>1</v>
      </c>
      <c r="T21">
        <f t="shared" si="7"/>
        <v>0.71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Z j E U J e 4 M B 6 n A A A A + A A A A B I A H A B D b 2 5 m a W c v U G F j a 2 F n Z S 5 4 b W w g o h g A K K A U A A A A A A A A A A A A A A A A A A A A A A A A A A A A h Y + x D o I w F E V / h X S n r 0 B M k D z K w C r G x M S 4 k l q h E Y q h x R J / z c F P 8 h c k U d T N 8 Z 6 c 4 d z H 7 Y 7 Z 2 D b e R f Z G d T o l A W X E k 1 p 0 B 6 W r l A z 2 6 M c k 4 7 g p x a m s p D f J 2 i S j O a S k t v a c A D j n q I t o 1 1 c Q M h b A v l h t R S 3 b k n x k 9 V / 2 l T a 2 1 E I S j r t X D A 9 p z O g i Z h F d s g B h x l g o / V X C q Z g y h B + I + d D Y o Z f 8 W v v 5 G m G e C O 8 X / A l Q S w M E F A A C A A g A d Z j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Y x F A o i k e 4 D g A A A B E A A A A T A B w A R m 9 y b X V s Y X M v U 2 V j d G l v b j E u b S C i G A A o o B Q A A A A A A A A A A A A A A A A A A A A A A A A A A A A r T k 0 u y c z P U w i G 0 I b W A F B L A Q I t A B Q A A g A I A H W Y x F C X u D A e p w A A A P g A A A A S A A A A A A A A A A A A A A A A A A A A A A B D b 2 5 m a W c v U G F j a 2 F n Z S 5 4 b W x Q S w E C L Q A U A A I A C A B 1 m M R Q D 8 r p q 6 Q A A A D p A A A A E w A A A A A A A A A A A A A A A A D z A A A A W 0 N v b n R l b n R f V H l w Z X N d L n h t b F B L A Q I t A B Q A A g A I A H W Y x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i t V W W 1 / / R Z I Z P p Y B N K f I A A A A A A I A A A A A A B B m A A A A A Q A A I A A A A E o C 3 8 n s U 1 b M S x c p / Y g F T 9 i h s B v u U b c 4 c I G s k I s a l i s 6 A A A A A A 6 A A A A A A g A A I A A A A A 3 / I R Z / m E + B y G j 0 w N a L L v y x b q m x N Q u 6 g B Z j p m 6 f i T x l U A A A A H 6 H G s C x f C q I g t U K Q 6 2 R N w 1 x A f 4 c i L V O R r a W 3 g s w 5 R s b w 5 V + M u V z 2 1 c t l o 3 T R e 2 I + I H P h 2 0 r y i + U h j 1 z d H Y C A L 4 7 1 X T + A Q i i m J 9 w B q 0 J 8 F 5 J Q A A A A B c 8 1 c C S 7 R G 5 C D F 9 n v 0 L L j j y 0 D e y N w h h k x 3 c 7 V O W i z o i v / Q D l R J i / A 8 R V D p n I p 1 M n d V W t 9 T 2 6 0 i 6 Y i V N g y K m 2 9 U = < / D a t a M a s h u p > 
</file>

<file path=customXml/itemProps1.xml><?xml version="1.0" encoding="utf-8"?>
<ds:datastoreItem xmlns:ds="http://schemas.openxmlformats.org/officeDocument/2006/customXml" ds:itemID="{84E2406F-3841-46E5-ADC0-3BF34FD3B8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(2)</vt:lpstr>
      <vt:lpstr>data</vt:lpstr>
      <vt:lpstr>expect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Wayne Ferdon</cp:lastModifiedBy>
  <dcterms:created xsi:type="dcterms:W3CDTF">2020-04-03T03:38:40Z</dcterms:created>
  <dcterms:modified xsi:type="dcterms:W3CDTF">2020-06-18T14:26:35Z</dcterms:modified>
</cp:coreProperties>
</file>