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3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4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ama\Desktop\"/>
    </mc:Choice>
  </mc:AlternateContent>
  <xr:revisionPtr revIDLastSave="0" documentId="8_{709B4CA4-D799-4B5C-A50E-BCE9FC35E5D1}" xr6:coauthVersionLast="47" xr6:coauthVersionMax="47" xr10:uidLastSave="{00000000-0000-0000-0000-000000000000}"/>
  <bookViews>
    <workbookView xWindow="1837" yWindow="1837" windowWidth="14401" windowHeight="7283" tabRatio="972" activeTab="19" xr2:uid="{00000000-000D-0000-FFFF-FFFF00000000}"/>
  </bookViews>
  <sheets>
    <sheet name="客戶資料庫" sheetId="7" r:id="rId1"/>
    <sheet name="客戶指派" sheetId="8" r:id="rId2"/>
    <sheet name="業務類型清單" sheetId="17" r:id="rId3"/>
    <sheet name="主控台" sheetId="2" r:id="rId4"/>
    <sheet name="請假狀況總覽報表" sheetId="5" state="hidden" r:id="rId5"/>
    <sheet name="工時表樣板" sheetId="48" state="hidden" r:id="rId6"/>
    <sheet name="工時分析報表" sheetId="47" state="hidden" r:id="rId7"/>
    <sheet name="工時紀錄資料庫" sheetId="9" state="hidden" r:id="rId8"/>
    <sheet name="員工資料庫" sheetId="6" state="hidden" r:id="rId9"/>
    <sheet name="加班費率設定" sheetId="10" state="hidden" r:id="rId10"/>
    <sheet name="特休年資設定" sheetId="11" state="hidden" r:id="rId11"/>
    <sheet name="特休結轉設定" sheetId="12" r:id="rId12"/>
    <sheet name="其他假期規則" sheetId="14" state="hidden" r:id="rId13"/>
    <sheet name="假期事件登記簿" sheetId="87" state="hidden" r:id="rId14"/>
    <sheet name="系統參數設定" sheetId="15" state="hidden" r:id="rId15"/>
    <sheet name="假別類型清單" sheetId="16" state="hidden" r:id="rId16"/>
    <sheet name="2025 請假總覽 (莊凱閔)" sheetId="92" r:id="rId17"/>
    <sheet name="2025 請假總覽 (張紜蓁)" sheetId="93" r:id="rId18"/>
    <sheet name="呂柏澄-2025-10" sheetId="94" r:id="rId19"/>
    <sheet name="張紜蓁-2025-10" sheetId="95" r:id="rId20"/>
    <sheet name="莊凱閔-2025-10" sheetId="96" r:id="rId21"/>
    <sheet name="國定假日設定" sheetId="18" state="hidden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52" i="96" l="1"/>
  <c r="AF52" i="96"/>
  <c r="AE52" i="96"/>
  <c r="AD52" i="96"/>
  <c r="AC52" i="96"/>
  <c r="AB52" i="96"/>
  <c r="AA52" i="96"/>
  <c r="Z52" i="96"/>
  <c r="Y52" i="96"/>
  <c r="X52" i="96"/>
  <c r="W52" i="96"/>
  <c r="V52" i="96"/>
  <c r="U52" i="96"/>
  <c r="T52" i="96"/>
  <c r="S52" i="96"/>
  <c r="R52" i="96"/>
  <c r="Q52" i="96"/>
  <c r="P52" i="96"/>
  <c r="O52" i="96"/>
  <c r="N52" i="96"/>
  <c r="M52" i="96"/>
  <c r="L52" i="96"/>
  <c r="K52" i="96"/>
  <c r="J52" i="96"/>
  <c r="I52" i="96"/>
  <c r="H52" i="96"/>
  <c r="G52" i="96"/>
  <c r="F52" i="96"/>
  <c r="E52" i="96"/>
  <c r="D52" i="96"/>
  <c r="AG52" i="95"/>
  <c r="AF52" i="95"/>
  <c r="AE52" i="95"/>
  <c r="AD52" i="95"/>
  <c r="AC52" i="95"/>
  <c r="AB52" i="95"/>
  <c r="AA52" i="95"/>
  <c r="Z52" i="95"/>
  <c r="Y52" i="95"/>
  <c r="X52" i="95"/>
  <c r="W52" i="95"/>
  <c r="V52" i="95"/>
  <c r="U52" i="95"/>
  <c r="T52" i="95"/>
  <c r="S52" i="95"/>
  <c r="R52" i="95"/>
  <c r="Q52" i="95"/>
  <c r="P52" i="95"/>
  <c r="O52" i="95"/>
  <c r="N52" i="95"/>
  <c r="M52" i="95"/>
  <c r="L52" i="95"/>
  <c r="K52" i="95"/>
  <c r="J52" i="95"/>
  <c r="I52" i="95"/>
  <c r="H52" i="95"/>
  <c r="G52" i="95"/>
  <c r="F52" i="95"/>
  <c r="E52" i="95"/>
  <c r="D52" i="95"/>
  <c r="AG52" i="94"/>
  <c r="AF52" i="94"/>
  <c r="AE52" i="94"/>
  <c r="AD52" i="94"/>
  <c r="AC52" i="94"/>
  <c r="AB52" i="94"/>
  <c r="AA52" i="94"/>
  <c r="Z52" i="94"/>
  <c r="Y52" i="94"/>
  <c r="X52" i="94"/>
  <c r="W52" i="94"/>
  <c r="V52" i="94"/>
  <c r="U52" i="94"/>
  <c r="T52" i="94"/>
  <c r="S52" i="94"/>
  <c r="R52" i="94"/>
  <c r="Q52" i="94"/>
  <c r="P52" i="94"/>
  <c r="O52" i="94"/>
  <c r="N52" i="94"/>
  <c r="M52" i="94"/>
  <c r="L52" i="94"/>
  <c r="K52" i="94"/>
  <c r="J52" i="94"/>
  <c r="I52" i="94"/>
  <c r="H52" i="94"/>
  <c r="G52" i="94"/>
  <c r="F52" i="94"/>
  <c r="E52" i="94"/>
  <c r="D52" i="94"/>
  <c r="F18" i="93"/>
  <c r="H18" i="93"/>
  <c r="F17" i="93"/>
  <c r="H17" i="93"/>
  <c r="F16" i="93"/>
  <c r="H16" i="93"/>
  <c r="F15" i="93"/>
  <c r="H15" i="93"/>
  <c r="F14" i="93"/>
  <c r="F13" i="93"/>
  <c r="H13" i="93"/>
  <c r="F12" i="93"/>
  <c r="F11" i="93"/>
  <c r="H11" i="93"/>
  <c r="F10" i="93"/>
  <c r="H10" i="93"/>
  <c r="F9" i="93"/>
  <c r="H9" i="93"/>
  <c r="F8" i="93"/>
  <c r="H8" i="93"/>
  <c r="F18" i="92"/>
  <c r="H18" i="92"/>
  <c r="F17" i="92"/>
  <c r="H17" i="92"/>
  <c r="F16" i="92"/>
  <c r="H16" i="92"/>
  <c r="F15" i="92"/>
  <c r="H15" i="92"/>
  <c r="F14" i="92"/>
  <c r="F13" i="92"/>
  <c r="H13" i="92"/>
  <c r="F12" i="92"/>
  <c r="F11" i="92"/>
  <c r="H11" i="92"/>
  <c r="F10" i="92"/>
  <c r="H10" i="92"/>
  <c r="F9" i="92"/>
  <c r="H9" i="92"/>
  <c r="F8" i="92"/>
  <c r="H8" i="92"/>
  <c r="AH52" i="96" l="1"/>
  <c r="G53" i="96"/>
  <c r="G54" i="96" s="1"/>
  <c r="K53" i="96"/>
  <c r="K54" i="96" s="1"/>
  <c r="O53" i="96"/>
  <c r="O54" i="96" s="1"/>
  <c r="S53" i="96"/>
  <c r="S54" i="96" s="1"/>
  <c r="W53" i="96"/>
  <c r="W54" i="96" s="1"/>
  <c r="AA53" i="96"/>
  <c r="AA54" i="96" s="1"/>
  <c r="AE53" i="96"/>
  <c r="AE54" i="96" s="1"/>
  <c r="D53" i="96"/>
  <c r="D54" i="96" s="1"/>
  <c r="L53" i="96"/>
  <c r="L54" i="96" s="1"/>
  <c r="T53" i="96"/>
  <c r="T54" i="96" s="1"/>
  <c r="X53" i="96"/>
  <c r="X54" i="96" s="1"/>
  <c r="AF53" i="96"/>
  <c r="AF54" i="96" s="1"/>
  <c r="H53" i="96"/>
  <c r="H54" i="96" s="1"/>
  <c r="P53" i="96"/>
  <c r="P54" i="96" s="1"/>
  <c r="AB53" i="96"/>
  <c r="AB54" i="96" s="1"/>
  <c r="E53" i="96"/>
  <c r="E54" i="96" s="1"/>
  <c r="M53" i="96"/>
  <c r="M54" i="96" s="1"/>
  <c r="U53" i="96"/>
  <c r="U54" i="96" s="1"/>
  <c r="Y53" i="96"/>
  <c r="Y54" i="96" s="1"/>
  <c r="AG53" i="96"/>
  <c r="AG54" i="96" s="1"/>
  <c r="I53" i="96"/>
  <c r="I54" i="96" s="1"/>
  <c r="Q53" i="96"/>
  <c r="Q54" i="96" s="1"/>
  <c r="AC53" i="96"/>
  <c r="AC54" i="96" s="1"/>
  <c r="J53" i="96"/>
  <c r="J54" i="96" s="1"/>
  <c r="R53" i="96"/>
  <c r="R54" i="96" s="1"/>
  <c r="Z53" i="96"/>
  <c r="Z54" i="96" s="1"/>
  <c r="F53" i="96"/>
  <c r="F54" i="96" s="1"/>
  <c r="N53" i="96"/>
  <c r="N54" i="96" s="1"/>
  <c r="V53" i="96"/>
  <c r="V54" i="96" s="1"/>
  <c r="AD53" i="96"/>
  <c r="AD54" i="96" s="1"/>
  <c r="AH52" i="95"/>
  <c r="K53" i="95"/>
  <c r="K54" i="95" s="1"/>
  <c r="S53" i="95"/>
  <c r="S54" i="95" s="1"/>
  <c r="AE53" i="95"/>
  <c r="AE54" i="95" s="1"/>
  <c r="G53" i="95"/>
  <c r="G54" i="95" s="1"/>
  <c r="O53" i="95"/>
  <c r="O54" i="95" s="1"/>
  <c r="W53" i="95"/>
  <c r="W54" i="95" s="1"/>
  <c r="AA53" i="95"/>
  <c r="AA54" i="95" s="1"/>
  <c r="H53" i="95"/>
  <c r="H54" i="95" s="1"/>
  <c r="L53" i="95"/>
  <c r="L54" i="95" s="1"/>
  <c r="P53" i="95"/>
  <c r="P54" i="95" s="1"/>
  <c r="T53" i="95"/>
  <c r="T54" i="95" s="1"/>
  <c r="X53" i="95"/>
  <c r="X54" i="95" s="1"/>
  <c r="AB53" i="95"/>
  <c r="AB54" i="95" s="1"/>
  <c r="AF53" i="95"/>
  <c r="AF54" i="95" s="1"/>
  <c r="D53" i="95"/>
  <c r="D54" i="95" s="1"/>
  <c r="I53" i="95"/>
  <c r="I54" i="95" s="1"/>
  <c r="M53" i="95"/>
  <c r="M54" i="95" s="1"/>
  <c r="Q53" i="95"/>
  <c r="Q54" i="95" s="1"/>
  <c r="U53" i="95"/>
  <c r="U54" i="95" s="1"/>
  <c r="Y53" i="95"/>
  <c r="Y54" i="95" s="1"/>
  <c r="AC53" i="95"/>
  <c r="AC54" i="95" s="1"/>
  <c r="AG53" i="95"/>
  <c r="AG54" i="95" s="1"/>
  <c r="E53" i="95"/>
  <c r="E54" i="95" s="1"/>
  <c r="F53" i="95"/>
  <c r="F54" i="95" s="1"/>
  <c r="J53" i="95"/>
  <c r="J54" i="95" s="1"/>
  <c r="N53" i="95"/>
  <c r="N54" i="95" s="1"/>
  <c r="V53" i="95"/>
  <c r="V54" i="95" s="1"/>
  <c r="Z53" i="95"/>
  <c r="Z54" i="95" s="1"/>
  <c r="AD53" i="95"/>
  <c r="AD54" i="95" s="1"/>
  <c r="R53" i="95"/>
  <c r="R54" i="95" s="1"/>
  <c r="AH52" i="94"/>
  <c r="G53" i="94"/>
  <c r="G54" i="94" s="1"/>
  <c r="K53" i="94"/>
  <c r="K54" i="94" s="1"/>
  <c r="O53" i="94"/>
  <c r="O54" i="94" s="1"/>
  <c r="S53" i="94"/>
  <c r="S54" i="94" s="1"/>
  <c r="W53" i="94"/>
  <c r="W54" i="94" s="1"/>
  <c r="AA53" i="94"/>
  <c r="AA54" i="94" s="1"/>
  <c r="AE53" i="94"/>
  <c r="AE54" i="94" s="1"/>
  <c r="L53" i="94"/>
  <c r="L54" i="94" s="1"/>
  <c r="AF53" i="94"/>
  <c r="AF54" i="94" s="1"/>
  <c r="D53" i="94"/>
  <c r="D54" i="94" s="1"/>
  <c r="H53" i="94"/>
  <c r="H54" i="94" s="1"/>
  <c r="P53" i="94"/>
  <c r="P54" i="94" s="1"/>
  <c r="T53" i="94"/>
  <c r="T54" i="94" s="1"/>
  <c r="X53" i="94"/>
  <c r="X54" i="94" s="1"/>
  <c r="AB53" i="94"/>
  <c r="AB54" i="94" s="1"/>
  <c r="E53" i="94"/>
  <c r="E54" i="94" s="1"/>
  <c r="I53" i="94"/>
  <c r="I54" i="94" s="1"/>
  <c r="M53" i="94"/>
  <c r="M54" i="94" s="1"/>
  <c r="Q53" i="94"/>
  <c r="Q54" i="94" s="1"/>
  <c r="U53" i="94"/>
  <c r="U54" i="94" s="1"/>
  <c r="Y53" i="94"/>
  <c r="Y54" i="94" s="1"/>
  <c r="AC53" i="94"/>
  <c r="AC54" i="94" s="1"/>
  <c r="AG53" i="94"/>
  <c r="AG54" i="94" s="1"/>
  <c r="J53" i="94"/>
  <c r="J54" i="94" s="1"/>
  <c r="R53" i="94"/>
  <c r="R54" i="94" s="1"/>
  <c r="AD53" i="94"/>
  <c r="AD54" i="94" s="1"/>
  <c r="F53" i="94"/>
  <c r="F54" i="94" s="1"/>
  <c r="N53" i="94"/>
  <c r="N54" i="94" s="1"/>
  <c r="V53" i="94"/>
  <c r="V54" i="94" s="1"/>
  <c r="Z53" i="94"/>
  <c r="Z54" i="94" s="1"/>
  <c r="AH54" i="96" l="1"/>
  <c r="AH53" i="96"/>
  <c r="AH53" i="95"/>
  <c r="AH54" i="95"/>
  <c r="AH54" i="94"/>
  <c r="AH53" i="94"/>
</calcChain>
</file>

<file path=xl/sharedStrings.xml><?xml version="1.0" encoding="utf-8"?>
<sst xmlns="http://schemas.openxmlformats.org/spreadsheetml/2006/main" count="888" uniqueCount="291">
  <si>
    <t>主要功能</t>
  </si>
  <si>
    <t>年份:</t>
  </si>
  <si>
    <t>月份:</t>
  </si>
  <si>
    <t>員工姓名:</t>
  </si>
  <si>
    <t>客戶</t>
  </si>
  <si>
    <t>業務類型</t>
  </si>
  <si>
    <t>本月合計</t>
  </si>
  <si>
    <t>星期</t>
  </si>
  <si>
    <t>請假紀錄</t>
  </si>
  <si>
    <t>假別</t>
  </si>
  <si>
    <t>請假時數</t>
  </si>
  <si>
    <t>客戶名稱</t>
  </si>
  <si>
    <t>本月正常工時</t>
  </si>
  <si>
    <t>本月例假日加班</t>
  </si>
  <si>
    <t>本月國定假日加班</t>
  </si>
  <si>
    <t>本月合計加權時數</t>
  </si>
  <si>
    <t>請假狀況總覽報表</t>
  </si>
  <si>
    <t>員工姓名</t>
  </si>
  <si>
    <t>到職日</t>
  </si>
  <si>
    <t>狀態</t>
  </si>
  <si>
    <t>在職</t>
  </si>
  <si>
    <t>服務中</t>
  </si>
  <si>
    <t>工作日期</t>
  </si>
  <si>
    <t>正常工時</t>
  </si>
  <si>
    <t>備註</t>
  </si>
  <si>
    <t>加班類型</t>
  </si>
  <si>
    <t>時數起 (&gt;)</t>
  </si>
  <si>
    <t>時數迄 (&lt;=)</t>
  </si>
  <si>
    <t>費率倍率</t>
  </si>
  <si>
    <t>平日加班</t>
  </si>
  <si>
    <t>休息日加班</t>
  </si>
  <si>
    <t>國定假日加班</t>
  </si>
  <si>
    <t>例假日加班</t>
  </si>
  <si>
    <t>年資</t>
  </si>
  <si>
    <t>天數</t>
  </si>
  <si>
    <t>前一年度特休未休結轉天數</t>
  </si>
  <si>
    <t>假期類別</t>
  </si>
  <si>
    <t>參數名稱</t>
  </si>
  <si>
    <t>參數值</t>
  </si>
  <si>
    <t>每日正常工時上限</t>
  </si>
  <si>
    <t>每日加班時數上限</t>
  </si>
  <si>
    <t>每日請假時數上限</t>
  </si>
  <si>
    <t>假日每日加班時數上限</t>
  </si>
  <si>
    <t>特休</t>
  </si>
  <si>
    <t>婚假</t>
  </si>
  <si>
    <t>事假</t>
  </si>
  <si>
    <t>病假</t>
  </si>
  <si>
    <t>生理假</t>
  </si>
  <si>
    <t>喪假</t>
  </si>
  <si>
    <t>營業稅</t>
  </si>
  <si>
    <t>營所稅</t>
  </si>
  <si>
    <t>工商登記</t>
  </si>
  <si>
    <t>扣繳</t>
  </si>
  <si>
    <t>暫繳</t>
  </si>
  <si>
    <t>記帳</t>
  </si>
  <si>
    <t>財簽</t>
  </si>
  <si>
    <t>稅簽</t>
  </si>
  <si>
    <t>內部會議</t>
  </si>
  <si>
    <t>教育訓練</t>
  </si>
  <si>
    <t>假日日期</t>
  </si>
  <si>
    <t>假日名稱</t>
  </si>
  <si>
    <t>2025-01-01</t>
  </si>
  <si>
    <t>2025-01-27</t>
  </si>
  <si>
    <t>2025-01-28</t>
  </si>
  <si>
    <t>2025-01-29</t>
  </si>
  <si>
    <t>2025-01-30</t>
  </si>
  <si>
    <t>2025-01-31</t>
  </si>
  <si>
    <t>2025-02-28</t>
  </si>
  <si>
    <t>2025-04-03</t>
  </si>
  <si>
    <t>2025-04-04</t>
  </si>
  <si>
    <t>2025-05-01</t>
  </si>
  <si>
    <t>2025-05-30</t>
  </si>
  <si>
    <t>2025-09-29</t>
  </si>
  <si>
    <t>2025-10-06</t>
  </si>
  <si>
    <t>2025-10-10</t>
  </si>
  <si>
    <t>2025-10-24</t>
  </si>
  <si>
    <t>2025-12-25</t>
  </si>
  <si>
    <t>2026-01-01</t>
  </si>
  <si>
    <t>2026-02-16</t>
  </si>
  <si>
    <t>2026-02-17</t>
  </si>
  <si>
    <t>2026-02-18</t>
  </si>
  <si>
    <t>2026-02-19</t>
  </si>
  <si>
    <t>2026-02-20</t>
  </si>
  <si>
    <t>2026-02-27</t>
  </si>
  <si>
    <t>2026-04-03</t>
  </si>
  <si>
    <t>2026-04-06</t>
  </si>
  <si>
    <t>2026-05-01</t>
  </si>
  <si>
    <t>2026-06-19</t>
  </si>
  <si>
    <t>2026-09-25</t>
  </si>
  <si>
    <t>2026-09-28</t>
  </si>
  <si>
    <t>2026-10-09</t>
  </si>
  <si>
    <t>2026-10-26</t>
  </si>
  <si>
    <t>2026-12-25</t>
  </si>
  <si>
    <t>開國紀念日</t>
  </si>
  <si>
    <t>除夕前一日彈性放假</t>
  </si>
  <si>
    <t>農曆除夕</t>
  </si>
  <si>
    <t>農曆春節</t>
  </si>
  <si>
    <t>和平紀念日</t>
  </si>
  <si>
    <t>兒童節(調整放假)</t>
  </si>
  <si>
    <t>兒童節/民族掃墓節</t>
  </si>
  <si>
    <t>勞動節</t>
  </si>
  <si>
    <t>端午節(補假)</t>
  </si>
  <si>
    <t>教師節(補假)</t>
  </si>
  <si>
    <t>中秋節</t>
  </si>
  <si>
    <t>國慶日</t>
  </si>
  <si>
    <t>光復節(補假)</t>
  </si>
  <si>
    <t>行憲紀念日</t>
  </si>
  <si>
    <t>農曆春節(補假)</t>
  </si>
  <si>
    <t>和平紀念日(補假)</t>
  </si>
  <si>
    <t>兒童節(補假)</t>
  </si>
  <si>
    <t>民族掃墓節(補假)</t>
  </si>
  <si>
    <t>端午節</t>
  </si>
  <si>
    <t>教師節</t>
  </si>
  <si>
    <t>國慶日(補假)</t>
  </si>
  <si>
    <t>工時紀錄</t>
    <phoneticPr fontId="6" type="noConversion"/>
  </si>
  <si>
    <t>平日加班(1.34)</t>
  </si>
  <si>
    <t>平日加班(1.67)</t>
  </si>
  <si>
    <t>休息日加班(1.34)</t>
  </si>
  <si>
    <t>休息日加班(1.67)</t>
  </si>
  <si>
    <t>休息日加班(2.67)</t>
  </si>
  <si>
    <t>休息日加班(1.67)</t>
    <phoneticPr fontId="6" type="noConversion"/>
  </si>
  <si>
    <t>休息日加班(2.67)</t>
    <phoneticPr fontId="6" type="noConversion"/>
  </si>
  <si>
    <t>工時類型</t>
    <phoneticPr fontId="6" type="noConversion"/>
  </si>
  <si>
    <t>工時分析報表</t>
    <phoneticPr fontId="6" type="noConversion"/>
  </si>
  <si>
    <t>休息日加班(1.34)</t>
    <phoneticPr fontId="6" type="noConversion"/>
  </si>
  <si>
    <t>本月例假日加班(2)</t>
    <phoneticPr fontId="6" type="noConversion"/>
  </si>
  <si>
    <t>本月國定假日加班(1.34)</t>
    <phoneticPr fontId="6" type="noConversion"/>
  </si>
  <si>
    <t>本月國定假日加班(1.67)</t>
    <phoneticPr fontId="6" type="noConversion"/>
  </si>
  <si>
    <t>本日工時合計</t>
    <phoneticPr fontId="6" type="noConversion"/>
  </si>
  <si>
    <t>本日加班時數合計</t>
    <phoneticPr fontId="6" type="noConversion"/>
  </si>
  <si>
    <t>本日總時數 (工時+加班+請假)</t>
    <phoneticPr fontId="6" type="noConversion"/>
  </si>
  <si>
    <t>本月例假日加班(2)</t>
  </si>
  <si>
    <t>本月國定假日加班(1.34)</t>
  </si>
  <si>
    <t>本月國定假日加班(1.67)</t>
  </si>
  <si>
    <t>週三</t>
  </si>
  <si>
    <t>週四</t>
  </si>
  <si>
    <t>週五</t>
  </si>
  <si>
    <t>週六</t>
  </si>
  <si>
    <t>週日</t>
  </si>
  <si>
    <t>[工時開始]</t>
  </si>
  <si>
    <t>[請假類型]</t>
  </si>
  <si>
    <t>[正常合計]</t>
  </si>
  <si>
    <t>[加班合計]</t>
  </si>
  <si>
    <t>[總計]</t>
  </si>
  <si>
    <t>[警告]</t>
  </si>
  <si>
    <t>[請假時數]</t>
    <phoneticPr fontId="6" type="noConversion"/>
  </si>
  <si>
    <t>加權工時</t>
  </si>
  <si>
    <t>週一</t>
  </si>
  <si>
    <t>週二</t>
  </si>
  <si>
    <t>張紜蓁</t>
    <phoneticPr fontId="6" type="noConversion"/>
  </si>
  <si>
    <t>張紜蓁</t>
  </si>
  <si>
    <t>張紜蓁</t>
    <phoneticPr fontId="6" type="noConversion"/>
  </si>
  <si>
    <t>內部行政</t>
    <phoneticPr fontId="6" type="noConversion"/>
  </si>
  <si>
    <t>查帳</t>
    <phoneticPr fontId="6" type="noConversion"/>
  </si>
  <si>
    <t>呂柏澄</t>
  </si>
  <si>
    <t>呂柏澄</t>
    <phoneticPr fontId="6" type="noConversion"/>
  </si>
  <si>
    <t>喜埕</t>
    <phoneticPr fontId="6" type="noConversion"/>
  </si>
  <si>
    <t>篤行</t>
    <phoneticPr fontId="6" type="noConversion"/>
  </si>
  <si>
    <t>木村一心</t>
    <phoneticPr fontId="6" type="noConversion"/>
  </si>
  <si>
    <t>蘭埕</t>
    <phoneticPr fontId="6" type="noConversion"/>
  </si>
  <si>
    <t>小巷愛樂芬</t>
    <phoneticPr fontId="6" type="noConversion"/>
  </si>
  <si>
    <t>東坡居</t>
    <phoneticPr fontId="6" type="noConversion"/>
  </si>
  <si>
    <t>禾茗飲料店</t>
    <phoneticPr fontId="6" type="noConversion"/>
  </si>
  <si>
    <t>利基開發建設</t>
    <phoneticPr fontId="6" type="noConversion"/>
  </si>
  <si>
    <t>長葒人力資源</t>
    <phoneticPr fontId="6" type="noConversion"/>
  </si>
  <si>
    <t>仲凌網通</t>
    <phoneticPr fontId="6" type="noConversion"/>
  </si>
  <si>
    <t>奕緯公關</t>
    <phoneticPr fontId="6" type="noConversion"/>
  </si>
  <si>
    <t>虫憶甲蟲館</t>
    <phoneticPr fontId="6" type="noConversion"/>
  </si>
  <si>
    <t>好期</t>
    <phoneticPr fontId="6" type="noConversion"/>
  </si>
  <si>
    <t>舊氏設計</t>
    <phoneticPr fontId="6" type="noConversion"/>
  </si>
  <si>
    <t>住福大河</t>
    <phoneticPr fontId="6" type="noConversion"/>
  </si>
  <si>
    <t>企業菁英</t>
    <phoneticPr fontId="6" type="noConversion"/>
  </si>
  <si>
    <t>品順室內裝修</t>
    <phoneticPr fontId="6" type="noConversion"/>
  </si>
  <si>
    <t>黃蘋科技</t>
    <phoneticPr fontId="6" type="noConversion"/>
  </si>
  <si>
    <t>御饗</t>
    <phoneticPr fontId="6" type="noConversion"/>
  </si>
  <si>
    <t>宸鳴</t>
    <phoneticPr fontId="6" type="noConversion"/>
  </si>
  <si>
    <t>群淼科技</t>
    <phoneticPr fontId="6" type="noConversion"/>
  </si>
  <si>
    <t>無藏茗葉</t>
    <phoneticPr fontId="6" type="noConversion"/>
  </si>
  <si>
    <t>聾人協會</t>
    <phoneticPr fontId="6" type="noConversion"/>
  </si>
  <si>
    <t>無指定客戶</t>
  </si>
  <si>
    <t>莊凱閔</t>
  </si>
  <si>
    <t>莊凱閔</t>
    <phoneticPr fontId="6" type="noConversion"/>
  </si>
  <si>
    <t>佳禾研發</t>
  </si>
  <si>
    <t>佳禾研發</t>
    <phoneticPr fontId="6" type="noConversion"/>
  </si>
  <si>
    <t>萊斯特生醫</t>
  </si>
  <si>
    <t>萊斯特生醫</t>
    <phoneticPr fontId="6" type="noConversion"/>
  </si>
  <si>
    <t>和大芯科技</t>
  </si>
  <si>
    <t>和大芯科技</t>
    <phoneticPr fontId="6" type="noConversion"/>
  </si>
  <si>
    <t xml:space="preserve">    生理假</t>
  </si>
  <si>
    <t>內部行政</t>
  </si>
  <si>
    <t>仟鑽(簽證)</t>
  </si>
  <si>
    <t>日央文化事業</t>
  </si>
  <si>
    <t>進昇技術諮詢</t>
  </si>
  <si>
    <t>有泩開發</t>
  </si>
  <si>
    <t>彥輝工業社</t>
  </si>
  <si>
    <t>睿杰工程</t>
  </si>
  <si>
    <t>梅川商行</t>
  </si>
  <si>
    <t>天青</t>
  </si>
  <si>
    <t>米吉</t>
  </si>
  <si>
    <t>翱祥科技</t>
  </si>
  <si>
    <t>振中投資</t>
  </si>
  <si>
    <t>昊遠精密科技</t>
  </si>
  <si>
    <t>大有工業(簽證)</t>
  </si>
  <si>
    <t>士邦機械</t>
  </si>
  <si>
    <t>爵特</t>
  </si>
  <si>
    <t>有舜建設有限公司(114.02.25新客)</t>
  </si>
  <si>
    <t>國群建設</t>
  </si>
  <si>
    <t>邦群不動產</t>
  </si>
  <si>
    <t>服務中</t>
    <phoneticPr fontId="6" type="noConversion"/>
  </si>
  <si>
    <t>森見室內裝修</t>
  </si>
  <si>
    <t>森見室內裝修</t>
    <phoneticPr fontId="6" type="noConversion"/>
  </si>
  <si>
    <t>八福銀髮</t>
  </si>
  <si>
    <t>八福銀髮</t>
    <phoneticPr fontId="6" type="noConversion"/>
  </si>
  <si>
    <t>呂柏澄</t>
    <phoneticPr fontId="6" type="noConversion"/>
  </si>
  <si>
    <t>冠群資訊</t>
  </si>
  <si>
    <t>果思管顧(原冠群管顧)</t>
  </si>
  <si>
    <t>嘉人管顧</t>
  </si>
  <si>
    <t>豪辰投資</t>
  </si>
  <si>
    <t>榮建土地開發</t>
  </si>
  <si>
    <t>安永信(原銘鐘實業)</t>
  </si>
  <si>
    <t>廉風台中建國分所</t>
  </si>
  <si>
    <t>霍爾果斯</t>
  </si>
  <si>
    <t>輝律商標</t>
  </si>
  <si>
    <t>一橋地政士</t>
  </si>
  <si>
    <t>黃維君地政士</t>
  </si>
  <si>
    <t>快得機械</t>
  </si>
  <si>
    <t>盛鈺精機</t>
  </si>
  <si>
    <t>金溢國際</t>
  </si>
  <si>
    <t>中華食安協會</t>
  </si>
  <si>
    <t>優治工業</t>
  </si>
  <si>
    <t>冠絟工業</t>
  </si>
  <si>
    <t>正茵資產</t>
  </si>
  <si>
    <t>許家瑜律師</t>
  </si>
  <si>
    <t>喜田投資</t>
  </si>
  <si>
    <t>金澤實業</t>
  </si>
  <si>
    <t>馥樂咖啡</t>
  </si>
  <si>
    <t>尚銀實業</t>
  </si>
  <si>
    <t>偉光國際</t>
  </si>
  <si>
    <t>前景投資</t>
  </si>
  <si>
    <t>比如資產</t>
  </si>
  <si>
    <t>志恆資本</t>
  </si>
  <si>
    <t>范特喜</t>
  </si>
  <si>
    <t>基龍米克斯</t>
  </si>
  <si>
    <t>福祿門</t>
  </si>
  <si>
    <t>舊氏設計</t>
    <phoneticPr fontId="6" type="noConversion"/>
  </si>
  <si>
    <t>企業菁英</t>
    <phoneticPr fontId="6" type="noConversion"/>
  </si>
  <si>
    <t>草悟道</t>
    <phoneticPr fontId="6" type="noConversion"/>
  </si>
  <si>
    <t>成大裕</t>
    <phoneticPr fontId="6" type="noConversion"/>
  </si>
  <si>
    <t>吉市文創</t>
    <phoneticPr fontId="6" type="noConversion"/>
  </si>
  <si>
    <t>福記中藥行</t>
    <phoneticPr fontId="6" type="noConversion"/>
  </si>
  <si>
    <t>興大員生社</t>
    <phoneticPr fontId="6" type="noConversion"/>
  </si>
  <si>
    <t>超仁運動用品</t>
    <phoneticPr fontId="6" type="noConversion"/>
  </si>
  <si>
    <t>舊氏設計</t>
  </si>
  <si>
    <t>吉市文創</t>
  </si>
  <si>
    <t>振中投資</t>
    <phoneticPr fontId="6" type="noConversion"/>
  </si>
  <si>
    <t>無齡感有限公司</t>
    <phoneticPr fontId="6" type="noConversion"/>
  </si>
  <si>
    <t>無齡感</t>
    <phoneticPr fontId="6" type="noConversion"/>
  </si>
  <si>
    <t>無齡感有限公司</t>
  </si>
  <si>
    <t>禾茗飲料店</t>
  </si>
  <si>
    <t>振中投資</t>
    <phoneticPr fontId="6" type="noConversion"/>
  </si>
  <si>
    <t>內部行政-輸入客戶明細</t>
    <phoneticPr fontId="6" type="noConversion"/>
  </si>
  <si>
    <t>記帳</t>
    <phoneticPr fontId="6" type="noConversion"/>
  </si>
  <si>
    <t>內部行政-輸入客戶明細</t>
  </si>
  <si>
    <t>年度</t>
    <phoneticPr fontId="6" type="noConversion"/>
  </si>
  <si>
    <t>月份</t>
    <phoneticPr fontId="6" type="noConversion"/>
  </si>
  <si>
    <t>加班補休</t>
  </si>
  <si>
    <t>核給時數</t>
    <phoneticPr fontId="6" type="noConversion"/>
  </si>
  <si>
    <t>結轉時數</t>
    <phoneticPr fontId="6" type="noConversion"/>
  </si>
  <si>
    <t>已請時數</t>
    <phoneticPr fontId="6" type="noConversion"/>
  </si>
  <si>
    <t>已請天數</t>
    <phoneticPr fontId="6" type="noConversion"/>
  </si>
  <si>
    <t>剩餘時數</t>
    <phoneticPr fontId="6" type="noConversion"/>
  </si>
  <si>
    <t>剩餘天數</t>
    <phoneticPr fontId="6" type="noConversion"/>
  </si>
  <si>
    <t>給假天數</t>
    <phoneticPr fontId="6" type="noConversion"/>
  </si>
  <si>
    <t>給假類型</t>
  </si>
  <si>
    <t>年度給假</t>
  </si>
  <si>
    <t>事件給假</t>
  </si>
  <si>
    <t>喪假-直系血親</t>
  </si>
  <si>
    <t>喪假-配偶父母</t>
  </si>
  <si>
    <t>喪假-兄弟姊妹</t>
  </si>
  <si>
    <t>喪假-祖父母</t>
  </si>
  <si>
    <t>事件日期</t>
  </si>
  <si>
    <t>事件類型</t>
  </si>
  <si>
    <t>喪假-配偶父母</t>
    <phoneticPr fontId="6" type="noConversion"/>
  </si>
  <si>
    <t xml:space="preserve">    直系血親</t>
  </si>
  <si>
    <t xml:space="preserve">    配偶父母</t>
  </si>
  <si>
    <t xml:space="preserve">    兄弟姊妹</t>
  </si>
  <si>
    <t xml:space="preserve">    祖父母</t>
  </si>
  <si>
    <t>喪假</t>
    <phoneticPr fontId="6" type="noConversion"/>
  </si>
  <si>
    <t>婚假</t>
    <phoneticPr fontId="6" type="noConversion"/>
  </si>
  <si>
    <t>事假</t>
    <phoneticPr fontId="6" type="noConversion"/>
  </si>
  <si>
    <t>病假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</si>
</sst>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;\-#,##0.0;\-"/>
    <numFmt numFmtId="177" formatCode="0.0"/>
  </numFmts>
  <fonts count="9" x14ac:knownFonts="1">
    <font>
      <sz val="11"/>
      <color theme="1"/>
      <name val="新細明體"/>
      <family val="2"/>
      <scheme val="minor"/>
    </font>
    <font>
      <b/>
      <sz val="14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b/>
      <sz val="24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b/>
      <sz val="18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000000"/>
      <name val="新細明體"/>
      <family val="1"/>
      <charset val="136"/>
    </font>
    <font>
      <sz val="11"/>
      <color rgb="FFFF0000"/>
      <name val="新細明體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DCDC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4" fillId="0" borderId="0" xfId="0" applyFont="1"/>
    <xf numFmtId="0" fontId="4" fillId="2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176" fontId="4" fillId="3" borderId="2" xfId="0" applyNumberFormat="1" applyFont="1" applyFill="1" applyBorder="1"/>
    <xf numFmtId="0" fontId="0" fillId="3" borderId="2" xfId="0" applyFill="1" applyBorder="1"/>
    <xf numFmtId="0" fontId="0" fillId="0" borderId="2" xfId="0" applyBorder="1"/>
    <xf numFmtId="0" fontId="4" fillId="0" borderId="0" xfId="0" applyFont="1" applyAlignment="1">
      <alignment horizontal="right"/>
    </xf>
    <xf numFmtId="0" fontId="0" fillId="0" borderId="1" xfId="0" applyBorder="1"/>
    <xf numFmtId="0" fontId="4" fillId="0" borderId="3" xfId="0" applyFont="1" applyBorder="1" applyAlignment="1">
      <alignment horizontal="center" vertical="top"/>
    </xf>
    <xf numFmtId="0" fontId="4" fillId="5" borderId="2" xfId="0" applyFont="1" applyFill="1" applyBorder="1" applyAlignment="1">
      <alignment horizontal="right" vertical="center"/>
    </xf>
    <xf numFmtId="0" fontId="4" fillId="0" borderId="0" xfId="0" applyFont="1" applyAlignment="1">
      <alignment horizontal="center" vertical="top"/>
    </xf>
    <xf numFmtId="14" fontId="4" fillId="0" borderId="0" xfId="0" applyNumberFormat="1" applyFont="1" applyAlignment="1">
      <alignment horizontal="center" vertical="top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3" borderId="2" xfId="0" applyFill="1" applyBorder="1" applyProtection="1">
      <protection locked="0"/>
    </xf>
    <xf numFmtId="0" fontId="0" fillId="0" borderId="2" xfId="0" applyBorder="1" applyProtection="1">
      <protection locked="0"/>
    </xf>
    <xf numFmtId="0" fontId="0" fillId="2" borderId="2" xfId="0" applyFill="1" applyBorder="1" applyProtection="1">
      <protection locked="0"/>
    </xf>
    <xf numFmtId="0" fontId="0" fillId="2" borderId="2" xfId="0" applyFill="1" applyBorder="1" applyAlignment="1" applyProtection="1">
      <alignment vertical="center"/>
      <protection locked="0"/>
    </xf>
    <xf numFmtId="0" fontId="0" fillId="6" borderId="2" xfId="0" applyFill="1" applyBorder="1" applyProtection="1">
      <protection locked="0"/>
    </xf>
    <xf numFmtId="0" fontId="0" fillId="6" borderId="2" xfId="0" applyFill="1" applyBorder="1" applyAlignment="1" applyProtection="1">
      <alignment vertical="center"/>
      <protection locked="0"/>
    </xf>
    <xf numFmtId="177" fontId="0" fillId="0" borderId="2" xfId="0" applyNumberFormat="1" applyBorder="1"/>
    <xf numFmtId="14" fontId="0" fillId="0" borderId="0" xfId="0" applyNumberFormat="1"/>
    <xf numFmtId="0" fontId="4" fillId="0" borderId="0" xfId="0" applyFont="1" applyProtection="1"/>
    <xf numFmtId="0" fontId="0" fillId="0" borderId="0" xfId="0" applyProtection="1"/>
    <xf numFmtId="176" fontId="4" fillId="3" borderId="2" xfId="0" applyNumberFormat="1" applyFont="1" applyFill="1" applyBorder="1" applyProtection="1"/>
    <xf numFmtId="0" fontId="4" fillId="5" borderId="2" xfId="0" applyFont="1" applyFill="1" applyBorder="1" applyAlignment="1" applyProtection="1">
      <alignment horizontal="right" vertical="center"/>
    </xf>
    <xf numFmtId="0" fontId="8" fillId="0" borderId="0" xfId="0" applyFont="1" applyProtection="1"/>
    <xf numFmtId="0" fontId="4" fillId="0" borderId="2" xfId="0" applyFont="1" applyFill="1" applyBorder="1" applyAlignment="1" applyProtection="1">
      <alignment horizontal="center" vertical="center"/>
    </xf>
    <xf numFmtId="0" fontId="0" fillId="0" borderId="2" xfId="0" applyFill="1" applyBorder="1" applyProtection="1">
      <protection locked="0"/>
    </xf>
    <xf numFmtId="0" fontId="0" fillId="0" borderId="2" xfId="0" applyFill="1" applyBorder="1" applyAlignment="1" applyProtection="1">
      <alignment vertical="center"/>
      <protection locked="0"/>
    </xf>
    <xf numFmtId="0" fontId="0" fillId="0" borderId="2" xfId="0" applyFill="1" applyBorder="1" applyProtection="1"/>
    <xf numFmtId="176" fontId="4" fillId="0" borderId="2" xfId="0" applyNumberFormat="1" applyFont="1" applyFill="1" applyBorder="1" applyProtection="1"/>
    <xf numFmtId="176" fontId="0" fillId="0" borderId="2" xfId="0" applyNumberFormat="1" applyFill="1" applyBorder="1" applyProtection="1"/>
    <xf numFmtId="0" fontId="0" fillId="2" borderId="2" xfId="0" applyFill="1" applyBorder="1" applyProtection="1"/>
    <xf numFmtId="176" fontId="4" fillId="2" borderId="2" xfId="0" applyNumberFormat="1" applyFont="1" applyFill="1" applyBorder="1" applyProtection="1"/>
    <xf numFmtId="176" fontId="0" fillId="2" borderId="2" xfId="0" applyNumberFormat="1" applyFill="1" applyBorder="1" applyProtection="1"/>
    <xf numFmtId="0" fontId="4" fillId="6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176" fontId="4" fillId="6" borderId="2" xfId="0" applyNumberFormat="1" applyFont="1" applyFill="1" applyBorder="1" applyProtection="1"/>
    <xf numFmtId="176" fontId="0" fillId="6" borderId="2" xfId="0" applyNumberFormat="1" applyFill="1" applyBorder="1" applyProtection="1"/>
    <xf numFmtId="0" fontId="0" fillId="0" borderId="0" xfId="0" applyFill="1"/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3" borderId="9" xfId="0" applyFont="1" applyFill="1" applyBorder="1" applyAlignment="1" applyProtection="1">
      <alignment horizontal="center"/>
    </xf>
    <xf numFmtId="0" fontId="4" fillId="3" borderId="10" xfId="0" applyFont="1" applyFill="1" applyBorder="1" applyAlignment="1" applyProtection="1">
      <alignment horizontal="center"/>
    </xf>
    <xf numFmtId="0" fontId="4" fillId="3" borderId="11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right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5" borderId="5" xfId="0" applyFont="1" applyFill="1" applyBorder="1" applyAlignment="1" applyProtection="1">
      <alignment horizontal="center" vertical="center"/>
    </xf>
    <xf numFmtId="0" fontId="4" fillId="5" borderId="6" xfId="0" applyFont="1" applyFill="1" applyBorder="1" applyAlignment="1" applyProtection="1">
      <alignment horizontal="center" vertical="center"/>
    </xf>
    <xf numFmtId="0" fontId="4" fillId="5" borderId="7" xfId="0" applyFont="1" applyFill="1" applyBorder="1" applyAlignment="1" applyProtection="1">
      <alignment horizontal="center" vertical="center"/>
    </xf>
    <xf numFmtId="0" fontId="4" fillId="5" borderId="8" xfId="0" applyFont="1" applyFill="1" applyBorder="1" applyAlignment="1" applyProtection="1">
      <alignment horizontal="center" vertical="center"/>
    </xf>
  </cellXfs>
  <cellStyles count="1">
    <cellStyle name="一般" xfId="0" builtinId="0"/>
  </cellStyles>
  <dxfs count="9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scheme val="minor"/>
      </font>
      <alignment horizontal="center" vertical="top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590550</xdr:colOff>
          <xdr:row>7</xdr:row>
          <xdr:rowOff>9525</xdr:rowOff>
        </xdr:from>
        <xdr:to>
          <xdr:col>1</xdr:col>
          <xdr:colOff>2047875</xdr:colOff>
          <xdr:row>8</xdr:row>
          <xdr:rowOff>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月份工時表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2047875</xdr:colOff>
          <xdr:row>7</xdr:row>
          <xdr:rowOff>9525</xdr:rowOff>
        </xdr:from>
        <xdr:to>
          <xdr:col>3</xdr:col>
          <xdr:colOff>0</xdr:colOff>
          <xdr:row>7</xdr:row>
          <xdr:rowOff>381000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3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工時分析報表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7</xdr:row>
          <xdr:rowOff>9525</xdr:rowOff>
        </xdr:from>
        <xdr:to>
          <xdr:col>3</xdr:col>
          <xdr:colOff>2038350</xdr:colOff>
          <xdr:row>7</xdr:row>
          <xdr:rowOff>371475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3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請假狀況報表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9</xdr:row>
          <xdr:rowOff>0</xdr:rowOff>
        </xdr:from>
        <xdr:to>
          <xdr:col>1</xdr:col>
          <xdr:colOff>2038350</xdr:colOff>
          <xdr:row>10</xdr:row>
          <xdr:rowOff>190500</xdr:rowOff>
        </xdr:to>
        <xdr:sp macro="" textlink="">
          <xdr:nvSpPr>
            <xdr:cNvPr id="2052" name="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3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工時樞紐分析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0</xdr:row>
          <xdr:rowOff>0</xdr:rowOff>
        </xdr:from>
        <xdr:to>
          <xdr:col>11</xdr:col>
          <xdr:colOff>371475</xdr:colOff>
          <xdr:row>2</xdr:row>
          <xdr:rowOff>0</xdr:rowOff>
        </xdr:to>
        <xdr:sp macro="" textlink="">
          <xdr:nvSpPr>
            <xdr:cNvPr id="183297" name="btnSave" hidden="1">
              <a:extLst>
                <a:ext uri="{63B3BB69-23CF-44E3-9099-C40C66FF867C}">
                  <a14:compatExt spid="_x0000_s183297"/>
                </a:ext>
                <a:ext uri="{FF2B5EF4-FFF2-40B4-BE49-F238E27FC236}">
                  <a16:creationId xmlns:a16="http://schemas.microsoft.com/office/drawing/2014/main" id="{00000000-0008-0000-1200-000001C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儲存本月變更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0</xdr:row>
          <xdr:rowOff>0</xdr:rowOff>
        </xdr:from>
        <xdr:to>
          <xdr:col>14</xdr:col>
          <xdr:colOff>371475</xdr:colOff>
          <xdr:row>2</xdr:row>
          <xdr:rowOff>0</xdr:rowOff>
        </xdr:to>
        <xdr:sp macro="" textlink="">
          <xdr:nvSpPr>
            <xdr:cNvPr id="183298" name="btnAddRow" hidden="1">
              <a:extLst>
                <a:ext uri="{63B3BB69-23CF-44E3-9099-C40C66FF867C}">
                  <a14:compatExt spid="_x0000_s183298"/>
                </a:ext>
                <a:ext uri="{FF2B5EF4-FFF2-40B4-BE49-F238E27FC236}">
                  <a16:creationId xmlns:a16="http://schemas.microsoft.com/office/drawing/2014/main" id="{00000000-0008-0000-1200-000002C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增加工時記錄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0</xdr:row>
          <xdr:rowOff>0</xdr:rowOff>
        </xdr:from>
        <xdr:to>
          <xdr:col>11</xdr:col>
          <xdr:colOff>371475</xdr:colOff>
          <xdr:row>2</xdr:row>
          <xdr:rowOff>0</xdr:rowOff>
        </xdr:to>
        <xdr:sp macro="" textlink="">
          <xdr:nvSpPr>
            <xdr:cNvPr id="184321" name="btnSave" hidden="1">
              <a:extLst>
                <a:ext uri="{63B3BB69-23CF-44E3-9099-C40C66FF867C}">
                  <a14:compatExt spid="_x0000_s184321"/>
                </a:ext>
                <a:ext uri="{FF2B5EF4-FFF2-40B4-BE49-F238E27FC236}">
                  <a16:creationId xmlns:a16="http://schemas.microsoft.com/office/drawing/2014/main" id="{00000000-0008-0000-1300-000001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儲存本月變更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0</xdr:row>
          <xdr:rowOff>0</xdr:rowOff>
        </xdr:from>
        <xdr:to>
          <xdr:col>14</xdr:col>
          <xdr:colOff>371475</xdr:colOff>
          <xdr:row>2</xdr:row>
          <xdr:rowOff>0</xdr:rowOff>
        </xdr:to>
        <xdr:sp macro="" textlink="">
          <xdr:nvSpPr>
            <xdr:cNvPr id="184322" name="btnAddRow" hidden="1">
              <a:extLst>
                <a:ext uri="{63B3BB69-23CF-44E3-9099-C40C66FF867C}">
                  <a14:compatExt spid="_x0000_s184322"/>
                </a:ext>
                <a:ext uri="{FF2B5EF4-FFF2-40B4-BE49-F238E27FC236}">
                  <a16:creationId xmlns:a16="http://schemas.microsoft.com/office/drawing/2014/main" id="{00000000-0008-0000-1300-000002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增加工時記錄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0</xdr:row>
          <xdr:rowOff>0</xdr:rowOff>
        </xdr:from>
        <xdr:to>
          <xdr:col>11</xdr:col>
          <xdr:colOff>371475</xdr:colOff>
          <xdr:row>2</xdr:row>
          <xdr:rowOff>0</xdr:rowOff>
        </xdr:to>
        <xdr:sp macro="" textlink="">
          <xdr:nvSpPr>
            <xdr:cNvPr id="185345" name="btnSave" hidden="1">
              <a:extLst>
                <a:ext uri="{63B3BB69-23CF-44E3-9099-C40C66FF867C}">
                  <a14:compatExt spid="_x0000_s185345"/>
                </a:ext>
                <a:ext uri="{FF2B5EF4-FFF2-40B4-BE49-F238E27FC236}">
                  <a16:creationId xmlns:a16="http://schemas.microsoft.com/office/drawing/2014/main" id="{00000000-0008-0000-1400-000001D4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儲存本月變更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0</xdr:row>
          <xdr:rowOff>0</xdr:rowOff>
        </xdr:from>
        <xdr:to>
          <xdr:col>14</xdr:col>
          <xdr:colOff>371475</xdr:colOff>
          <xdr:row>2</xdr:row>
          <xdr:rowOff>0</xdr:rowOff>
        </xdr:to>
        <xdr:sp macro="" textlink="">
          <xdr:nvSpPr>
            <xdr:cNvPr id="185346" name="btnAddRow" hidden="1">
              <a:extLst>
                <a:ext uri="{63B3BB69-23CF-44E3-9099-C40C66FF867C}">
                  <a14:compatExt spid="_x0000_s185346"/>
                </a:ext>
                <a:ext uri="{FF2B5EF4-FFF2-40B4-BE49-F238E27FC236}">
                  <a16:creationId xmlns:a16="http://schemas.microsoft.com/office/drawing/2014/main" id="{00000000-0008-0000-1400-000002D4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增加工時記錄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_Clients" displayName="tbl_Clients" ref="A1:B74" totalsRowShown="0">
  <autoFilter ref="A1:B74" xr:uid="{00000000-0009-0000-0100-000002000000}"/>
  <tableColumns count="2">
    <tableColumn id="1" xr3:uid="{00000000-0010-0000-0100-000001000000}" name="客戶名稱"/>
    <tableColumn id="2" xr3:uid="{00000000-0010-0000-0100-000002000000}" name="狀態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193C20E-F55F-4E08-8AC3-8CBA0B596E23}" name="tbl_LeaveEvents" displayName="tbl_LeaveEvents" ref="A1:C2" insertRow="1" totalsRowShown="0">
  <autoFilter ref="A1:C2" xr:uid="{1193C20E-F55F-4E08-8AC3-8CBA0B596E23}"/>
  <tableColumns count="3">
    <tableColumn id="1" xr3:uid="{5871B77F-17A3-43F3-918B-56A0C62522EF}" name="員工姓名"/>
    <tableColumn id="2" xr3:uid="{504459BE-632B-4B14-9296-AC2179357023}" name="事件日期"/>
    <tableColumn id="3" xr3:uid="{C5F8FCB8-1B7C-4510-84CE-34AF2FFA1F6F}" name="事件類型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bl_SysParams" displayName="tbl_SysParams" ref="A1:B5" totalsRowShown="0">
  <autoFilter ref="A1:B5" xr:uid="{00000000-0009-0000-0100-000008000000}"/>
  <tableColumns count="2">
    <tableColumn id="1" xr3:uid="{00000000-0010-0000-0700-000001000000}" name="參數名稱"/>
    <tableColumn id="2" xr3:uid="{00000000-0010-0000-0700-000002000000}" name="參數值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bl_LeaveTypes" displayName="tbl_LeaveTypes" ref="A1:A12" totalsRowShown="0">
  <autoFilter ref="A1:A12" xr:uid="{00000000-0009-0000-0100-000009000000}"/>
  <tableColumns count="1">
    <tableColumn id="1" xr3:uid="{00000000-0010-0000-0800-000001000000}" name="假別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bl_Holidays" displayName="tbl_Holidays" ref="A1:B33" totalsRowShown="0">
  <autoFilter ref="A1:B33" xr:uid="{00000000-0009-0000-0100-00000B000000}"/>
  <tableColumns count="2">
    <tableColumn id="1" xr3:uid="{00000000-0010-0000-0A00-000001000000}" name="假日日期"/>
    <tableColumn id="2" xr3:uid="{00000000-0010-0000-0A00-000002000000}" name="假日名稱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_ClientAssignments" displayName="tbl_ClientAssignments" ref="A1:B91" totalsRowShown="0">
  <autoFilter ref="A1:B91" xr:uid="{00000000-0009-0000-0100-000003000000}"/>
  <tableColumns count="2">
    <tableColumn id="1" xr3:uid="{00000000-0010-0000-0200-000001000000}" name="員工姓名"/>
    <tableColumn id="2" xr3:uid="{00000000-0010-0000-0200-000002000000}" name="客戶名稱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bl_BusinessTypes" displayName="tbl_BusinessTypes" ref="A1:A14" totalsRowShown="0">
  <autoFilter ref="A1:A14" xr:uid="{00000000-0009-0000-0100-00000A000000}"/>
  <tableColumns count="1">
    <tableColumn id="1" xr3:uid="{00000000-0010-0000-0900-000001000000}" name="業務類型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A9AAA30-01E7-4F26-8884-9A97EFF01630}" name="tbl_TimeLog" displayName="tbl_TimeLog" ref="A1:V24" totalsRowShown="0" headerRowDxfId="8" headerRowBorderDxfId="7" tableBorderDxfId="6">
  <autoFilter ref="A1:V24" xr:uid="{6A9AAA30-01E7-4F26-8884-9A97EFF01630}"/>
  <tableColumns count="22">
    <tableColumn id="1" xr3:uid="{D5ECF6FB-E25C-4FF8-9D01-B9326D7B92AC}" name="員工姓名"/>
    <tableColumn id="2" xr3:uid="{39D7B1E8-1A3F-410C-8196-462889005613}" name="客戶名稱"/>
    <tableColumn id="3" xr3:uid="{F5AFACA1-1315-423E-998A-F98B2D824671}" name="工作日期"/>
    <tableColumn id="4" xr3:uid="{6027DBC9-30F8-4898-8431-1D554B369C90}" name="星期"/>
    <tableColumn id="22" xr3:uid="{0C90E2B3-1220-421D-AEC7-9DE8D0163375}" name="年度" dataDxfId="5"/>
    <tableColumn id="21" xr3:uid="{67778842-3EAE-471F-B355-3753F74D4D75}" name="月份" dataDxfId="4"/>
    <tableColumn id="5" xr3:uid="{C239369B-4340-4DC1-938B-F4E400C1E34C}" name="正常工時"/>
    <tableColumn id="6" xr3:uid="{FD0D9E3A-3248-4D9C-B5DA-28A0FB456D9E}" name="平日加班(1.34)"/>
    <tableColumn id="14" xr3:uid="{9FD74362-565D-4F9F-931B-E5DAC354C077}" name="平日加班(1.67)"/>
    <tableColumn id="7" xr3:uid="{B8AFD752-1662-406A-8431-AE7B97476665}" name="休息日加班(1.34)"/>
    <tableColumn id="15" xr3:uid="{95FBF8BE-3486-4405-A517-92DBC2CC2925}" name="休息日加班(1.67)"/>
    <tableColumn id="16" xr3:uid="{CD80482B-AD95-4B97-A5D0-993863B44315}" name="休息日加班(2.67)"/>
    <tableColumn id="8" xr3:uid="{1E83A8DB-6661-445A-89EA-AFC0C9C92874}" name="本月例假日加班"/>
    <tableColumn id="19" xr3:uid="{E9085E05-3EBA-40EA-A3EA-6F5FAFCE78FE}" name="本月例假日加班(2)"/>
    <tableColumn id="18" xr3:uid="{4906F331-B620-4540-98F1-E5BB1AF7A7D5}" name="本月國定假日加班"/>
    <tableColumn id="17" xr3:uid="{5C387170-11D6-4C32-BFF1-D5B8ED63FC06}" name="本月國定假日加班(1.34)"/>
    <tableColumn id="9" xr3:uid="{02EF10B0-AC2C-4532-B728-B2F827C0D99F}" name="本月國定假日加班(1.67)"/>
    <tableColumn id="10" xr3:uid="{354BE1F0-36FA-4AC1-92AE-98B91462AF8C}" name="假別"/>
    <tableColumn id="11" xr3:uid="{43CEE038-A81A-424F-892B-82FF9619C313}" name="請假時數"/>
    <tableColumn id="12" xr3:uid="{9B1BC81D-5FCA-49E0-AF9C-9327AFBA5B1B}" name="業務類型"/>
    <tableColumn id="20" xr3:uid="{0D86FB72-B99F-48F2-97DD-CB0C6BA10BFD}" name="加權工時" dataDxfId="3"/>
    <tableColumn id="13" xr3:uid="{637A4AA7-A490-42F9-B97E-82FEBCD9F5E7}" name="備註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Employees" displayName="tbl_Employees" ref="A1:C4" totalsRowShown="0">
  <autoFilter ref="A1:C4" xr:uid="{00000000-0009-0000-0100-000001000000}"/>
  <tableColumns count="3">
    <tableColumn id="1" xr3:uid="{00000000-0010-0000-0000-000001000000}" name="員工姓名"/>
    <tableColumn id="2" xr3:uid="{00000000-0010-0000-0000-000002000000}" name="到職日"/>
    <tableColumn id="3" xr3:uid="{00000000-0010-0000-0000-000003000000}" name="狀態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OvertimeRate" displayName="tbl_OvertimeRate" ref="A1:D11" totalsRowShown="0">
  <autoFilter ref="A1:D11" xr:uid="{00000000-0009-0000-0100-000004000000}"/>
  <tableColumns count="4">
    <tableColumn id="1" xr3:uid="{00000000-0010-0000-0300-000001000000}" name="加班類型"/>
    <tableColumn id="2" xr3:uid="{00000000-0010-0000-0300-000002000000}" name="時數起 (&gt;)"/>
    <tableColumn id="3" xr3:uid="{00000000-0010-0000-0300-000003000000}" name="時數迄 (&lt;=)"/>
    <tableColumn id="4" xr3:uid="{00000000-0010-0000-0300-000004000000}" name="費率倍率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_LeaveEntitlement" displayName="tbl_LeaveEntitlement" ref="A1:B13" totalsRowShown="0">
  <autoFilter ref="A1:B13" xr:uid="{00000000-0009-0000-0100-000005000000}"/>
  <tableColumns count="2">
    <tableColumn id="1" xr3:uid="{00000000-0010-0000-0400-000001000000}" name="年資"/>
    <tableColumn id="2" xr3:uid="{00000000-0010-0000-0400-000002000000}" name="天數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04C5D4C-98F9-4A05-8A76-FF5604006901}" name="tbl_LeaveCarryover" displayName="tbl_LeaveCarryover" ref="A1:B2" insertRow="1" totalsRowShown="0" headerRowDxfId="2" headerRowBorderDxfId="1" tableBorderDxfId="0">
  <autoFilter ref="A1:B2" xr:uid="{104C5D4C-98F9-4A05-8A76-FF5604006901}"/>
  <tableColumns count="2">
    <tableColumn id="1" xr3:uid="{2CB18E6F-D1F0-40D2-BB60-C0DDD3414B3F}" name="員工姓名"/>
    <tableColumn id="2" xr3:uid="{45E18930-A724-4980-A33B-832F76C4980D}" name="前一年度特休未休結轉天數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bl_StatutoryRules" displayName="tbl_StatutoryRules" ref="A1:C8" totalsRowShown="0">
  <autoFilter ref="A1:C8" xr:uid="{00000000-0009-0000-0100-000007000000}"/>
  <tableColumns count="3">
    <tableColumn id="1" xr3:uid="{00000000-0010-0000-0600-000001000000}" name="假期類別"/>
    <tableColumn id="2" xr3:uid="{00000000-0010-0000-0600-000002000000}" name="給假天數"/>
    <tableColumn id="3" xr3:uid="{4DA8CED8-913C-4F8D-A9AA-57E4C545A400}" name="給假類型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trlProp" Target="../ctrlProps/ctrlProp8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9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ctrlProp" Target="../ctrlProps/ctrlProp1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工作表7"/>
  <dimension ref="A1:B74"/>
  <sheetViews>
    <sheetView topLeftCell="A58" workbookViewId="0">
      <selection activeCell="E14" sqref="E14"/>
    </sheetView>
  </sheetViews>
  <sheetFormatPr defaultRowHeight="15" x14ac:dyDescent="0.45"/>
  <cols>
    <col min="1" max="1" width="18.7109375" customWidth="1"/>
    <col min="2" max="2" width="9.42578125" bestFit="1" customWidth="1"/>
  </cols>
  <sheetData>
    <row r="1" spans="1:2" x14ac:dyDescent="0.45">
      <c r="A1" t="s">
        <v>11</v>
      </c>
      <c r="B1" t="s">
        <v>19</v>
      </c>
    </row>
    <row r="2" spans="1:2" x14ac:dyDescent="0.45">
      <c r="A2" t="s">
        <v>156</v>
      </c>
      <c r="B2" t="s">
        <v>21</v>
      </c>
    </row>
    <row r="3" spans="1:2" x14ac:dyDescent="0.45">
      <c r="A3" t="s">
        <v>157</v>
      </c>
      <c r="B3" t="s">
        <v>21</v>
      </c>
    </row>
    <row r="4" spans="1:2" x14ac:dyDescent="0.45">
      <c r="A4" t="s">
        <v>158</v>
      </c>
      <c r="B4" t="s">
        <v>21</v>
      </c>
    </row>
    <row r="5" spans="1:2" x14ac:dyDescent="0.45">
      <c r="A5" t="s">
        <v>159</v>
      </c>
      <c r="B5" t="s">
        <v>21</v>
      </c>
    </row>
    <row r="6" spans="1:2" x14ac:dyDescent="0.45">
      <c r="A6" t="s">
        <v>160</v>
      </c>
      <c r="B6" t="s">
        <v>21</v>
      </c>
    </row>
    <row r="7" spans="1:2" x14ac:dyDescent="0.45">
      <c r="A7" t="s">
        <v>161</v>
      </c>
      <c r="B7" t="s">
        <v>21</v>
      </c>
    </row>
    <row r="8" spans="1:2" x14ac:dyDescent="0.45">
      <c r="A8" t="s">
        <v>162</v>
      </c>
      <c r="B8" t="s">
        <v>21</v>
      </c>
    </row>
    <row r="9" spans="1:2" x14ac:dyDescent="0.45">
      <c r="A9" t="s">
        <v>163</v>
      </c>
      <c r="B9" t="s">
        <v>21</v>
      </c>
    </row>
    <row r="10" spans="1:2" x14ac:dyDescent="0.45">
      <c r="A10" t="s">
        <v>164</v>
      </c>
      <c r="B10" t="s">
        <v>21</v>
      </c>
    </row>
    <row r="11" spans="1:2" x14ac:dyDescent="0.45">
      <c r="A11" t="s">
        <v>165</v>
      </c>
      <c r="B11" t="s">
        <v>21</v>
      </c>
    </row>
    <row r="12" spans="1:2" x14ac:dyDescent="0.45">
      <c r="A12" t="s">
        <v>166</v>
      </c>
      <c r="B12" t="s">
        <v>21</v>
      </c>
    </row>
    <row r="13" spans="1:2" x14ac:dyDescent="0.45">
      <c r="A13" t="s">
        <v>167</v>
      </c>
      <c r="B13" t="s">
        <v>21</v>
      </c>
    </row>
    <row r="14" spans="1:2" x14ac:dyDescent="0.45">
      <c r="A14" t="s">
        <v>168</v>
      </c>
      <c r="B14" t="s">
        <v>21</v>
      </c>
    </row>
    <row r="15" spans="1:2" x14ac:dyDescent="0.45">
      <c r="A15" t="s">
        <v>169</v>
      </c>
      <c r="B15" t="s">
        <v>21</v>
      </c>
    </row>
    <row r="16" spans="1:2" x14ac:dyDescent="0.45">
      <c r="A16" t="s">
        <v>170</v>
      </c>
      <c r="B16" t="s">
        <v>21</v>
      </c>
    </row>
    <row r="17" spans="1:2" x14ac:dyDescent="0.45">
      <c r="A17" t="s">
        <v>171</v>
      </c>
      <c r="B17" t="s">
        <v>21</v>
      </c>
    </row>
    <row r="18" spans="1:2" x14ac:dyDescent="0.45">
      <c r="A18" t="s">
        <v>172</v>
      </c>
      <c r="B18" t="s">
        <v>21</v>
      </c>
    </row>
    <row r="19" spans="1:2" x14ac:dyDescent="0.45">
      <c r="A19" t="s">
        <v>173</v>
      </c>
      <c r="B19" t="s">
        <v>21</v>
      </c>
    </row>
    <row r="20" spans="1:2" x14ac:dyDescent="0.45">
      <c r="A20" t="s">
        <v>174</v>
      </c>
      <c r="B20" t="s">
        <v>21</v>
      </c>
    </row>
    <row r="21" spans="1:2" x14ac:dyDescent="0.45">
      <c r="A21" t="s">
        <v>175</v>
      </c>
      <c r="B21" t="s">
        <v>21</v>
      </c>
    </row>
    <row r="22" spans="1:2" x14ac:dyDescent="0.45">
      <c r="A22" t="s">
        <v>176</v>
      </c>
      <c r="B22" t="s">
        <v>21</v>
      </c>
    </row>
    <row r="23" spans="1:2" x14ac:dyDescent="0.45">
      <c r="A23" t="s">
        <v>256</v>
      </c>
      <c r="B23" t="s">
        <v>21</v>
      </c>
    </row>
    <row r="24" spans="1:2" x14ac:dyDescent="0.45">
      <c r="A24" t="s">
        <v>177</v>
      </c>
      <c r="B24" t="s">
        <v>21</v>
      </c>
    </row>
    <row r="25" spans="1:2" x14ac:dyDescent="0.45">
      <c r="A25" t="s">
        <v>178</v>
      </c>
      <c r="B25" t="s">
        <v>21</v>
      </c>
    </row>
    <row r="26" spans="1:2" x14ac:dyDescent="0.45">
      <c r="A26" t="s">
        <v>183</v>
      </c>
      <c r="B26" t="s">
        <v>208</v>
      </c>
    </row>
    <row r="27" spans="1:2" x14ac:dyDescent="0.45">
      <c r="A27" t="s">
        <v>190</v>
      </c>
      <c r="B27" t="s">
        <v>208</v>
      </c>
    </row>
    <row r="28" spans="1:2" x14ac:dyDescent="0.45">
      <c r="A28" t="s">
        <v>191</v>
      </c>
      <c r="B28" t="s">
        <v>208</v>
      </c>
    </row>
    <row r="29" spans="1:2" x14ac:dyDescent="0.45">
      <c r="A29" t="s">
        <v>192</v>
      </c>
      <c r="B29" t="s">
        <v>208</v>
      </c>
    </row>
    <row r="30" spans="1:2" x14ac:dyDescent="0.45">
      <c r="A30" t="s">
        <v>193</v>
      </c>
      <c r="B30" t="s">
        <v>208</v>
      </c>
    </row>
    <row r="31" spans="1:2" x14ac:dyDescent="0.45">
      <c r="A31" t="s">
        <v>194</v>
      </c>
      <c r="B31" t="s">
        <v>208</v>
      </c>
    </row>
    <row r="32" spans="1:2" x14ac:dyDescent="0.45">
      <c r="A32" t="s">
        <v>195</v>
      </c>
      <c r="B32" t="s">
        <v>208</v>
      </c>
    </row>
    <row r="33" spans="1:2" x14ac:dyDescent="0.45">
      <c r="A33" t="s">
        <v>196</v>
      </c>
      <c r="B33" t="s">
        <v>208</v>
      </c>
    </row>
    <row r="34" spans="1:2" x14ac:dyDescent="0.45">
      <c r="A34" t="s">
        <v>197</v>
      </c>
      <c r="B34" t="s">
        <v>208</v>
      </c>
    </row>
    <row r="35" spans="1:2" x14ac:dyDescent="0.45">
      <c r="A35" t="s">
        <v>198</v>
      </c>
      <c r="B35" t="s">
        <v>208</v>
      </c>
    </row>
    <row r="36" spans="1:2" x14ac:dyDescent="0.45">
      <c r="A36" t="s">
        <v>199</v>
      </c>
      <c r="B36" t="s">
        <v>208</v>
      </c>
    </row>
    <row r="37" spans="1:2" x14ac:dyDescent="0.45">
      <c r="A37" t="s">
        <v>200</v>
      </c>
      <c r="B37" t="s">
        <v>208</v>
      </c>
    </row>
    <row r="38" spans="1:2" x14ac:dyDescent="0.45">
      <c r="A38" t="s">
        <v>201</v>
      </c>
      <c r="B38" t="s">
        <v>208</v>
      </c>
    </row>
    <row r="39" spans="1:2" x14ac:dyDescent="0.45">
      <c r="A39" t="s">
        <v>202</v>
      </c>
      <c r="B39" t="s">
        <v>208</v>
      </c>
    </row>
    <row r="40" spans="1:2" x14ac:dyDescent="0.45">
      <c r="A40" t="s">
        <v>203</v>
      </c>
      <c r="B40" t="s">
        <v>208</v>
      </c>
    </row>
    <row r="41" spans="1:2" x14ac:dyDescent="0.45">
      <c r="A41" t="s">
        <v>204</v>
      </c>
      <c r="B41" t="s">
        <v>208</v>
      </c>
    </row>
    <row r="42" spans="1:2" x14ac:dyDescent="0.45">
      <c r="A42" t="s">
        <v>205</v>
      </c>
      <c r="B42" t="s">
        <v>208</v>
      </c>
    </row>
    <row r="43" spans="1:2" x14ac:dyDescent="0.45">
      <c r="A43" t="s">
        <v>206</v>
      </c>
      <c r="B43" t="s">
        <v>208</v>
      </c>
    </row>
    <row r="44" spans="1:2" x14ac:dyDescent="0.45">
      <c r="A44" t="s">
        <v>207</v>
      </c>
      <c r="B44" t="s">
        <v>208</v>
      </c>
    </row>
    <row r="45" spans="1:2" x14ac:dyDescent="0.45">
      <c r="A45" t="s">
        <v>214</v>
      </c>
      <c r="B45" t="s">
        <v>208</v>
      </c>
    </row>
    <row r="46" spans="1:2" x14ac:dyDescent="0.45">
      <c r="A46" t="s">
        <v>215</v>
      </c>
      <c r="B46" t="s">
        <v>208</v>
      </c>
    </row>
    <row r="47" spans="1:2" x14ac:dyDescent="0.45">
      <c r="A47" t="s">
        <v>216</v>
      </c>
      <c r="B47" t="s">
        <v>208</v>
      </c>
    </row>
    <row r="48" spans="1:2" x14ac:dyDescent="0.45">
      <c r="A48" t="s">
        <v>217</v>
      </c>
      <c r="B48" t="s">
        <v>208</v>
      </c>
    </row>
    <row r="49" spans="1:2" x14ac:dyDescent="0.45">
      <c r="A49" t="s">
        <v>218</v>
      </c>
      <c r="B49" t="s">
        <v>208</v>
      </c>
    </row>
    <row r="50" spans="1:2" x14ac:dyDescent="0.45">
      <c r="A50" t="s">
        <v>219</v>
      </c>
      <c r="B50" t="s">
        <v>208</v>
      </c>
    </row>
    <row r="51" spans="1:2" x14ac:dyDescent="0.45">
      <c r="A51" t="s">
        <v>220</v>
      </c>
      <c r="B51" t="s">
        <v>208</v>
      </c>
    </row>
    <row r="52" spans="1:2" x14ac:dyDescent="0.45">
      <c r="A52" t="s">
        <v>221</v>
      </c>
      <c r="B52" t="s">
        <v>208</v>
      </c>
    </row>
    <row r="53" spans="1:2" x14ac:dyDescent="0.45">
      <c r="A53" t="s">
        <v>222</v>
      </c>
      <c r="B53" t="s">
        <v>208</v>
      </c>
    </row>
    <row r="54" spans="1:2" x14ac:dyDescent="0.45">
      <c r="A54" t="s">
        <v>223</v>
      </c>
      <c r="B54" t="s">
        <v>208</v>
      </c>
    </row>
    <row r="55" spans="1:2" x14ac:dyDescent="0.45">
      <c r="A55" t="s">
        <v>224</v>
      </c>
      <c r="B55" t="s">
        <v>208</v>
      </c>
    </row>
    <row r="56" spans="1:2" x14ac:dyDescent="0.45">
      <c r="A56" t="s">
        <v>225</v>
      </c>
      <c r="B56" t="s">
        <v>208</v>
      </c>
    </row>
    <row r="57" spans="1:2" x14ac:dyDescent="0.45">
      <c r="A57" t="s">
        <v>226</v>
      </c>
      <c r="B57" t="s">
        <v>208</v>
      </c>
    </row>
    <row r="58" spans="1:2" x14ac:dyDescent="0.45">
      <c r="A58" t="s">
        <v>227</v>
      </c>
      <c r="B58" t="s">
        <v>208</v>
      </c>
    </row>
    <row r="59" spans="1:2" x14ac:dyDescent="0.45">
      <c r="A59" t="s">
        <v>228</v>
      </c>
      <c r="B59" t="s">
        <v>208</v>
      </c>
    </row>
    <row r="60" spans="1:2" x14ac:dyDescent="0.45">
      <c r="A60" t="s">
        <v>229</v>
      </c>
      <c r="B60" t="s">
        <v>208</v>
      </c>
    </row>
    <row r="61" spans="1:2" x14ac:dyDescent="0.45">
      <c r="A61" t="s">
        <v>230</v>
      </c>
      <c r="B61" t="s">
        <v>208</v>
      </c>
    </row>
    <row r="62" spans="1:2" x14ac:dyDescent="0.45">
      <c r="A62" t="s">
        <v>231</v>
      </c>
      <c r="B62" t="s">
        <v>208</v>
      </c>
    </row>
    <row r="63" spans="1:2" x14ac:dyDescent="0.45">
      <c r="A63" t="s">
        <v>232</v>
      </c>
      <c r="B63" t="s">
        <v>208</v>
      </c>
    </row>
    <row r="64" spans="1:2" x14ac:dyDescent="0.45">
      <c r="A64" t="s">
        <v>233</v>
      </c>
      <c r="B64" t="s">
        <v>208</v>
      </c>
    </row>
    <row r="65" spans="1:2" x14ac:dyDescent="0.45">
      <c r="A65" t="s">
        <v>234</v>
      </c>
      <c r="B65" t="s">
        <v>208</v>
      </c>
    </row>
    <row r="66" spans="1:2" x14ac:dyDescent="0.45">
      <c r="A66" t="s">
        <v>235</v>
      </c>
      <c r="B66" t="s">
        <v>208</v>
      </c>
    </row>
    <row r="67" spans="1:2" x14ac:dyDescent="0.45">
      <c r="A67" t="s">
        <v>236</v>
      </c>
      <c r="B67" t="s">
        <v>208</v>
      </c>
    </row>
    <row r="68" spans="1:2" x14ac:dyDescent="0.45">
      <c r="A68" t="s">
        <v>237</v>
      </c>
      <c r="B68" t="s">
        <v>208</v>
      </c>
    </row>
    <row r="69" spans="1:2" x14ac:dyDescent="0.45">
      <c r="A69" t="s">
        <v>238</v>
      </c>
      <c r="B69" t="s">
        <v>208</v>
      </c>
    </row>
    <row r="70" spans="1:2" x14ac:dyDescent="0.45">
      <c r="A70" t="s">
        <v>239</v>
      </c>
      <c r="B70" t="s">
        <v>208</v>
      </c>
    </row>
    <row r="71" spans="1:2" x14ac:dyDescent="0.45">
      <c r="A71" t="s">
        <v>240</v>
      </c>
      <c r="B71" t="s">
        <v>208</v>
      </c>
    </row>
    <row r="72" spans="1:2" x14ac:dyDescent="0.45">
      <c r="A72" t="s">
        <v>241</v>
      </c>
      <c r="B72" t="s">
        <v>208</v>
      </c>
    </row>
    <row r="73" spans="1:2" x14ac:dyDescent="0.45">
      <c r="A73" t="s">
        <v>252</v>
      </c>
      <c r="B73" t="s">
        <v>208</v>
      </c>
    </row>
    <row r="74" spans="1:2" x14ac:dyDescent="0.45">
      <c r="A74" t="s">
        <v>253</v>
      </c>
      <c r="B74" t="s">
        <v>208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工作表10"/>
  <dimension ref="A1:D11"/>
  <sheetViews>
    <sheetView workbookViewId="0">
      <selection activeCell="A3" sqref="A3"/>
    </sheetView>
  </sheetViews>
  <sheetFormatPr defaultRowHeight="15" x14ac:dyDescent="0.45"/>
  <cols>
    <col min="1" max="1" width="13.7109375" bestFit="1" customWidth="1"/>
    <col min="2" max="2" width="13.140625" bestFit="1" customWidth="1"/>
    <col min="3" max="3" width="14.42578125" bestFit="1" customWidth="1"/>
    <col min="4" max="4" width="12" bestFit="1" customWidth="1"/>
  </cols>
  <sheetData>
    <row r="1" spans="1:4" x14ac:dyDescent="0.45">
      <c r="A1" t="s">
        <v>25</v>
      </c>
      <c r="B1" t="s">
        <v>26</v>
      </c>
      <c r="C1" t="s">
        <v>27</v>
      </c>
      <c r="D1" t="s">
        <v>28</v>
      </c>
    </row>
    <row r="2" spans="1:4" x14ac:dyDescent="0.45">
      <c r="A2" t="s">
        <v>29</v>
      </c>
      <c r="B2">
        <v>0</v>
      </c>
      <c r="C2">
        <v>2</v>
      </c>
      <c r="D2">
        <v>1.34</v>
      </c>
    </row>
    <row r="3" spans="1:4" x14ac:dyDescent="0.45">
      <c r="A3" t="s">
        <v>29</v>
      </c>
      <c r="B3">
        <v>2</v>
      </c>
      <c r="C3">
        <v>4</v>
      </c>
      <c r="D3">
        <v>1.67</v>
      </c>
    </row>
    <row r="4" spans="1:4" x14ac:dyDescent="0.45">
      <c r="A4" t="s">
        <v>30</v>
      </c>
      <c r="B4">
        <v>0</v>
      </c>
      <c r="C4">
        <v>2</v>
      </c>
      <c r="D4">
        <v>1.34</v>
      </c>
    </row>
    <row r="5" spans="1:4" x14ac:dyDescent="0.45">
      <c r="A5" t="s">
        <v>30</v>
      </c>
      <c r="B5">
        <v>2</v>
      </c>
      <c r="C5">
        <v>8</v>
      </c>
      <c r="D5">
        <v>1.67</v>
      </c>
    </row>
    <row r="6" spans="1:4" x14ac:dyDescent="0.45">
      <c r="A6" t="s">
        <v>30</v>
      </c>
      <c r="B6">
        <v>8</v>
      </c>
      <c r="C6">
        <v>12</v>
      </c>
      <c r="D6">
        <v>2.67</v>
      </c>
    </row>
    <row r="7" spans="1:4" x14ac:dyDescent="0.45">
      <c r="A7" t="s">
        <v>31</v>
      </c>
      <c r="B7">
        <v>0</v>
      </c>
      <c r="C7">
        <v>8</v>
      </c>
      <c r="D7">
        <v>1</v>
      </c>
    </row>
    <row r="8" spans="1:4" x14ac:dyDescent="0.45">
      <c r="A8" t="s">
        <v>31</v>
      </c>
      <c r="B8">
        <v>8</v>
      </c>
      <c r="C8">
        <v>10</v>
      </c>
      <c r="D8">
        <v>1.34</v>
      </c>
    </row>
    <row r="9" spans="1:4" x14ac:dyDescent="0.45">
      <c r="A9" t="s">
        <v>31</v>
      </c>
      <c r="B9">
        <v>10</v>
      </c>
      <c r="C9">
        <v>12</v>
      </c>
      <c r="D9">
        <v>1.67</v>
      </c>
    </row>
    <row r="10" spans="1:4" x14ac:dyDescent="0.45">
      <c r="A10" t="s">
        <v>32</v>
      </c>
      <c r="B10">
        <v>0</v>
      </c>
      <c r="C10">
        <v>8</v>
      </c>
      <c r="D10">
        <v>1</v>
      </c>
    </row>
    <row r="11" spans="1:4" x14ac:dyDescent="0.45">
      <c r="A11" t="s">
        <v>32</v>
      </c>
      <c r="B11">
        <v>8</v>
      </c>
      <c r="C11">
        <v>12</v>
      </c>
      <c r="D11">
        <v>2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工作表11"/>
  <dimension ref="A1:B13"/>
  <sheetViews>
    <sheetView workbookViewId="0">
      <selection activeCell="F8" sqref="F8"/>
    </sheetView>
  </sheetViews>
  <sheetFormatPr defaultRowHeight="15" x14ac:dyDescent="0.45"/>
  <cols>
    <col min="1" max="2" width="7.7109375" bestFit="1" customWidth="1"/>
  </cols>
  <sheetData>
    <row r="1" spans="1:2" x14ac:dyDescent="0.45">
      <c r="A1" t="s">
        <v>33</v>
      </c>
      <c r="B1" t="s">
        <v>34</v>
      </c>
    </row>
    <row r="2" spans="1:2" x14ac:dyDescent="0.45">
      <c r="A2">
        <v>0.5</v>
      </c>
      <c r="B2">
        <v>3</v>
      </c>
    </row>
    <row r="3" spans="1:2" x14ac:dyDescent="0.45">
      <c r="A3">
        <v>1</v>
      </c>
      <c r="B3">
        <v>7</v>
      </c>
    </row>
    <row r="4" spans="1:2" x14ac:dyDescent="0.45">
      <c r="A4">
        <v>2</v>
      </c>
      <c r="B4">
        <v>10</v>
      </c>
    </row>
    <row r="5" spans="1:2" x14ac:dyDescent="0.45">
      <c r="A5">
        <v>3</v>
      </c>
      <c r="B5">
        <v>14</v>
      </c>
    </row>
    <row r="6" spans="1:2" x14ac:dyDescent="0.45">
      <c r="A6">
        <v>4</v>
      </c>
      <c r="B6">
        <v>14</v>
      </c>
    </row>
    <row r="7" spans="1:2" x14ac:dyDescent="0.45">
      <c r="A7">
        <v>5</v>
      </c>
      <c r="B7">
        <v>15</v>
      </c>
    </row>
    <row r="8" spans="1:2" x14ac:dyDescent="0.45">
      <c r="A8">
        <v>10</v>
      </c>
      <c r="B8">
        <v>15</v>
      </c>
    </row>
    <row r="9" spans="1:2" x14ac:dyDescent="0.45">
      <c r="A9">
        <v>11</v>
      </c>
      <c r="B9">
        <v>16</v>
      </c>
    </row>
    <row r="10" spans="1:2" x14ac:dyDescent="0.45">
      <c r="A10">
        <v>12</v>
      </c>
      <c r="B10">
        <v>17</v>
      </c>
    </row>
    <row r="11" spans="1:2" x14ac:dyDescent="0.45">
      <c r="A11">
        <v>13</v>
      </c>
      <c r="B11">
        <v>18</v>
      </c>
    </row>
    <row r="12" spans="1:2" x14ac:dyDescent="0.45">
      <c r="A12">
        <v>14</v>
      </c>
      <c r="B12">
        <v>19</v>
      </c>
    </row>
    <row r="13" spans="1:2" x14ac:dyDescent="0.45">
      <c r="A13">
        <v>15</v>
      </c>
      <c r="B13">
        <v>20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工作表12"/>
  <dimension ref="A1:B1"/>
  <sheetViews>
    <sheetView workbookViewId="0">
      <selection activeCell="F37" sqref="F37"/>
    </sheetView>
  </sheetViews>
  <sheetFormatPr defaultRowHeight="15" x14ac:dyDescent="0.45"/>
  <cols>
    <col min="1" max="1" width="14.42578125" bestFit="1" customWidth="1"/>
    <col min="2" max="2" width="32.5703125" bestFit="1" customWidth="1"/>
  </cols>
  <sheetData>
    <row r="1" spans="1:2" ht="15" customHeight="1" x14ac:dyDescent="0.45">
      <c r="A1" s="10" t="s">
        <v>17</v>
      </c>
      <c r="B1" s="10" t="s">
        <v>35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工作表14"/>
  <dimension ref="A1:C8"/>
  <sheetViews>
    <sheetView workbookViewId="0">
      <selection activeCell="I10" sqref="I10"/>
    </sheetView>
  </sheetViews>
  <sheetFormatPr defaultRowHeight="15" x14ac:dyDescent="0.45"/>
  <cols>
    <col min="1" max="1" width="20.42578125" bestFit="1" customWidth="1"/>
    <col min="2" max="2" width="12" bestFit="1" customWidth="1"/>
    <col min="3" max="3" width="12" customWidth="1"/>
  </cols>
  <sheetData>
    <row r="1" spans="1:3" x14ac:dyDescent="0.45">
      <c r="A1" t="s">
        <v>36</v>
      </c>
      <c r="B1" t="s">
        <v>272</v>
      </c>
      <c r="C1" t="s">
        <v>273</v>
      </c>
    </row>
    <row r="2" spans="1:3" x14ac:dyDescent="0.45">
      <c r="A2" t="s">
        <v>288</v>
      </c>
      <c r="B2">
        <v>8</v>
      </c>
      <c r="C2" t="s">
        <v>275</v>
      </c>
    </row>
    <row r="3" spans="1:3" x14ac:dyDescent="0.45">
      <c r="A3" t="s">
        <v>289</v>
      </c>
      <c r="B3">
        <v>14</v>
      </c>
      <c r="C3" t="s">
        <v>274</v>
      </c>
    </row>
    <row r="4" spans="1:3" x14ac:dyDescent="0.45">
      <c r="A4" t="s">
        <v>290</v>
      </c>
      <c r="B4">
        <v>30</v>
      </c>
      <c r="C4" t="s">
        <v>274</v>
      </c>
    </row>
    <row r="5" spans="1:3" x14ac:dyDescent="0.45">
      <c r="A5" t="s">
        <v>276</v>
      </c>
      <c r="B5">
        <v>8</v>
      </c>
      <c r="C5" t="s">
        <v>275</v>
      </c>
    </row>
    <row r="6" spans="1:3" x14ac:dyDescent="0.45">
      <c r="A6" t="s">
        <v>282</v>
      </c>
      <c r="B6">
        <v>6</v>
      </c>
      <c r="C6" t="s">
        <v>275</v>
      </c>
    </row>
    <row r="7" spans="1:3" x14ac:dyDescent="0.45">
      <c r="A7" t="s">
        <v>278</v>
      </c>
      <c r="B7">
        <v>3</v>
      </c>
      <c r="C7" t="s">
        <v>275</v>
      </c>
    </row>
    <row r="8" spans="1:3" x14ac:dyDescent="0.45">
      <c r="A8" t="s">
        <v>279</v>
      </c>
      <c r="B8">
        <v>3</v>
      </c>
      <c r="C8" t="s">
        <v>275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B691F-7A01-4931-9054-238AF4101F91}">
  <sheetPr codeName="工作表25"/>
  <dimension ref="A1:C1"/>
  <sheetViews>
    <sheetView workbookViewId="0">
      <selection activeCell="G7" sqref="G7"/>
    </sheetView>
  </sheetViews>
  <sheetFormatPr defaultRowHeight="15" x14ac:dyDescent="0.45"/>
  <cols>
    <col min="1" max="3" width="12.0703125" bestFit="1" customWidth="1"/>
  </cols>
  <sheetData>
    <row r="1" spans="1:3" x14ac:dyDescent="0.45">
      <c r="A1" t="s">
        <v>17</v>
      </c>
      <c r="B1" t="s">
        <v>280</v>
      </c>
      <c r="C1" t="s">
        <v>281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工作表15"/>
  <dimension ref="A1:B5"/>
  <sheetViews>
    <sheetView workbookViewId="0">
      <selection activeCell="A2" sqref="A2"/>
    </sheetView>
  </sheetViews>
  <sheetFormatPr defaultRowHeight="15" x14ac:dyDescent="0.45"/>
  <cols>
    <col min="1" max="1" width="22.5703125" bestFit="1" customWidth="1"/>
    <col min="2" max="2" width="9.85546875" bestFit="1" customWidth="1"/>
  </cols>
  <sheetData>
    <row r="1" spans="1:2" x14ac:dyDescent="0.45">
      <c r="A1" t="s">
        <v>37</v>
      </c>
      <c r="B1" t="s">
        <v>38</v>
      </c>
    </row>
    <row r="2" spans="1:2" x14ac:dyDescent="0.45">
      <c r="A2" t="s">
        <v>39</v>
      </c>
      <c r="B2">
        <v>8</v>
      </c>
    </row>
    <row r="3" spans="1:2" x14ac:dyDescent="0.45">
      <c r="A3" t="s">
        <v>40</v>
      </c>
      <c r="B3">
        <v>4</v>
      </c>
    </row>
    <row r="4" spans="1:2" x14ac:dyDescent="0.45">
      <c r="A4" t="s">
        <v>41</v>
      </c>
      <c r="B4">
        <v>8</v>
      </c>
    </row>
    <row r="5" spans="1:2" x14ac:dyDescent="0.45">
      <c r="A5" t="s">
        <v>42</v>
      </c>
      <c r="B5">
        <v>12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工作表16"/>
  <dimension ref="A1:A12"/>
  <sheetViews>
    <sheetView workbookViewId="0">
      <selection activeCell="J11" sqref="J11"/>
    </sheetView>
  </sheetViews>
  <sheetFormatPr defaultRowHeight="15" x14ac:dyDescent="0.45"/>
  <cols>
    <col min="1" max="1" width="14.5" bestFit="1" customWidth="1"/>
  </cols>
  <sheetData>
    <row r="1" spans="1:1" x14ac:dyDescent="0.45">
      <c r="A1" t="s">
        <v>9</v>
      </c>
    </row>
    <row r="2" spans="1:1" x14ac:dyDescent="0.45">
      <c r="A2" t="s">
        <v>43</v>
      </c>
    </row>
    <row r="3" spans="1:1" x14ac:dyDescent="0.45">
      <c r="A3" t="s">
        <v>265</v>
      </c>
    </row>
    <row r="4" spans="1:1" x14ac:dyDescent="0.45">
      <c r="A4" t="s">
        <v>45</v>
      </c>
    </row>
    <row r="5" spans="1:1" x14ac:dyDescent="0.45">
      <c r="A5" t="s">
        <v>46</v>
      </c>
    </row>
    <row r="6" spans="1:1" x14ac:dyDescent="0.45">
      <c r="A6" t="s">
        <v>47</v>
      </c>
    </row>
    <row r="7" spans="1:1" x14ac:dyDescent="0.45">
      <c r="A7" t="s">
        <v>44</v>
      </c>
    </row>
    <row r="8" spans="1:1" x14ac:dyDescent="0.45">
      <c r="A8" t="s">
        <v>287</v>
      </c>
    </row>
    <row r="9" spans="1:1" x14ac:dyDescent="0.45">
      <c r="A9" t="s">
        <v>276</v>
      </c>
    </row>
    <row r="10" spans="1:1" x14ac:dyDescent="0.45">
      <c r="A10" t="s">
        <v>277</v>
      </c>
    </row>
    <row r="11" spans="1:1" x14ac:dyDescent="0.45">
      <c r="A11" t="s">
        <v>278</v>
      </c>
    </row>
    <row r="12" spans="1:1" x14ac:dyDescent="0.45">
      <c r="A12" t="s">
        <v>279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0F5FB-0D58-4D7E-99F4-C74E0C236C3B}">
  <sheetPr codeName="工作表13"/>
  <dimension ref="B2:H28"/>
  <sheetViews>
    <sheetView workbookViewId="0">
      <selection activeCell="H10" sqref="H10"/>
    </sheetView>
  </sheetViews>
  <sheetFormatPr defaultRowHeight="15" x14ac:dyDescent="0.45"/>
  <cols>
    <col min="1" max="1" width="5.7109375" customWidth="1"/>
    <col min="2" max="8" width="20.7109375" customWidth="1"/>
  </cols>
  <sheetData>
    <row r="2" spans="2:8" x14ac:dyDescent="0.45">
      <c r="B2" s="48" t="s">
        <v>16</v>
      </c>
      <c r="C2" s="48"/>
      <c r="D2" s="48"/>
      <c r="E2" s="48"/>
      <c r="F2" s="48"/>
      <c r="G2" s="48"/>
      <c r="H2" s="48"/>
    </row>
    <row r="3" spans="2:8" x14ac:dyDescent="0.45">
      <c r="B3" s="48"/>
      <c r="C3" s="48"/>
      <c r="D3" s="48"/>
      <c r="E3" s="48"/>
      <c r="F3" s="48"/>
      <c r="G3" s="48"/>
      <c r="H3" s="48"/>
    </row>
    <row r="5" spans="2:8" x14ac:dyDescent="0.45">
      <c r="B5" s="8" t="s">
        <v>2</v>
      </c>
      <c r="C5" s="9">
        <v>10</v>
      </c>
      <c r="D5" s="8" t="s">
        <v>1</v>
      </c>
      <c r="E5" s="9">
        <v>2025</v>
      </c>
      <c r="F5" s="8" t="s">
        <v>3</v>
      </c>
      <c r="G5" s="9" t="s">
        <v>180</v>
      </c>
    </row>
    <row r="7" spans="2:8" x14ac:dyDescent="0.45">
      <c r="B7" s="43" t="s">
        <v>9</v>
      </c>
      <c r="C7" s="43" t="s">
        <v>266</v>
      </c>
      <c r="D7" s="43" t="s">
        <v>267</v>
      </c>
      <c r="E7" s="43" t="s">
        <v>268</v>
      </c>
      <c r="F7" s="43" t="s">
        <v>269</v>
      </c>
      <c r="G7" s="43" t="s">
        <v>270</v>
      </c>
      <c r="H7" s="43" t="s">
        <v>271</v>
      </c>
    </row>
    <row r="8" spans="2:8" x14ac:dyDescent="0.45">
      <c r="B8" s="22" t="s">
        <v>43</v>
      </c>
      <c r="C8" s="22">
        <v>112</v>
      </c>
      <c r="D8" s="22">
        <v>0</v>
      </c>
      <c r="E8" s="22">
        <v>0</v>
      </c>
      <c r="F8" s="22">
        <f t="shared" ref="F8:F18" si="0">IFERROR(E8/8, 0)</f>
        <v>0</v>
      </c>
      <c r="G8" s="22">
        <v>112</v>
      </c>
      <c r="H8" s="22">
        <f>IFERROR(G8/8, 0)</f>
        <v>14</v>
      </c>
    </row>
    <row r="9" spans="2:8" x14ac:dyDescent="0.45">
      <c r="B9" s="22" t="s">
        <v>265</v>
      </c>
      <c r="C9" s="22">
        <v>0</v>
      </c>
      <c r="D9" s="22">
        <v>0</v>
      </c>
      <c r="E9" s="22">
        <v>0</v>
      </c>
      <c r="F9" s="22">
        <f t="shared" si="0"/>
        <v>0</v>
      </c>
      <c r="G9" s="22">
        <v>0</v>
      </c>
      <c r="H9" s="22">
        <f>IFERROR(G9/8, 0)</f>
        <v>0</v>
      </c>
    </row>
    <row r="10" spans="2:8" x14ac:dyDescent="0.45">
      <c r="B10" s="22" t="s">
        <v>45</v>
      </c>
      <c r="C10" s="22">
        <v>112</v>
      </c>
      <c r="D10" s="22">
        <v>0</v>
      </c>
      <c r="E10" s="22">
        <v>0</v>
      </c>
      <c r="F10" s="22">
        <f t="shared" si="0"/>
        <v>0</v>
      </c>
      <c r="G10" s="22">
        <v>112</v>
      </c>
      <c r="H10" s="22">
        <f>IFERROR(G10/8, 0)</f>
        <v>14</v>
      </c>
    </row>
    <row r="11" spans="2:8" x14ac:dyDescent="0.45">
      <c r="B11" s="22" t="s">
        <v>46</v>
      </c>
      <c r="C11" s="22">
        <v>240</v>
      </c>
      <c r="D11" s="22">
        <v>0</v>
      </c>
      <c r="E11" s="22">
        <v>0</v>
      </c>
      <c r="F11" s="22">
        <f t="shared" si="0"/>
        <v>0</v>
      </c>
      <c r="G11" s="22">
        <v>240</v>
      </c>
      <c r="H11" s="22">
        <f>IFERROR(G11/8, 0)</f>
        <v>30</v>
      </c>
    </row>
    <row r="12" spans="2:8" x14ac:dyDescent="0.45">
      <c r="B12" s="22" t="s">
        <v>188</v>
      </c>
      <c r="C12" s="22"/>
      <c r="D12" s="22"/>
      <c r="E12" s="22">
        <v>0</v>
      </c>
      <c r="F12" s="22">
        <f t="shared" si="0"/>
        <v>0</v>
      </c>
      <c r="G12" s="22"/>
      <c r="H12" s="22"/>
    </row>
    <row r="13" spans="2:8" x14ac:dyDescent="0.45">
      <c r="B13" s="22" t="s">
        <v>44</v>
      </c>
      <c r="C13" s="22">
        <v>0</v>
      </c>
      <c r="D13" s="22">
        <v>0</v>
      </c>
      <c r="E13" s="22">
        <v>0</v>
      </c>
      <c r="F13" s="22">
        <f t="shared" si="0"/>
        <v>0</v>
      </c>
      <c r="G13" s="22">
        <v>0</v>
      </c>
      <c r="H13" s="22">
        <f>IFERROR(G13/8, 0)</f>
        <v>0</v>
      </c>
    </row>
    <row r="14" spans="2:8" x14ac:dyDescent="0.45">
      <c r="B14" s="22" t="s">
        <v>48</v>
      </c>
      <c r="C14" s="22"/>
      <c r="D14" s="22"/>
      <c r="E14" s="22"/>
      <c r="F14" s="22">
        <f t="shared" si="0"/>
        <v>0</v>
      </c>
      <c r="G14" s="22"/>
      <c r="H14" s="22"/>
    </row>
    <row r="15" spans="2:8" x14ac:dyDescent="0.45">
      <c r="B15" s="22" t="s">
        <v>283</v>
      </c>
      <c r="C15" s="22">
        <v>0</v>
      </c>
      <c r="D15" s="22">
        <v>0</v>
      </c>
      <c r="E15" s="22">
        <v>0</v>
      </c>
      <c r="F15" s="22">
        <f t="shared" si="0"/>
        <v>0</v>
      </c>
      <c r="G15" s="22">
        <v>0</v>
      </c>
      <c r="H15" s="22">
        <f>IFERROR(G15/8, 0)</f>
        <v>0</v>
      </c>
    </row>
    <row r="16" spans="2:8" x14ac:dyDescent="0.45">
      <c r="B16" s="22" t="s">
        <v>284</v>
      </c>
      <c r="C16" s="22">
        <v>0</v>
      </c>
      <c r="D16" s="22">
        <v>0</v>
      </c>
      <c r="E16" s="22">
        <v>0</v>
      </c>
      <c r="F16" s="22">
        <f t="shared" si="0"/>
        <v>0</v>
      </c>
      <c r="G16" s="22">
        <v>0</v>
      </c>
      <c r="H16" s="22">
        <f>IFERROR(G16/8, 0)</f>
        <v>0</v>
      </c>
    </row>
    <row r="17" spans="2:8" x14ac:dyDescent="0.45">
      <c r="B17" s="22" t="s">
        <v>285</v>
      </c>
      <c r="C17" s="22">
        <v>0</v>
      </c>
      <c r="D17" s="22">
        <v>0</v>
      </c>
      <c r="E17" s="22">
        <v>0</v>
      </c>
      <c r="F17" s="22">
        <f t="shared" si="0"/>
        <v>0</v>
      </c>
      <c r="G17" s="22">
        <v>0</v>
      </c>
      <c r="H17" s="22">
        <f>IFERROR(G17/8, 0)</f>
        <v>0</v>
      </c>
    </row>
    <row r="18" spans="2:8" x14ac:dyDescent="0.45">
      <c r="B18" s="22" t="s">
        <v>286</v>
      </c>
      <c r="C18" s="22">
        <v>0</v>
      </c>
      <c r="D18" s="22">
        <v>0</v>
      </c>
      <c r="E18" s="22">
        <v>0</v>
      </c>
      <c r="F18" s="22">
        <f t="shared" si="0"/>
        <v>0</v>
      </c>
      <c r="G18" s="22">
        <v>0</v>
      </c>
      <c r="H18" s="22">
        <f>IFERROR(G18/8, 0)</f>
        <v>0</v>
      </c>
    </row>
    <row r="19" spans="2:8" x14ac:dyDescent="0.45">
      <c r="B19" s="7"/>
      <c r="C19" s="7"/>
      <c r="D19" s="7"/>
      <c r="E19" s="7"/>
      <c r="F19" s="7"/>
      <c r="G19" s="7"/>
      <c r="H19" s="7"/>
    </row>
    <row r="20" spans="2:8" x14ac:dyDescent="0.45">
      <c r="B20" s="7"/>
      <c r="C20" s="7"/>
      <c r="D20" s="7"/>
      <c r="E20" s="7"/>
      <c r="F20" s="7"/>
      <c r="G20" s="7"/>
      <c r="H20" s="7"/>
    </row>
    <row r="21" spans="2:8" x14ac:dyDescent="0.45">
      <c r="B21" s="7"/>
      <c r="C21" s="7"/>
      <c r="D21" s="7"/>
      <c r="E21" s="7"/>
      <c r="F21" s="7"/>
      <c r="G21" s="7"/>
      <c r="H21" s="7"/>
    </row>
    <row r="22" spans="2:8" x14ac:dyDescent="0.45">
      <c r="B22" s="7"/>
      <c r="C22" s="7"/>
      <c r="D22" s="7"/>
      <c r="E22" s="7"/>
      <c r="F22" s="7"/>
      <c r="G22" s="7"/>
      <c r="H22" s="7"/>
    </row>
    <row r="23" spans="2:8" x14ac:dyDescent="0.45">
      <c r="B23" s="7"/>
      <c r="C23" s="7"/>
      <c r="D23" s="7"/>
      <c r="E23" s="7"/>
      <c r="F23" s="7"/>
      <c r="G23" s="7"/>
      <c r="H23" s="7"/>
    </row>
    <row r="24" spans="2:8" x14ac:dyDescent="0.45">
      <c r="B24" s="7"/>
      <c r="C24" s="7"/>
      <c r="D24" s="7"/>
      <c r="E24" s="7"/>
      <c r="F24" s="7"/>
      <c r="G24" s="7"/>
      <c r="H24" s="7"/>
    </row>
    <row r="25" spans="2:8" x14ac:dyDescent="0.45">
      <c r="B25" s="7"/>
      <c r="C25" s="7"/>
      <c r="D25" s="7"/>
      <c r="E25" s="7"/>
      <c r="F25" s="7"/>
      <c r="G25" s="7"/>
      <c r="H25" s="7"/>
    </row>
    <row r="26" spans="2:8" x14ac:dyDescent="0.45">
      <c r="B26" s="7"/>
      <c r="C26" s="7"/>
      <c r="D26" s="7"/>
      <c r="E26" s="7"/>
      <c r="F26" s="7"/>
      <c r="G26" s="7"/>
      <c r="H26" s="7"/>
    </row>
    <row r="27" spans="2:8" x14ac:dyDescent="0.45">
      <c r="B27" s="7"/>
      <c r="C27" s="7"/>
      <c r="D27" s="7"/>
      <c r="E27" s="7"/>
      <c r="F27" s="7"/>
      <c r="G27" s="7"/>
      <c r="H27" s="7"/>
    </row>
    <row r="28" spans="2:8" x14ac:dyDescent="0.45">
      <c r="B28" s="7"/>
      <c r="C28" s="7"/>
      <c r="D28" s="7"/>
      <c r="E28" s="7"/>
      <c r="F28" s="7"/>
      <c r="G28" s="7"/>
      <c r="H28" s="7"/>
    </row>
  </sheetData>
  <mergeCells count="1">
    <mergeCell ref="B2:H3"/>
  </mergeCells>
  <phoneticPr fontId="6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9D75B-3211-4E7E-BA74-1C8AAB4ABE39}">
  <sheetPr codeName="工作表22"/>
  <dimension ref="B2:H28"/>
  <sheetViews>
    <sheetView workbookViewId="0">
      <selection activeCell="H9" sqref="H9"/>
    </sheetView>
  </sheetViews>
  <sheetFormatPr defaultRowHeight="15" x14ac:dyDescent="0.45"/>
  <cols>
    <col min="1" max="1" width="5.7109375" customWidth="1"/>
    <col min="2" max="8" width="20.7109375" customWidth="1"/>
  </cols>
  <sheetData>
    <row r="2" spans="2:8" x14ac:dyDescent="0.45">
      <c r="B2" s="48" t="s">
        <v>16</v>
      </c>
      <c r="C2" s="48"/>
      <c r="D2" s="48"/>
      <c r="E2" s="48"/>
      <c r="F2" s="48"/>
      <c r="G2" s="48"/>
      <c r="H2" s="48"/>
    </row>
    <row r="3" spans="2:8" x14ac:dyDescent="0.45">
      <c r="B3" s="48"/>
      <c r="C3" s="48"/>
      <c r="D3" s="48"/>
      <c r="E3" s="48"/>
      <c r="F3" s="48"/>
      <c r="G3" s="48"/>
      <c r="H3" s="48"/>
    </row>
    <row r="5" spans="2:8" x14ac:dyDescent="0.45">
      <c r="B5" s="8" t="s">
        <v>2</v>
      </c>
      <c r="C5" s="9">
        <v>10</v>
      </c>
      <c r="D5" s="8" t="s">
        <v>1</v>
      </c>
      <c r="E5" s="9">
        <v>2025</v>
      </c>
      <c r="F5" s="8" t="s">
        <v>3</v>
      </c>
      <c r="G5" s="9" t="s">
        <v>150</v>
      </c>
    </row>
    <row r="7" spans="2:8" x14ac:dyDescent="0.45">
      <c r="B7" s="43" t="s">
        <v>9</v>
      </c>
      <c r="C7" s="43" t="s">
        <v>266</v>
      </c>
      <c r="D7" s="43" t="s">
        <v>267</v>
      </c>
      <c r="E7" s="43" t="s">
        <v>268</v>
      </c>
      <c r="F7" s="43" t="s">
        <v>269</v>
      </c>
      <c r="G7" s="43" t="s">
        <v>270</v>
      </c>
      <c r="H7" s="43" t="s">
        <v>271</v>
      </c>
    </row>
    <row r="8" spans="2:8" x14ac:dyDescent="0.45">
      <c r="B8" s="22" t="s">
        <v>43</v>
      </c>
      <c r="C8" s="22">
        <v>120</v>
      </c>
      <c r="D8" s="22">
        <v>0</v>
      </c>
      <c r="E8" s="22">
        <v>0</v>
      </c>
      <c r="F8" s="22">
        <f t="shared" ref="F8:F18" si="0">IFERROR(E8/8, 0)</f>
        <v>0</v>
      </c>
      <c r="G8" s="22">
        <v>120</v>
      </c>
      <c r="H8" s="22">
        <f>IFERROR(G8/8, 0)</f>
        <v>15</v>
      </c>
    </row>
    <row r="9" spans="2:8" x14ac:dyDescent="0.45">
      <c r="B9" s="22" t="s">
        <v>265</v>
      </c>
      <c r="C9" s="22">
        <v>0</v>
      </c>
      <c r="D9" s="22">
        <v>0</v>
      </c>
      <c r="E9" s="22">
        <v>0</v>
      </c>
      <c r="F9" s="22">
        <f t="shared" si="0"/>
        <v>0</v>
      </c>
      <c r="G9" s="22">
        <v>0</v>
      </c>
      <c r="H9" s="22">
        <f>IFERROR(G9/8, 0)</f>
        <v>0</v>
      </c>
    </row>
    <row r="10" spans="2:8" x14ac:dyDescent="0.45">
      <c r="B10" s="22" t="s">
        <v>45</v>
      </c>
      <c r="C10" s="22">
        <v>112</v>
      </c>
      <c r="D10" s="22">
        <v>0</v>
      </c>
      <c r="E10" s="22">
        <v>0</v>
      </c>
      <c r="F10" s="22">
        <f t="shared" si="0"/>
        <v>0</v>
      </c>
      <c r="G10" s="22">
        <v>112</v>
      </c>
      <c r="H10" s="22">
        <f>IFERROR(G10/8, 0)</f>
        <v>14</v>
      </c>
    </row>
    <row r="11" spans="2:8" x14ac:dyDescent="0.45">
      <c r="B11" s="22" t="s">
        <v>46</v>
      </c>
      <c r="C11" s="22">
        <v>240</v>
      </c>
      <c r="D11" s="22">
        <v>0</v>
      </c>
      <c r="E11" s="22">
        <v>0</v>
      </c>
      <c r="F11" s="22">
        <f t="shared" si="0"/>
        <v>0</v>
      </c>
      <c r="G11" s="22">
        <v>240</v>
      </c>
      <c r="H11" s="22">
        <f>IFERROR(G11/8, 0)</f>
        <v>30</v>
      </c>
    </row>
    <row r="12" spans="2:8" x14ac:dyDescent="0.45">
      <c r="B12" s="22" t="s">
        <v>188</v>
      </c>
      <c r="C12" s="22"/>
      <c r="D12" s="22"/>
      <c r="E12" s="22">
        <v>0</v>
      </c>
      <c r="F12" s="22">
        <f t="shared" si="0"/>
        <v>0</v>
      </c>
      <c r="G12" s="22"/>
      <c r="H12" s="22"/>
    </row>
    <row r="13" spans="2:8" x14ac:dyDescent="0.45">
      <c r="B13" s="22" t="s">
        <v>44</v>
      </c>
      <c r="C13" s="22">
        <v>0</v>
      </c>
      <c r="D13" s="22">
        <v>0</v>
      </c>
      <c r="E13" s="22">
        <v>0</v>
      </c>
      <c r="F13" s="22">
        <f t="shared" si="0"/>
        <v>0</v>
      </c>
      <c r="G13" s="22">
        <v>0</v>
      </c>
      <c r="H13" s="22">
        <f>IFERROR(G13/8, 0)</f>
        <v>0</v>
      </c>
    </row>
    <row r="14" spans="2:8" x14ac:dyDescent="0.45">
      <c r="B14" s="22" t="s">
        <v>48</v>
      </c>
      <c r="C14" s="22"/>
      <c r="D14" s="22"/>
      <c r="E14" s="22"/>
      <c r="F14" s="22">
        <f t="shared" si="0"/>
        <v>0</v>
      </c>
      <c r="G14" s="22"/>
      <c r="H14" s="22"/>
    </row>
    <row r="15" spans="2:8" x14ac:dyDescent="0.45">
      <c r="B15" s="22" t="s">
        <v>283</v>
      </c>
      <c r="C15" s="22">
        <v>0</v>
      </c>
      <c r="D15" s="22">
        <v>0</v>
      </c>
      <c r="E15" s="22">
        <v>0</v>
      </c>
      <c r="F15" s="22">
        <f t="shared" si="0"/>
        <v>0</v>
      </c>
      <c r="G15" s="22">
        <v>0</v>
      </c>
      <c r="H15" s="22">
        <f>IFERROR(G15/8, 0)</f>
        <v>0</v>
      </c>
    </row>
    <row r="16" spans="2:8" x14ac:dyDescent="0.45">
      <c r="B16" s="22" t="s">
        <v>284</v>
      </c>
      <c r="C16" s="22">
        <v>0</v>
      </c>
      <c r="D16" s="22">
        <v>0</v>
      </c>
      <c r="E16" s="22">
        <v>0</v>
      </c>
      <c r="F16" s="22">
        <f t="shared" si="0"/>
        <v>0</v>
      </c>
      <c r="G16" s="22">
        <v>0</v>
      </c>
      <c r="H16" s="22">
        <f>IFERROR(G16/8, 0)</f>
        <v>0</v>
      </c>
    </row>
    <row r="17" spans="2:8" x14ac:dyDescent="0.45">
      <c r="B17" s="22" t="s">
        <v>285</v>
      </c>
      <c r="C17" s="22">
        <v>0</v>
      </c>
      <c r="D17" s="22">
        <v>0</v>
      </c>
      <c r="E17" s="22">
        <v>0</v>
      </c>
      <c r="F17" s="22">
        <f t="shared" si="0"/>
        <v>0</v>
      </c>
      <c r="G17" s="22">
        <v>0</v>
      </c>
      <c r="H17" s="22">
        <f>IFERROR(G17/8, 0)</f>
        <v>0</v>
      </c>
    </row>
    <row r="18" spans="2:8" x14ac:dyDescent="0.45">
      <c r="B18" s="22" t="s">
        <v>286</v>
      </c>
      <c r="C18" s="22">
        <v>0</v>
      </c>
      <c r="D18" s="22">
        <v>0</v>
      </c>
      <c r="E18" s="22">
        <v>0</v>
      </c>
      <c r="F18" s="22">
        <f t="shared" si="0"/>
        <v>0</v>
      </c>
      <c r="G18" s="22">
        <v>0</v>
      </c>
      <c r="H18" s="22">
        <f>IFERROR(G18/8, 0)</f>
        <v>0</v>
      </c>
    </row>
    <row r="19" spans="2:8" x14ac:dyDescent="0.45">
      <c r="B19" s="7"/>
      <c r="C19" s="7"/>
      <c r="D19" s="7"/>
      <c r="E19" s="7"/>
      <c r="F19" s="7"/>
      <c r="G19" s="7"/>
      <c r="H19" s="7"/>
    </row>
    <row r="20" spans="2:8" x14ac:dyDescent="0.45">
      <c r="B20" s="7"/>
      <c r="C20" s="7"/>
      <c r="D20" s="7"/>
      <c r="E20" s="7"/>
      <c r="F20" s="7"/>
      <c r="G20" s="7"/>
      <c r="H20" s="7"/>
    </row>
    <row r="21" spans="2:8" x14ac:dyDescent="0.45">
      <c r="B21" s="7"/>
      <c r="C21" s="7"/>
      <c r="D21" s="7"/>
      <c r="E21" s="7"/>
      <c r="F21" s="7"/>
      <c r="G21" s="7"/>
      <c r="H21" s="7"/>
    </row>
    <row r="22" spans="2:8" x14ac:dyDescent="0.45">
      <c r="B22" s="7"/>
      <c r="C22" s="7"/>
      <c r="D22" s="7"/>
      <c r="E22" s="7"/>
      <c r="F22" s="7"/>
      <c r="G22" s="7"/>
      <c r="H22" s="7"/>
    </row>
    <row r="23" spans="2:8" x14ac:dyDescent="0.45">
      <c r="B23" s="7"/>
      <c r="C23" s="7"/>
      <c r="D23" s="7"/>
      <c r="E23" s="7"/>
      <c r="F23" s="7"/>
      <c r="G23" s="7"/>
      <c r="H23" s="7"/>
    </row>
    <row r="24" spans="2:8" x14ac:dyDescent="0.45">
      <c r="B24" s="7"/>
      <c r="C24" s="7"/>
      <c r="D24" s="7"/>
      <c r="E24" s="7"/>
      <c r="F24" s="7"/>
      <c r="G24" s="7"/>
      <c r="H24" s="7"/>
    </row>
    <row r="25" spans="2:8" x14ac:dyDescent="0.45">
      <c r="B25" s="7"/>
      <c r="C25" s="7"/>
      <c r="D25" s="7"/>
      <c r="E25" s="7"/>
      <c r="F25" s="7"/>
      <c r="G25" s="7"/>
      <c r="H25" s="7"/>
    </row>
    <row r="26" spans="2:8" x14ac:dyDescent="0.45">
      <c r="B26" s="7"/>
      <c r="C26" s="7"/>
      <c r="D26" s="7"/>
      <c r="E26" s="7"/>
      <c r="F26" s="7"/>
      <c r="G26" s="7"/>
      <c r="H26" s="7"/>
    </row>
    <row r="27" spans="2:8" x14ac:dyDescent="0.45">
      <c r="B27" s="7"/>
      <c r="C27" s="7"/>
      <c r="D27" s="7"/>
      <c r="E27" s="7"/>
      <c r="F27" s="7"/>
      <c r="G27" s="7"/>
      <c r="H27" s="7"/>
    </row>
    <row r="28" spans="2:8" x14ac:dyDescent="0.45">
      <c r="B28" s="7"/>
      <c r="C28" s="7"/>
      <c r="D28" s="7"/>
      <c r="E28" s="7"/>
      <c r="F28" s="7"/>
      <c r="G28" s="7"/>
      <c r="H28" s="7"/>
    </row>
  </sheetData>
  <mergeCells count="1">
    <mergeCell ref="B2:H3"/>
  </mergeCells>
  <phoneticPr fontId="6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7966E-7B8B-4D37-8E3D-E28DF4F59509}">
  <sheetPr codeName="工作表20"/>
  <dimension ref="A1:BN55"/>
  <sheetViews>
    <sheetView topLeftCell="A36" workbookViewId="0">
      <selection activeCell="J12" sqref="J12"/>
    </sheetView>
  </sheetViews>
  <sheetFormatPr defaultRowHeight="15" x14ac:dyDescent="0.45"/>
  <cols>
    <col min="1" max="1" width="20.7109375" style="25" customWidth="1"/>
    <col min="2" max="3" width="15.7109375" style="25" customWidth="1"/>
    <col min="4" max="34" width="6.7109375" style="25" customWidth="1"/>
    <col min="35" max="35" width="10.7109375" style="25" customWidth="1"/>
    <col min="36" max="65" width="9.140625" style="25"/>
    <col min="66" max="66" width="0" style="25" hidden="1" customWidth="1"/>
    <col min="67" max="16384" width="9.140625" style="25"/>
  </cols>
  <sheetData>
    <row r="1" spans="1:66" x14ac:dyDescent="0.45">
      <c r="A1" s="24" t="s">
        <v>1</v>
      </c>
      <c r="B1" s="14">
        <v>2025</v>
      </c>
      <c r="C1" s="14"/>
      <c r="D1" s="15">
        <v>10</v>
      </c>
    </row>
    <row r="2" spans="1:66" x14ac:dyDescent="0.45">
      <c r="A2" s="24" t="s">
        <v>3</v>
      </c>
      <c r="B2" s="14" t="s">
        <v>154</v>
      </c>
    </row>
    <row r="3" spans="1:66" ht="20.100000000000001" customHeight="1" x14ac:dyDescent="0.45">
      <c r="A3" s="63" t="s">
        <v>4</v>
      </c>
      <c r="B3" s="63" t="s">
        <v>5</v>
      </c>
      <c r="C3" s="65" t="s">
        <v>122</v>
      </c>
      <c r="D3" s="29">
        <v>1</v>
      </c>
      <c r="E3" s="29">
        <v>2</v>
      </c>
      <c r="F3" s="29">
        <v>3</v>
      </c>
      <c r="G3" s="44">
        <v>4</v>
      </c>
      <c r="H3" s="38">
        <v>5</v>
      </c>
      <c r="I3" s="38">
        <v>6</v>
      </c>
      <c r="J3" s="29">
        <v>7</v>
      </c>
      <c r="K3" s="29">
        <v>8</v>
      </c>
      <c r="L3" s="29">
        <v>9</v>
      </c>
      <c r="M3" s="38">
        <v>10</v>
      </c>
      <c r="N3" s="44">
        <v>11</v>
      </c>
      <c r="O3" s="38">
        <v>12</v>
      </c>
      <c r="P3" s="29">
        <v>13</v>
      </c>
      <c r="Q3" s="29">
        <v>14</v>
      </c>
      <c r="R3" s="29">
        <v>15</v>
      </c>
      <c r="S3" s="29">
        <v>16</v>
      </c>
      <c r="T3" s="29">
        <v>17</v>
      </c>
      <c r="U3" s="44">
        <v>18</v>
      </c>
      <c r="V3" s="38">
        <v>19</v>
      </c>
      <c r="W3" s="29">
        <v>20</v>
      </c>
      <c r="X3" s="29">
        <v>21</v>
      </c>
      <c r="Y3" s="29">
        <v>22</v>
      </c>
      <c r="Z3" s="29">
        <v>23</v>
      </c>
      <c r="AA3" s="38">
        <v>24</v>
      </c>
      <c r="AB3" s="44">
        <v>25</v>
      </c>
      <c r="AC3" s="38">
        <v>26</v>
      </c>
      <c r="AD3" s="29">
        <v>27</v>
      </c>
      <c r="AE3" s="29">
        <v>28</v>
      </c>
      <c r="AF3" s="29">
        <v>29</v>
      </c>
      <c r="AG3" s="29">
        <v>30</v>
      </c>
      <c r="AH3" s="29">
        <v>31</v>
      </c>
      <c r="AI3" s="63" t="s">
        <v>6</v>
      </c>
    </row>
    <row r="4" spans="1:66" ht="20.100000000000001" customHeight="1" x14ac:dyDescent="0.45">
      <c r="A4" s="63"/>
      <c r="B4" s="64" t="s">
        <v>7</v>
      </c>
      <c r="C4" s="66"/>
      <c r="D4" s="29" t="s">
        <v>134</v>
      </c>
      <c r="E4" s="29" t="s">
        <v>135</v>
      </c>
      <c r="F4" s="29" t="s">
        <v>136</v>
      </c>
      <c r="G4" s="44" t="s">
        <v>137</v>
      </c>
      <c r="H4" s="38" t="s">
        <v>138</v>
      </c>
      <c r="I4" s="38" t="s">
        <v>147</v>
      </c>
      <c r="J4" s="29" t="s">
        <v>148</v>
      </c>
      <c r="K4" s="29" t="s">
        <v>134</v>
      </c>
      <c r="L4" s="29" t="s">
        <v>135</v>
      </c>
      <c r="M4" s="38" t="s">
        <v>136</v>
      </c>
      <c r="N4" s="44" t="s">
        <v>137</v>
      </c>
      <c r="O4" s="38" t="s">
        <v>138</v>
      </c>
      <c r="P4" s="29" t="s">
        <v>147</v>
      </c>
      <c r="Q4" s="29" t="s">
        <v>148</v>
      </c>
      <c r="R4" s="29" t="s">
        <v>134</v>
      </c>
      <c r="S4" s="29" t="s">
        <v>135</v>
      </c>
      <c r="T4" s="29" t="s">
        <v>136</v>
      </c>
      <c r="U4" s="44" t="s">
        <v>137</v>
      </c>
      <c r="V4" s="38" t="s">
        <v>138</v>
      </c>
      <c r="W4" s="29" t="s">
        <v>147</v>
      </c>
      <c r="X4" s="29" t="s">
        <v>148</v>
      </c>
      <c r="Y4" s="29" t="s">
        <v>134</v>
      </c>
      <c r="Z4" s="29" t="s">
        <v>135</v>
      </c>
      <c r="AA4" s="38" t="s">
        <v>136</v>
      </c>
      <c r="AB4" s="44" t="s">
        <v>137</v>
      </c>
      <c r="AC4" s="38" t="s">
        <v>138</v>
      </c>
      <c r="AD4" s="29" t="s">
        <v>147</v>
      </c>
      <c r="AE4" s="29" t="s">
        <v>148</v>
      </c>
      <c r="AF4" s="29" t="s">
        <v>134</v>
      </c>
      <c r="AG4" s="29" t="s">
        <v>135</v>
      </c>
      <c r="AH4" s="29" t="s">
        <v>136</v>
      </c>
      <c r="AI4" s="63"/>
    </row>
    <row r="5" spans="1:66" x14ac:dyDescent="0.45">
      <c r="A5" s="16" t="s">
        <v>179</v>
      </c>
      <c r="B5" s="16" t="s">
        <v>54</v>
      </c>
      <c r="C5" s="16" t="s">
        <v>23</v>
      </c>
      <c r="D5" s="30"/>
      <c r="E5" s="30"/>
      <c r="F5" s="30"/>
      <c r="G5" s="18"/>
      <c r="H5" s="20"/>
      <c r="I5" s="20"/>
      <c r="J5" s="30"/>
      <c r="K5" s="30"/>
      <c r="L5" s="30"/>
      <c r="M5" s="20"/>
      <c r="N5" s="18"/>
      <c r="O5" s="20"/>
      <c r="P5" s="30"/>
      <c r="Q5" s="30">
        <v>8</v>
      </c>
      <c r="R5" s="30"/>
      <c r="S5" s="30"/>
      <c r="T5" s="30"/>
      <c r="U5" s="18"/>
      <c r="V5" s="20"/>
      <c r="W5" s="30"/>
      <c r="X5" s="30"/>
      <c r="Y5" s="30"/>
      <c r="Z5" s="30"/>
      <c r="AA5" s="20"/>
      <c r="AB5" s="18"/>
      <c r="AC5" s="20"/>
      <c r="AD5" s="30"/>
      <c r="AE5" s="30"/>
      <c r="AF5" s="30"/>
      <c r="AG5" s="30"/>
      <c r="AH5" s="30"/>
      <c r="AI5" s="26"/>
      <c r="BN5" s="25" t="s">
        <v>139</v>
      </c>
    </row>
    <row r="6" spans="1:66" x14ac:dyDescent="0.45">
      <c r="A6" s="17" t="s">
        <v>179</v>
      </c>
      <c r="B6" s="17" t="s">
        <v>262</v>
      </c>
      <c r="C6" s="17" t="s">
        <v>23</v>
      </c>
      <c r="D6" s="16"/>
      <c r="E6" s="16"/>
      <c r="F6" s="16"/>
      <c r="G6" s="18"/>
      <c r="H6" s="20"/>
      <c r="I6" s="20"/>
      <c r="J6" s="16"/>
      <c r="K6" s="16"/>
      <c r="L6" s="16"/>
      <c r="M6" s="20"/>
      <c r="N6" s="18"/>
      <c r="O6" s="20"/>
      <c r="P6" s="16"/>
      <c r="Q6" s="16"/>
      <c r="R6" s="16">
        <v>1</v>
      </c>
      <c r="S6" s="16">
        <v>2</v>
      </c>
      <c r="T6" s="16"/>
      <c r="U6" s="18"/>
      <c r="V6" s="20"/>
      <c r="W6" s="16"/>
      <c r="X6" s="16"/>
      <c r="Y6" s="16"/>
      <c r="Z6" s="16"/>
      <c r="AA6" s="20"/>
      <c r="AB6" s="18"/>
      <c r="AC6" s="20"/>
      <c r="AD6" s="16"/>
      <c r="AE6" s="16"/>
      <c r="AF6" s="16"/>
      <c r="AG6" s="16"/>
      <c r="AH6" s="16"/>
      <c r="AI6" s="26"/>
    </row>
    <row r="7" spans="1:66" x14ac:dyDescent="0.45">
      <c r="A7" s="16" t="s">
        <v>200</v>
      </c>
      <c r="B7" s="16" t="s">
        <v>54</v>
      </c>
      <c r="C7" s="16" t="s">
        <v>23</v>
      </c>
      <c r="D7" s="30"/>
      <c r="E7" s="30"/>
      <c r="F7" s="30"/>
      <c r="G7" s="18"/>
      <c r="H7" s="20"/>
      <c r="I7" s="20"/>
      <c r="J7" s="30"/>
      <c r="K7" s="30"/>
      <c r="L7" s="30"/>
      <c r="M7" s="20"/>
      <c r="N7" s="18"/>
      <c r="O7" s="20"/>
      <c r="P7" s="30"/>
      <c r="Q7" s="30"/>
      <c r="R7" s="30">
        <v>7</v>
      </c>
      <c r="S7" s="30">
        <v>6</v>
      </c>
      <c r="T7" s="30">
        <v>7</v>
      </c>
      <c r="U7" s="18"/>
      <c r="V7" s="20"/>
      <c r="W7" s="30"/>
      <c r="X7" s="30"/>
      <c r="Y7" s="30"/>
      <c r="Z7" s="30"/>
      <c r="AA7" s="20"/>
      <c r="AB7" s="18"/>
      <c r="AC7" s="20"/>
      <c r="AD7" s="30"/>
      <c r="AE7" s="30"/>
      <c r="AF7" s="30"/>
      <c r="AG7" s="30"/>
      <c r="AH7" s="30"/>
      <c r="AI7" s="26"/>
    </row>
    <row r="8" spans="1:66" x14ac:dyDescent="0.45">
      <c r="A8" s="17" t="s">
        <v>258</v>
      </c>
      <c r="B8" s="17" t="s">
        <v>50</v>
      </c>
      <c r="C8" s="17" t="s">
        <v>23</v>
      </c>
      <c r="D8" s="16"/>
      <c r="E8" s="16"/>
      <c r="F8" s="16"/>
      <c r="G8" s="18"/>
      <c r="H8" s="20"/>
      <c r="I8" s="20"/>
      <c r="J8" s="16"/>
      <c r="K8" s="16"/>
      <c r="L8" s="16"/>
      <c r="M8" s="20"/>
      <c r="N8" s="18"/>
      <c r="O8" s="20"/>
      <c r="P8" s="16"/>
      <c r="Q8" s="16"/>
      <c r="R8" s="16"/>
      <c r="S8" s="16"/>
      <c r="T8" s="16">
        <v>1</v>
      </c>
      <c r="U8" s="18"/>
      <c r="V8" s="20"/>
      <c r="W8" s="16"/>
      <c r="X8" s="16"/>
      <c r="Y8" s="16"/>
      <c r="Z8" s="16"/>
      <c r="AA8" s="20"/>
      <c r="AB8" s="18"/>
      <c r="AC8" s="20"/>
      <c r="AD8" s="16"/>
      <c r="AE8" s="16"/>
      <c r="AF8" s="16"/>
      <c r="AG8" s="16"/>
      <c r="AH8" s="16"/>
      <c r="AI8" s="26"/>
    </row>
    <row r="9" spans="1:66" x14ac:dyDescent="0.45">
      <c r="A9" s="16"/>
      <c r="B9" s="16"/>
      <c r="C9" s="16"/>
      <c r="D9" s="30"/>
      <c r="E9" s="30"/>
      <c r="F9" s="30"/>
      <c r="G9" s="18"/>
      <c r="H9" s="20"/>
      <c r="I9" s="20"/>
      <c r="J9" s="30"/>
      <c r="K9" s="30"/>
      <c r="L9" s="30"/>
      <c r="M9" s="20"/>
      <c r="N9" s="18"/>
      <c r="O9" s="20"/>
      <c r="P9" s="30"/>
      <c r="Q9" s="30"/>
      <c r="R9" s="30"/>
      <c r="S9" s="30"/>
      <c r="T9" s="30"/>
      <c r="U9" s="18"/>
      <c r="V9" s="20"/>
      <c r="W9" s="30"/>
      <c r="X9" s="30"/>
      <c r="Y9" s="30"/>
      <c r="Z9" s="30"/>
      <c r="AA9" s="20"/>
      <c r="AB9" s="18"/>
      <c r="AC9" s="20"/>
      <c r="AD9" s="30"/>
      <c r="AE9" s="30"/>
      <c r="AF9" s="30"/>
      <c r="AG9" s="30"/>
      <c r="AH9" s="30"/>
      <c r="AI9" s="26"/>
    </row>
    <row r="10" spans="1:66" x14ac:dyDescent="0.45">
      <c r="A10" s="17"/>
      <c r="B10" s="17"/>
      <c r="C10" s="17"/>
      <c r="D10" s="16"/>
      <c r="E10" s="16"/>
      <c r="F10" s="16"/>
      <c r="G10" s="18"/>
      <c r="H10" s="20"/>
      <c r="I10" s="20"/>
      <c r="J10" s="16"/>
      <c r="K10" s="16"/>
      <c r="L10" s="16"/>
      <c r="M10" s="20"/>
      <c r="N10" s="18"/>
      <c r="O10" s="20"/>
      <c r="P10" s="16"/>
      <c r="Q10" s="16"/>
      <c r="R10" s="16"/>
      <c r="S10" s="16"/>
      <c r="T10" s="16"/>
      <c r="U10" s="18"/>
      <c r="V10" s="20"/>
      <c r="W10" s="16"/>
      <c r="X10" s="16"/>
      <c r="Y10" s="16"/>
      <c r="Z10" s="16"/>
      <c r="AA10" s="20"/>
      <c r="AB10" s="18"/>
      <c r="AC10" s="20"/>
      <c r="AD10" s="16"/>
      <c r="AE10" s="16"/>
      <c r="AF10" s="16"/>
      <c r="AG10" s="16"/>
      <c r="AH10" s="16"/>
      <c r="AI10" s="26"/>
    </row>
    <row r="11" spans="1:66" x14ac:dyDescent="0.45">
      <c r="A11" s="16"/>
      <c r="B11" s="16"/>
      <c r="C11" s="16"/>
      <c r="D11" s="30"/>
      <c r="E11" s="30"/>
      <c r="F11" s="30"/>
      <c r="G11" s="18"/>
      <c r="H11" s="20"/>
      <c r="I11" s="20"/>
      <c r="J11" s="30"/>
      <c r="K11" s="30"/>
      <c r="L11" s="30"/>
      <c r="M11" s="20"/>
      <c r="N11" s="18"/>
      <c r="O11" s="20"/>
      <c r="P11" s="30"/>
      <c r="Q11" s="30"/>
      <c r="R11" s="30"/>
      <c r="S11" s="30"/>
      <c r="T11" s="30"/>
      <c r="U11" s="18"/>
      <c r="V11" s="20"/>
      <c r="W11" s="30"/>
      <c r="X11" s="30"/>
      <c r="Y11" s="30"/>
      <c r="Z11" s="30"/>
      <c r="AA11" s="20"/>
      <c r="AB11" s="18"/>
      <c r="AC11" s="20"/>
      <c r="AD11" s="30"/>
      <c r="AE11" s="30"/>
      <c r="AF11" s="30"/>
      <c r="AG11" s="30"/>
      <c r="AH11" s="30"/>
      <c r="AI11" s="26"/>
    </row>
    <row r="12" spans="1:66" x14ac:dyDescent="0.45">
      <c r="A12" s="17"/>
      <c r="B12" s="17"/>
      <c r="C12" s="17"/>
      <c r="D12" s="16"/>
      <c r="E12" s="16"/>
      <c r="F12" s="16"/>
      <c r="G12" s="18"/>
      <c r="H12" s="20"/>
      <c r="I12" s="20"/>
      <c r="J12" s="16"/>
      <c r="K12" s="16"/>
      <c r="L12" s="16"/>
      <c r="M12" s="20"/>
      <c r="N12" s="18"/>
      <c r="O12" s="20"/>
      <c r="P12" s="16"/>
      <c r="Q12" s="16"/>
      <c r="R12" s="16"/>
      <c r="S12" s="16"/>
      <c r="T12" s="16"/>
      <c r="U12" s="18"/>
      <c r="V12" s="20"/>
      <c r="W12" s="16"/>
      <c r="X12" s="16"/>
      <c r="Y12" s="16"/>
      <c r="Z12" s="16"/>
      <c r="AA12" s="20"/>
      <c r="AB12" s="18"/>
      <c r="AC12" s="20"/>
      <c r="AD12" s="16"/>
      <c r="AE12" s="16"/>
      <c r="AF12" s="16"/>
      <c r="AG12" s="16"/>
      <c r="AH12" s="16"/>
      <c r="AI12" s="26"/>
    </row>
    <row r="13" spans="1:66" x14ac:dyDescent="0.45">
      <c r="A13" s="16"/>
      <c r="B13" s="16"/>
      <c r="C13" s="16"/>
      <c r="D13" s="30"/>
      <c r="E13" s="30"/>
      <c r="F13" s="30"/>
      <c r="G13" s="18"/>
      <c r="H13" s="20"/>
      <c r="I13" s="20"/>
      <c r="J13" s="30"/>
      <c r="K13" s="30"/>
      <c r="L13" s="30"/>
      <c r="M13" s="20"/>
      <c r="N13" s="18"/>
      <c r="O13" s="20"/>
      <c r="P13" s="30"/>
      <c r="Q13" s="30"/>
      <c r="R13" s="30"/>
      <c r="S13" s="30"/>
      <c r="T13" s="30"/>
      <c r="U13" s="18"/>
      <c r="V13" s="20"/>
      <c r="W13" s="30"/>
      <c r="X13" s="30"/>
      <c r="Y13" s="30"/>
      <c r="Z13" s="30"/>
      <c r="AA13" s="20"/>
      <c r="AB13" s="18"/>
      <c r="AC13" s="20"/>
      <c r="AD13" s="30"/>
      <c r="AE13" s="30"/>
      <c r="AF13" s="30"/>
      <c r="AG13" s="30"/>
      <c r="AH13" s="30"/>
      <c r="AI13" s="26"/>
    </row>
    <row r="14" spans="1:66" x14ac:dyDescent="0.45">
      <c r="A14" s="17"/>
      <c r="B14" s="17"/>
      <c r="C14" s="17"/>
      <c r="D14" s="16"/>
      <c r="E14" s="16"/>
      <c r="F14" s="16"/>
      <c r="G14" s="18"/>
      <c r="H14" s="20"/>
      <c r="I14" s="20"/>
      <c r="J14" s="16"/>
      <c r="K14" s="16"/>
      <c r="L14" s="16"/>
      <c r="M14" s="20"/>
      <c r="N14" s="18"/>
      <c r="O14" s="20"/>
      <c r="P14" s="16"/>
      <c r="Q14" s="16"/>
      <c r="R14" s="16"/>
      <c r="S14" s="16"/>
      <c r="T14" s="16"/>
      <c r="U14" s="18"/>
      <c r="V14" s="20"/>
      <c r="W14" s="16"/>
      <c r="X14" s="16"/>
      <c r="Y14" s="16"/>
      <c r="Z14" s="16"/>
      <c r="AA14" s="20"/>
      <c r="AB14" s="18"/>
      <c r="AC14" s="20"/>
      <c r="AD14" s="16"/>
      <c r="AE14" s="16"/>
      <c r="AF14" s="16"/>
      <c r="AG14" s="16"/>
      <c r="AH14" s="16"/>
      <c r="AI14" s="26"/>
    </row>
    <row r="15" spans="1:66" x14ac:dyDescent="0.45">
      <c r="A15" s="16"/>
      <c r="B15" s="16"/>
      <c r="C15" s="16"/>
      <c r="D15" s="30"/>
      <c r="E15" s="30"/>
      <c r="F15" s="30"/>
      <c r="G15" s="18"/>
      <c r="H15" s="20"/>
      <c r="I15" s="20"/>
      <c r="J15" s="30"/>
      <c r="K15" s="30"/>
      <c r="L15" s="30"/>
      <c r="M15" s="20"/>
      <c r="N15" s="18"/>
      <c r="O15" s="20"/>
      <c r="P15" s="30"/>
      <c r="Q15" s="30"/>
      <c r="R15" s="30"/>
      <c r="S15" s="30"/>
      <c r="T15" s="30"/>
      <c r="U15" s="18"/>
      <c r="V15" s="20"/>
      <c r="W15" s="30"/>
      <c r="X15" s="30"/>
      <c r="Y15" s="30"/>
      <c r="Z15" s="30"/>
      <c r="AA15" s="20"/>
      <c r="AB15" s="18"/>
      <c r="AC15" s="20"/>
      <c r="AD15" s="30"/>
      <c r="AE15" s="30"/>
      <c r="AF15" s="30"/>
      <c r="AG15" s="30"/>
      <c r="AH15" s="30"/>
      <c r="AI15" s="26"/>
    </row>
    <row r="16" spans="1:66" x14ac:dyDescent="0.45">
      <c r="A16" s="17"/>
      <c r="B16" s="17"/>
      <c r="C16" s="17"/>
      <c r="D16" s="16"/>
      <c r="E16" s="16"/>
      <c r="F16" s="16"/>
      <c r="G16" s="18"/>
      <c r="H16" s="20"/>
      <c r="I16" s="20"/>
      <c r="J16" s="16"/>
      <c r="K16" s="16"/>
      <c r="L16" s="16"/>
      <c r="M16" s="20"/>
      <c r="N16" s="18"/>
      <c r="O16" s="20"/>
      <c r="P16" s="16"/>
      <c r="Q16" s="16"/>
      <c r="R16" s="16"/>
      <c r="S16" s="16"/>
      <c r="T16" s="16"/>
      <c r="U16" s="18"/>
      <c r="V16" s="20"/>
      <c r="W16" s="16"/>
      <c r="X16" s="16"/>
      <c r="Y16" s="16"/>
      <c r="Z16" s="16"/>
      <c r="AA16" s="20"/>
      <c r="AB16" s="18"/>
      <c r="AC16" s="20"/>
      <c r="AD16" s="16"/>
      <c r="AE16" s="16"/>
      <c r="AF16" s="16"/>
      <c r="AG16" s="16"/>
      <c r="AH16" s="16"/>
      <c r="AI16" s="26"/>
    </row>
    <row r="17" spans="1:35" x14ac:dyDescent="0.45">
      <c r="A17" s="16"/>
      <c r="B17" s="16"/>
      <c r="C17" s="16"/>
      <c r="D17" s="30"/>
      <c r="E17" s="30"/>
      <c r="F17" s="30"/>
      <c r="G17" s="18"/>
      <c r="H17" s="20"/>
      <c r="I17" s="20"/>
      <c r="J17" s="30"/>
      <c r="K17" s="30"/>
      <c r="L17" s="30"/>
      <c r="M17" s="20"/>
      <c r="N17" s="18"/>
      <c r="O17" s="20"/>
      <c r="P17" s="30"/>
      <c r="Q17" s="30"/>
      <c r="R17" s="30"/>
      <c r="S17" s="30"/>
      <c r="T17" s="30"/>
      <c r="U17" s="18"/>
      <c r="V17" s="20"/>
      <c r="W17" s="30"/>
      <c r="X17" s="30"/>
      <c r="Y17" s="30"/>
      <c r="Z17" s="30"/>
      <c r="AA17" s="20"/>
      <c r="AB17" s="18"/>
      <c r="AC17" s="20"/>
      <c r="AD17" s="30"/>
      <c r="AE17" s="30"/>
      <c r="AF17" s="30"/>
      <c r="AG17" s="30"/>
      <c r="AH17" s="30"/>
      <c r="AI17" s="26"/>
    </row>
    <row r="18" spans="1:35" x14ac:dyDescent="0.45">
      <c r="A18" s="17"/>
      <c r="B18" s="17"/>
      <c r="C18" s="17"/>
      <c r="D18" s="16"/>
      <c r="E18" s="16"/>
      <c r="F18" s="16"/>
      <c r="G18" s="18"/>
      <c r="H18" s="20"/>
      <c r="I18" s="20"/>
      <c r="J18" s="16"/>
      <c r="K18" s="16"/>
      <c r="L18" s="16"/>
      <c r="M18" s="20"/>
      <c r="N18" s="18"/>
      <c r="O18" s="20"/>
      <c r="P18" s="16"/>
      <c r="Q18" s="16"/>
      <c r="R18" s="16"/>
      <c r="S18" s="16"/>
      <c r="T18" s="16"/>
      <c r="U18" s="18"/>
      <c r="V18" s="20"/>
      <c r="W18" s="16"/>
      <c r="X18" s="16"/>
      <c r="Y18" s="16"/>
      <c r="Z18" s="16"/>
      <c r="AA18" s="20"/>
      <c r="AB18" s="18"/>
      <c r="AC18" s="20"/>
      <c r="AD18" s="16"/>
      <c r="AE18" s="16"/>
      <c r="AF18" s="16"/>
      <c r="AG18" s="16"/>
      <c r="AH18" s="16"/>
      <c r="AI18" s="26"/>
    </row>
    <row r="19" spans="1:35" x14ac:dyDescent="0.45">
      <c r="A19" s="16"/>
      <c r="B19" s="16"/>
      <c r="C19" s="16"/>
      <c r="D19" s="30"/>
      <c r="E19" s="30"/>
      <c r="F19" s="30"/>
      <c r="G19" s="18"/>
      <c r="H19" s="20"/>
      <c r="I19" s="20"/>
      <c r="J19" s="30"/>
      <c r="K19" s="30"/>
      <c r="L19" s="30"/>
      <c r="M19" s="20"/>
      <c r="N19" s="18"/>
      <c r="O19" s="20"/>
      <c r="P19" s="30"/>
      <c r="Q19" s="30"/>
      <c r="R19" s="30"/>
      <c r="S19" s="30"/>
      <c r="T19" s="30"/>
      <c r="U19" s="18"/>
      <c r="V19" s="20"/>
      <c r="W19" s="30"/>
      <c r="X19" s="30"/>
      <c r="Y19" s="30"/>
      <c r="Z19" s="30"/>
      <c r="AA19" s="20"/>
      <c r="AB19" s="18"/>
      <c r="AC19" s="20"/>
      <c r="AD19" s="30"/>
      <c r="AE19" s="30"/>
      <c r="AF19" s="30"/>
      <c r="AG19" s="30"/>
      <c r="AH19" s="30"/>
      <c r="AI19" s="26"/>
    </row>
    <row r="20" spans="1:35" x14ac:dyDescent="0.45">
      <c r="A20" s="17"/>
      <c r="B20" s="17"/>
      <c r="C20" s="17"/>
      <c r="D20" s="16"/>
      <c r="E20" s="16"/>
      <c r="F20" s="16"/>
      <c r="G20" s="18"/>
      <c r="H20" s="20"/>
      <c r="I20" s="20"/>
      <c r="J20" s="16"/>
      <c r="K20" s="16"/>
      <c r="L20" s="16"/>
      <c r="M20" s="20"/>
      <c r="N20" s="18"/>
      <c r="O20" s="20"/>
      <c r="P20" s="16"/>
      <c r="Q20" s="16"/>
      <c r="R20" s="16"/>
      <c r="S20" s="16"/>
      <c r="T20" s="16"/>
      <c r="U20" s="18"/>
      <c r="V20" s="20"/>
      <c r="W20" s="16"/>
      <c r="X20" s="16"/>
      <c r="Y20" s="16"/>
      <c r="Z20" s="16"/>
      <c r="AA20" s="20"/>
      <c r="AB20" s="18"/>
      <c r="AC20" s="20"/>
      <c r="AD20" s="16"/>
      <c r="AE20" s="16"/>
      <c r="AF20" s="16"/>
      <c r="AG20" s="16"/>
      <c r="AH20" s="16"/>
      <c r="AI20" s="26"/>
    </row>
    <row r="21" spans="1:35" x14ac:dyDescent="0.45">
      <c r="A21" s="16"/>
      <c r="B21" s="16"/>
      <c r="C21" s="16"/>
      <c r="D21" s="30"/>
      <c r="E21" s="30"/>
      <c r="F21" s="30"/>
      <c r="G21" s="18"/>
      <c r="H21" s="20"/>
      <c r="I21" s="20"/>
      <c r="J21" s="30"/>
      <c r="K21" s="30"/>
      <c r="L21" s="30"/>
      <c r="M21" s="20"/>
      <c r="N21" s="18"/>
      <c r="O21" s="20"/>
      <c r="P21" s="30"/>
      <c r="Q21" s="30"/>
      <c r="R21" s="30"/>
      <c r="S21" s="30"/>
      <c r="T21" s="30"/>
      <c r="U21" s="18"/>
      <c r="V21" s="20"/>
      <c r="W21" s="30"/>
      <c r="X21" s="30"/>
      <c r="Y21" s="30"/>
      <c r="Z21" s="30"/>
      <c r="AA21" s="20"/>
      <c r="AB21" s="18"/>
      <c r="AC21" s="20"/>
      <c r="AD21" s="30"/>
      <c r="AE21" s="30"/>
      <c r="AF21" s="30"/>
      <c r="AG21" s="30"/>
      <c r="AH21" s="30"/>
      <c r="AI21" s="26"/>
    </row>
    <row r="22" spans="1:35" x14ac:dyDescent="0.45">
      <c r="A22" s="17"/>
      <c r="B22" s="17"/>
      <c r="C22" s="17"/>
      <c r="D22" s="16"/>
      <c r="E22" s="16"/>
      <c r="F22" s="16"/>
      <c r="G22" s="18"/>
      <c r="H22" s="20"/>
      <c r="I22" s="20"/>
      <c r="J22" s="16"/>
      <c r="K22" s="16"/>
      <c r="L22" s="16"/>
      <c r="M22" s="20"/>
      <c r="N22" s="18"/>
      <c r="O22" s="20"/>
      <c r="P22" s="16"/>
      <c r="Q22" s="16"/>
      <c r="R22" s="16"/>
      <c r="S22" s="16"/>
      <c r="T22" s="16"/>
      <c r="U22" s="18"/>
      <c r="V22" s="20"/>
      <c r="W22" s="16"/>
      <c r="X22" s="16"/>
      <c r="Y22" s="16"/>
      <c r="Z22" s="16"/>
      <c r="AA22" s="20"/>
      <c r="AB22" s="18"/>
      <c r="AC22" s="20"/>
      <c r="AD22" s="16"/>
      <c r="AE22" s="16"/>
      <c r="AF22" s="16"/>
      <c r="AG22" s="16"/>
      <c r="AH22" s="16"/>
      <c r="AI22" s="26"/>
    </row>
    <row r="23" spans="1:35" x14ac:dyDescent="0.45">
      <c r="A23" s="16"/>
      <c r="B23" s="16"/>
      <c r="C23" s="16"/>
      <c r="D23" s="30"/>
      <c r="E23" s="30"/>
      <c r="F23" s="30"/>
      <c r="G23" s="18"/>
      <c r="H23" s="20"/>
      <c r="I23" s="20"/>
      <c r="J23" s="30"/>
      <c r="K23" s="30"/>
      <c r="L23" s="30"/>
      <c r="M23" s="20"/>
      <c r="N23" s="18"/>
      <c r="O23" s="20"/>
      <c r="P23" s="30"/>
      <c r="Q23" s="30"/>
      <c r="R23" s="30"/>
      <c r="S23" s="30"/>
      <c r="T23" s="30"/>
      <c r="U23" s="18"/>
      <c r="V23" s="20"/>
      <c r="W23" s="30"/>
      <c r="X23" s="30"/>
      <c r="Y23" s="30"/>
      <c r="Z23" s="30"/>
      <c r="AA23" s="20"/>
      <c r="AB23" s="18"/>
      <c r="AC23" s="20"/>
      <c r="AD23" s="30"/>
      <c r="AE23" s="30"/>
      <c r="AF23" s="30"/>
      <c r="AG23" s="30"/>
      <c r="AH23" s="30"/>
      <c r="AI23" s="26"/>
    </row>
    <row r="24" spans="1:35" x14ac:dyDescent="0.45">
      <c r="A24" s="17"/>
      <c r="B24" s="17"/>
      <c r="C24" s="17"/>
      <c r="D24" s="16"/>
      <c r="E24" s="16"/>
      <c r="F24" s="16"/>
      <c r="G24" s="18"/>
      <c r="H24" s="20"/>
      <c r="I24" s="20"/>
      <c r="J24" s="16"/>
      <c r="K24" s="16"/>
      <c r="L24" s="16"/>
      <c r="M24" s="20"/>
      <c r="N24" s="18"/>
      <c r="O24" s="20"/>
      <c r="P24" s="16"/>
      <c r="Q24" s="16"/>
      <c r="R24" s="16"/>
      <c r="S24" s="16"/>
      <c r="T24" s="16"/>
      <c r="U24" s="18"/>
      <c r="V24" s="20"/>
      <c r="W24" s="16"/>
      <c r="X24" s="16"/>
      <c r="Y24" s="16"/>
      <c r="Z24" s="16"/>
      <c r="AA24" s="20"/>
      <c r="AB24" s="18"/>
      <c r="AC24" s="20"/>
      <c r="AD24" s="16"/>
      <c r="AE24" s="16"/>
      <c r="AF24" s="16"/>
      <c r="AG24" s="16"/>
      <c r="AH24" s="16"/>
      <c r="AI24" s="26"/>
    </row>
    <row r="25" spans="1:35" x14ac:dyDescent="0.45">
      <c r="A25" s="16"/>
      <c r="B25" s="16"/>
      <c r="C25" s="16"/>
      <c r="D25" s="30"/>
      <c r="E25" s="30"/>
      <c r="F25" s="30"/>
      <c r="G25" s="18"/>
      <c r="H25" s="20"/>
      <c r="I25" s="20"/>
      <c r="J25" s="30"/>
      <c r="K25" s="30"/>
      <c r="L25" s="30"/>
      <c r="M25" s="20"/>
      <c r="N25" s="18"/>
      <c r="O25" s="20"/>
      <c r="P25" s="30"/>
      <c r="Q25" s="30"/>
      <c r="R25" s="30"/>
      <c r="S25" s="30"/>
      <c r="T25" s="30"/>
      <c r="U25" s="18"/>
      <c r="V25" s="20"/>
      <c r="W25" s="30"/>
      <c r="X25" s="30"/>
      <c r="Y25" s="30"/>
      <c r="Z25" s="30"/>
      <c r="AA25" s="20"/>
      <c r="AB25" s="18"/>
      <c r="AC25" s="20"/>
      <c r="AD25" s="30"/>
      <c r="AE25" s="30"/>
      <c r="AF25" s="30"/>
      <c r="AG25" s="30"/>
      <c r="AH25" s="30"/>
      <c r="AI25" s="26"/>
    </row>
    <row r="26" spans="1:35" x14ac:dyDescent="0.45">
      <c r="A26" s="17"/>
      <c r="B26" s="17"/>
      <c r="C26" s="17"/>
      <c r="D26" s="16"/>
      <c r="E26" s="16"/>
      <c r="F26" s="16"/>
      <c r="G26" s="18"/>
      <c r="H26" s="20"/>
      <c r="I26" s="20"/>
      <c r="J26" s="16"/>
      <c r="K26" s="16"/>
      <c r="L26" s="16"/>
      <c r="M26" s="20"/>
      <c r="N26" s="18"/>
      <c r="O26" s="20"/>
      <c r="P26" s="16"/>
      <c r="Q26" s="16"/>
      <c r="R26" s="16"/>
      <c r="S26" s="16"/>
      <c r="T26" s="16"/>
      <c r="U26" s="18"/>
      <c r="V26" s="20"/>
      <c r="W26" s="16"/>
      <c r="X26" s="16"/>
      <c r="Y26" s="16"/>
      <c r="Z26" s="16"/>
      <c r="AA26" s="20"/>
      <c r="AB26" s="18"/>
      <c r="AC26" s="20"/>
      <c r="AD26" s="16"/>
      <c r="AE26" s="16"/>
      <c r="AF26" s="16"/>
      <c r="AG26" s="16"/>
      <c r="AH26" s="16"/>
      <c r="AI26" s="26"/>
    </row>
    <row r="27" spans="1:35" x14ac:dyDescent="0.45">
      <c r="A27" s="16"/>
      <c r="B27" s="16"/>
      <c r="C27" s="16"/>
      <c r="D27" s="30"/>
      <c r="E27" s="30"/>
      <c r="F27" s="30"/>
      <c r="G27" s="18"/>
      <c r="H27" s="20"/>
      <c r="I27" s="20"/>
      <c r="J27" s="30"/>
      <c r="K27" s="30"/>
      <c r="L27" s="30"/>
      <c r="M27" s="20"/>
      <c r="N27" s="18"/>
      <c r="O27" s="20"/>
      <c r="P27" s="30"/>
      <c r="Q27" s="30"/>
      <c r="R27" s="30"/>
      <c r="S27" s="30"/>
      <c r="T27" s="30"/>
      <c r="U27" s="18"/>
      <c r="V27" s="20"/>
      <c r="W27" s="30"/>
      <c r="X27" s="30"/>
      <c r="Y27" s="30"/>
      <c r="Z27" s="30"/>
      <c r="AA27" s="20"/>
      <c r="AB27" s="18"/>
      <c r="AC27" s="20"/>
      <c r="AD27" s="30"/>
      <c r="AE27" s="30"/>
      <c r="AF27" s="30"/>
      <c r="AG27" s="30"/>
      <c r="AH27" s="30"/>
      <c r="AI27" s="26"/>
    </row>
    <row r="28" spans="1:35" x14ac:dyDescent="0.45">
      <c r="A28" s="17"/>
      <c r="B28" s="17"/>
      <c r="C28" s="17"/>
      <c r="D28" s="16"/>
      <c r="E28" s="16"/>
      <c r="F28" s="16"/>
      <c r="G28" s="18"/>
      <c r="H28" s="20"/>
      <c r="I28" s="20"/>
      <c r="J28" s="16"/>
      <c r="K28" s="16"/>
      <c r="L28" s="16"/>
      <c r="M28" s="20"/>
      <c r="N28" s="18"/>
      <c r="O28" s="20"/>
      <c r="P28" s="16"/>
      <c r="Q28" s="16"/>
      <c r="R28" s="16"/>
      <c r="S28" s="16"/>
      <c r="T28" s="16"/>
      <c r="U28" s="18"/>
      <c r="V28" s="20"/>
      <c r="W28" s="16"/>
      <c r="X28" s="16"/>
      <c r="Y28" s="16"/>
      <c r="Z28" s="16"/>
      <c r="AA28" s="20"/>
      <c r="AB28" s="18"/>
      <c r="AC28" s="20"/>
      <c r="AD28" s="16"/>
      <c r="AE28" s="16"/>
      <c r="AF28" s="16"/>
      <c r="AG28" s="16"/>
      <c r="AH28" s="16"/>
      <c r="AI28" s="26"/>
    </row>
    <row r="29" spans="1:35" x14ac:dyDescent="0.45">
      <c r="A29" s="16"/>
      <c r="B29" s="16"/>
      <c r="C29" s="16"/>
      <c r="D29" s="30"/>
      <c r="E29" s="30"/>
      <c r="F29" s="30"/>
      <c r="G29" s="18"/>
      <c r="H29" s="20"/>
      <c r="I29" s="20"/>
      <c r="J29" s="30"/>
      <c r="K29" s="30"/>
      <c r="L29" s="30"/>
      <c r="M29" s="20"/>
      <c r="N29" s="18"/>
      <c r="O29" s="20"/>
      <c r="P29" s="30"/>
      <c r="Q29" s="30"/>
      <c r="R29" s="30"/>
      <c r="S29" s="30"/>
      <c r="T29" s="30"/>
      <c r="U29" s="18"/>
      <c r="V29" s="20"/>
      <c r="W29" s="30"/>
      <c r="X29" s="30"/>
      <c r="Y29" s="30"/>
      <c r="Z29" s="30"/>
      <c r="AA29" s="20"/>
      <c r="AB29" s="18"/>
      <c r="AC29" s="20"/>
      <c r="AD29" s="30"/>
      <c r="AE29" s="30"/>
      <c r="AF29" s="30"/>
      <c r="AG29" s="30"/>
      <c r="AH29" s="30"/>
      <c r="AI29" s="26"/>
    </row>
    <row r="30" spans="1:35" x14ac:dyDescent="0.45">
      <c r="A30" s="17"/>
      <c r="B30" s="17"/>
      <c r="C30" s="17"/>
      <c r="D30" s="16"/>
      <c r="E30" s="16"/>
      <c r="F30" s="16"/>
      <c r="G30" s="18"/>
      <c r="H30" s="20"/>
      <c r="I30" s="20"/>
      <c r="J30" s="16"/>
      <c r="K30" s="16"/>
      <c r="L30" s="16"/>
      <c r="M30" s="20"/>
      <c r="N30" s="18"/>
      <c r="O30" s="20"/>
      <c r="P30" s="16"/>
      <c r="Q30" s="16"/>
      <c r="R30" s="16"/>
      <c r="S30" s="16"/>
      <c r="T30" s="16"/>
      <c r="U30" s="18"/>
      <c r="V30" s="20"/>
      <c r="W30" s="16"/>
      <c r="X30" s="16"/>
      <c r="Y30" s="16"/>
      <c r="Z30" s="16"/>
      <c r="AA30" s="20"/>
      <c r="AB30" s="18"/>
      <c r="AC30" s="20"/>
      <c r="AD30" s="16"/>
      <c r="AE30" s="16"/>
      <c r="AF30" s="16"/>
      <c r="AG30" s="16"/>
      <c r="AH30" s="16"/>
      <c r="AI30" s="26"/>
    </row>
    <row r="31" spans="1:35" x14ac:dyDescent="0.45">
      <c r="A31" s="16"/>
      <c r="B31" s="16"/>
      <c r="C31" s="16"/>
      <c r="D31" s="30"/>
      <c r="E31" s="30"/>
      <c r="F31" s="30"/>
      <c r="G31" s="18"/>
      <c r="H31" s="20"/>
      <c r="I31" s="20"/>
      <c r="J31" s="30"/>
      <c r="K31" s="30"/>
      <c r="L31" s="30"/>
      <c r="M31" s="20"/>
      <c r="N31" s="18"/>
      <c r="O31" s="20"/>
      <c r="P31" s="30"/>
      <c r="Q31" s="30"/>
      <c r="R31" s="30"/>
      <c r="S31" s="30"/>
      <c r="T31" s="30"/>
      <c r="U31" s="18"/>
      <c r="V31" s="20"/>
      <c r="W31" s="30"/>
      <c r="X31" s="30"/>
      <c r="Y31" s="30"/>
      <c r="Z31" s="30"/>
      <c r="AA31" s="20"/>
      <c r="AB31" s="18"/>
      <c r="AC31" s="20"/>
      <c r="AD31" s="30"/>
      <c r="AE31" s="30"/>
      <c r="AF31" s="30"/>
      <c r="AG31" s="30"/>
      <c r="AH31" s="30"/>
      <c r="AI31" s="26"/>
    </row>
    <row r="32" spans="1:35" x14ac:dyDescent="0.45">
      <c r="A32" s="17"/>
      <c r="B32" s="17"/>
      <c r="C32" s="17"/>
      <c r="D32" s="16"/>
      <c r="E32" s="16"/>
      <c r="F32" s="16"/>
      <c r="G32" s="18"/>
      <c r="H32" s="20"/>
      <c r="I32" s="20"/>
      <c r="J32" s="16"/>
      <c r="K32" s="16"/>
      <c r="L32" s="16"/>
      <c r="M32" s="20"/>
      <c r="N32" s="18"/>
      <c r="O32" s="20"/>
      <c r="P32" s="16"/>
      <c r="Q32" s="16"/>
      <c r="R32" s="16"/>
      <c r="S32" s="16"/>
      <c r="T32" s="16"/>
      <c r="U32" s="18"/>
      <c r="V32" s="20"/>
      <c r="W32" s="16"/>
      <c r="X32" s="16"/>
      <c r="Y32" s="16"/>
      <c r="Z32" s="16"/>
      <c r="AA32" s="20"/>
      <c r="AB32" s="18"/>
      <c r="AC32" s="20"/>
      <c r="AD32" s="16"/>
      <c r="AE32" s="16"/>
      <c r="AF32" s="16"/>
      <c r="AG32" s="16"/>
      <c r="AH32" s="16"/>
      <c r="AI32" s="26"/>
    </row>
    <row r="33" spans="1:35" x14ac:dyDescent="0.45">
      <c r="A33" s="16"/>
      <c r="B33" s="16"/>
      <c r="C33" s="16"/>
      <c r="D33" s="30"/>
      <c r="E33" s="30"/>
      <c r="F33" s="30"/>
      <c r="G33" s="18"/>
      <c r="H33" s="20"/>
      <c r="I33" s="20"/>
      <c r="J33" s="30"/>
      <c r="K33" s="30"/>
      <c r="L33" s="30"/>
      <c r="M33" s="20"/>
      <c r="N33" s="18"/>
      <c r="O33" s="20"/>
      <c r="P33" s="30"/>
      <c r="Q33" s="30"/>
      <c r="R33" s="30"/>
      <c r="S33" s="30"/>
      <c r="T33" s="30"/>
      <c r="U33" s="18"/>
      <c r="V33" s="20"/>
      <c r="W33" s="30"/>
      <c r="X33" s="30"/>
      <c r="Y33" s="30"/>
      <c r="Z33" s="30"/>
      <c r="AA33" s="20"/>
      <c r="AB33" s="18"/>
      <c r="AC33" s="20"/>
      <c r="AD33" s="30"/>
      <c r="AE33" s="30"/>
      <c r="AF33" s="30"/>
      <c r="AG33" s="30"/>
      <c r="AH33" s="30"/>
      <c r="AI33" s="26"/>
    </row>
    <row r="34" spans="1:35" x14ac:dyDescent="0.45">
      <c r="A34" s="17"/>
      <c r="B34" s="17"/>
      <c r="C34" s="17"/>
      <c r="D34" s="16"/>
      <c r="E34" s="16"/>
      <c r="F34" s="16"/>
      <c r="G34" s="18"/>
      <c r="H34" s="20"/>
      <c r="I34" s="20"/>
      <c r="J34" s="16"/>
      <c r="K34" s="16"/>
      <c r="L34" s="16"/>
      <c r="M34" s="20"/>
      <c r="N34" s="18"/>
      <c r="O34" s="20"/>
      <c r="P34" s="16"/>
      <c r="Q34" s="16"/>
      <c r="R34" s="16"/>
      <c r="S34" s="16"/>
      <c r="T34" s="16"/>
      <c r="U34" s="18"/>
      <c r="V34" s="20"/>
      <c r="W34" s="16"/>
      <c r="X34" s="16"/>
      <c r="Y34" s="16"/>
      <c r="Z34" s="16"/>
      <c r="AA34" s="20"/>
      <c r="AB34" s="18"/>
      <c r="AC34" s="20"/>
      <c r="AD34" s="16"/>
      <c r="AE34" s="16"/>
      <c r="AF34" s="16"/>
      <c r="AG34" s="16"/>
      <c r="AH34" s="16"/>
      <c r="AI34" s="26"/>
    </row>
    <row r="35" spans="1:35" x14ac:dyDescent="0.45">
      <c r="A35" s="16"/>
      <c r="B35" s="16"/>
      <c r="C35" s="16"/>
      <c r="D35" s="30"/>
      <c r="E35" s="30"/>
      <c r="F35" s="30"/>
      <c r="G35" s="18"/>
      <c r="H35" s="20"/>
      <c r="I35" s="20"/>
      <c r="J35" s="30"/>
      <c r="K35" s="30"/>
      <c r="L35" s="30"/>
      <c r="M35" s="20"/>
      <c r="N35" s="18"/>
      <c r="O35" s="20"/>
      <c r="P35" s="30"/>
      <c r="Q35" s="30"/>
      <c r="R35" s="30"/>
      <c r="S35" s="30"/>
      <c r="T35" s="30"/>
      <c r="U35" s="18"/>
      <c r="V35" s="20"/>
      <c r="W35" s="30"/>
      <c r="X35" s="30"/>
      <c r="Y35" s="30"/>
      <c r="Z35" s="30"/>
      <c r="AA35" s="20"/>
      <c r="AB35" s="18"/>
      <c r="AC35" s="20"/>
      <c r="AD35" s="30"/>
      <c r="AE35" s="30"/>
      <c r="AF35" s="30"/>
      <c r="AG35" s="30"/>
      <c r="AH35" s="30"/>
      <c r="AI35" s="26"/>
    </row>
    <row r="36" spans="1:35" x14ac:dyDescent="0.45">
      <c r="A36" s="17"/>
      <c r="B36" s="17"/>
      <c r="C36" s="17"/>
      <c r="D36" s="16"/>
      <c r="E36" s="16"/>
      <c r="F36" s="16"/>
      <c r="G36" s="18"/>
      <c r="H36" s="20"/>
      <c r="I36" s="20"/>
      <c r="J36" s="16"/>
      <c r="K36" s="16"/>
      <c r="L36" s="16"/>
      <c r="M36" s="20"/>
      <c r="N36" s="18"/>
      <c r="O36" s="20"/>
      <c r="P36" s="16"/>
      <c r="Q36" s="16"/>
      <c r="R36" s="16"/>
      <c r="S36" s="16"/>
      <c r="T36" s="16"/>
      <c r="U36" s="18"/>
      <c r="V36" s="20"/>
      <c r="W36" s="16"/>
      <c r="X36" s="16"/>
      <c r="Y36" s="16"/>
      <c r="Z36" s="16"/>
      <c r="AA36" s="20"/>
      <c r="AB36" s="18"/>
      <c r="AC36" s="20"/>
      <c r="AD36" s="16"/>
      <c r="AE36" s="16"/>
      <c r="AF36" s="16"/>
      <c r="AG36" s="16"/>
      <c r="AH36" s="16"/>
      <c r="AI36" s="26"/>
    </row>
    <row r="37" spans="1:35" x14ac:dyDescent="0.45">
      <c r="A37" s="16"/>
      <c r="B37" s="16"/>
      <c r="C37" s="16"/>
      <c r="D37" s="30"/>
      <c r="E37" s="30"/>
      <c r="F37" s="30"/>
      <c r="G37" s="18"/>
      <c r="H37" s="20"/>
      <c r="I37" s="20"/>
      <c r="J37" s="30"/>
      <c r="K37" s="30"/>
      <c r="L37" s="30"/>
      <c r="M37" s="20"/>
      <c r="N37" s="18"/>
      <c r="O37" s="20"/>
      <c r="P37" s="30"/>
      <c r="Q37" s="30"/>
      <c r="R37" s="30"/>
      <c r="S37" s="30"/>
      <c r="T37" s="30"/>
      <c r="U37" s="18"/>
      <c r="V37" s="20"/>
      <c r="W37" s="30"/>
      <c r="X37" s="30"/>
      <c r="Y37" s="30"/>
      <c r="Z37" s="30"/>
      <c r="AA37" s="20"/>
      <c r="AB37" s="18"/>
      <c r="AC37" s="20"/>
      <c r="AD37" s="30"/>
      <c r="AE37" s="30"/>
      <c r="AF37" s="30"/>
      <c r="AG37" s="30"/>
      <c r="AH37" s="30"/>
      <c r="AI37" s="26"/>
    </row>
    <row r="38" spans="1:35" x14ac:dyDescent="0.45">
      <c r="A38" s="17"/>
      <c r="B38" s="17"/>
      <c r="C38" s="17"/>
      <c r="D38" s="16"/>
      <c r="E38" s="16"/>
      <c r="F38" s="16"/>
      <c r="G38" s="18"/>
      <c r="H38" s="20"/>
      <c r="I38" s="20"/>
      <c r="J38" s="16"/>
      <c r="K38" s="16"/>
      <c r="L38" s="16"/>
      <c r="M38" s="20"/>
      <c r="N38" s="18"/>
      <c r="O38" s="20"/>
      <c r="P38" s="16"/>
      <c r="Q38" s="16"/>
      <c r="R38" s="16"/>
      <c r="S38" s="16"/>
      <c r="T38" s="16"/>
      <c r="U38" s="18"/>
      <c r="V38" s="20"/>
      <c r="W38" s="16"/>
      <c r="X38" s="16"/>
      <c r="Y38" s="16"/>
      <c r="Z38" s="16"/>
      <c r="AA38" s="20"/>
      <c r="AB38" s="18"/>
      <c r="AC38" s="20"/>
      <c r="AD38" s="16"/>
      <c r="AE38" s="16"/>
      <c r="AF38" s="16"/>
      <c r="AG38" s="16"/>
      <c r="AH38" s="16"/>
      <c r="AI38" s="26"/>
    </row>
    <row r="39" spans="1:35" x14ac:dyDescent="0.45">
      <c r="A39" s="16"/>
      <c r="B39" s="16"/>
      <c r="C39" s="16"/>
      <c r="D39" s="30"/>
      <c r="E39" s="30"/>
      <c r="F39" s="30"/>
      <c r="G39" s="18"/>
      <c r="H39" s="20"/>
      <c r="I39" s="20"/>
      <c r="J39" s="30"/>
      <c r="K39" s="30"/>
      <c r="L39" s="30"/>
      <c r="M39" s="20"/>
      <c r="N39" s="18"/>
      <c r="O39" s="20"/>
      <c r="P39" s="30"/>
      <c r="Q39" s="30"/>
      <c r="R39" s="30"/>
      <c r="S39" s="30"/>
      <c r="T39" s="30"/>
      <c r="U39" s="18"/>
      <c r="V39" s="20"/>
      <c r="W39" s="30"/>
      <c r="X39" s="30"/>
      <c r="Y39" s="30"/>
      <c r="Z39" s="30"/>
      <c r="AA39" s="20"/>
      <c r="AB39" s="18"/>
      <c r="AC39" s="20"/>
      <c r="AD39" s="30"/>
      <c r="AE39" s="30"/>
      <c r="AF39" s="30"/>
      <c r="AG39" s="30"/>
      <c r="AH39" s="30"/>
      <c r="AI39" s="26"/>
    </row>
    <row r="40" spans="1:35" x14ac:dyDescent="0.45">
      <c r="A40" s="17"/>
      <c r="B40" s="17"/>
      <c r="C40" s="17"/>
      <c r="D40" s="16"/>
      <c r="E40" s="16"/>
      <c r="F40" s="16"/>
      <c r="G40" s="18"/>
      <c r="H40" s="20"/>
      <c r="I40" s="20"/>
      <c r="J40" s="16"/>
      <c r="K40" s="16"/>
      <c r="L40" s="16"/>
      <c r="M40" s="20"/>
      <c r="N40" s="18"/>
      <c r="O40" s="20"/>
      <c r="P40" s="16"/>
      <c r="Q40" s="16"/>
      <c r="R40" s="16"/>
      <c r="S40" s="16"/>
      <c r="T40" s="16"/>
      <c r="U40" s="18"/>
      <c r="V40" s="20"/>
      <c r="W40" s="16"/>
      <c r="X40" s="16"/>
      <c r="Y40" s="16"/>
      <c r="Z40" s="16"/>
      <c r="AA40" s="20"/>
      <c r="AB40" s="18"/>
      <c r="AC40" s="20"/>
      <c r="AD40" s="16"/>
      <c r="AE40" s="16"/>
      <c r="AF40" s="16"/>
      <c r="AG40" s="16"/>
      <c r="AH40" s="16"/>
      <c r="AI40" s="26"/>
    </row>
    <row r="41" spans="1:35" x14ac:dyDescent="0.45">
      <c r="A41" s="16"/>
      <c r="B41" s="16"/>
      <c r="C41" s="16"/>
      <c r="D41" s="30"/>
      <c r="E41" s="30"/>
      <c r="F41" s="30"/>
      <c r="G41" s="18"/>
      <c r="H41" s="20"/>
      <c r="I41" s="20"/>
      <c r="J41" s="30"/>
      <c r="K41" s="30"/>
      <c r="L41" s="30"/>
      <c r="M41" s="20"/>
      <c r="N41" s="18"/>
      <c r="O41" s="20"/>
      <c r="P41" s="30"/>
      <c r="Q41" s="30"/>
      <c r="R41" s="30"/>
      <c r="S41" s="30"/>
      <c r="T41" s="30"/>
      <c r="U41" s="18"/>
      <c r="V41" s="20"/>
      <c r="W41" s="30"/>
      <c r="X41" s="30"/>
      <c r="Y41" s="30"/>
      <c r="Z41" s="30"/>
      <c r="AA41" s="20"/>
      <c r="AB41" s="18"/>
      <c r="AC41" s="20"/>
      <c r="AD41" s="30"/>
      <c r="AE41" s="30"/>
      <c r="AF41" s="30"/>
      <c r="AG41" s="30"/>
      <c r="AH41" s="30"/>
      <c r="AI41" s="26"/>
    </row>
    <row r="42" spans="1:35" x14ac:dyDescent="0.45">
      <c r="A42" s="17"/>
      <c r="B42" s="17"/>
      <c r="C42" s="17"/>
      <c r="D42" s="16"/>
      <c r="E42" s="16"/>
      <c r="F42" s="16"/>
      <c r="G42" s="18"/>
      <c r="H42" s="20"/>
      <c r="I42" s="20"/>
      <c r="J42" s="16"/>
      <c r="K42" s="16"/>
      <c r="L42" s="16"/>
      <c r="M42" s="20"/>
      <c r="N42" s="18"/>
      <c r="O42" s="20"/>
      <c r="P42" s="16"/>
      <c r="Q42" s="16"/>
      <c r="R42" s="16"/>
      <c r="S42" s="16"/>
      <c r="T42" s="16"/>
      <c r="U42" s="18"/>
      <c r="V42" s="20"/>
      <c r="W42" s="16"/>
      <c r="X42" s="16"/>
      <c r="Y42" s="16"/>
      <c r="Z42" s="16"/>
      <c r="AA42" s="20"/>
      <c r="AB42" s="18"/>
      <c r="AC42" s="20"/>
      <c r="AD42" s="16"/>
      <c r="AE42" s="16"/>
      <c r="AF42" s="16"/>
      <c r="AG42" s="16"/>
      <c r="AH42" s="16"/>
      <c r="AI42" s="26"/>
    </row>
    <row r="43" spans="1:35" x14ac:dyDescent="0.45">
      <c r="A43" s="16"/>
      <c r="B43" s="16"/>
      <c r="C43" s="16"/>
      <c r="D43" s="30"/>
      <c r="E43" s="30"/>
      <c r="F43" s="30"/>
      <c r="G43" s="18"/>
      <c r="H43" s="20"/>
      <c r="I43" s="20"/>
      <c r="J43" s="30"/>
      <c r="K43" s="30"/>
      <c r="L43" s="30"/>
      <c r="M43" s="20"/>
      <c r="N43" s="18"/>
      <c r="O43" s="20"/>
      <c r="P43" s="30"/>
      <c r="Q43" s="30"/>
      <c r="R43" s="30"/>
      <c r="S43" s="30"/>
      <c r="T43" s="30"/>
      <c r="U43" s="18"/>
      <c r="V43" s="20"/>
      <c r="W43" s="30"/>
      <c r="X43" s="30"/>
      <c r="Y43" s="30"/>
      <c r="Z43" s="30"/>
      <c r="AA43" s="20"/>
      <c r="AB43" s="18"/>
      <c r="AC43" s="20"/>
      <c r="AD43" s="30"/>
      <c r="AE43" s="30"/>
      <c r="AF43" s="30"/>
      <c r="AG43" s="30"/>
      <c r="AH43" s="30"/>
      <c r="AI43" s="26"/>
    </row>
    <row r="44" spans="1:35" x14ac:dyDescent="0.45">
      <c r="A44" s="17"/>
      <c r="B44" s="17"/>
      <c r="C44" s="17"/>
      <c r="D44" s="16"/>
      <c r="E44" s="16"/>
      <c r="F44" s="16"/>
      <c r="G44" s="18"/>
      <c r="H44" s="20"/>
      <c r="I44" s="20"/>
      <c r="J44" s="16"/>
      <c r="K44" s="16"/>
      <c r="L44" s="16"/>
      <c r="M44" s="20"/>
      <c r="N44" s="18"/>
      <c r="O44" s="20"/>
      <c r="P44" s="16"/>
      <c r="Q44" s="16"/>
      <c r="R44" s="16"/>
      <c r="S44" s="16"/>
      <c r="T44" s="16"/>
      <c r="U44" s="18"/>
      <c r="V44" s="20"/>
      <c r="W44" s="16"/>
      <c r="X44" s="16"/>
      <c r="Y44" s="16"/>
      <c r="Z44" s="16"/>
      <c r="AA44" s="20"/>
      <c r="AB44" s="18"/>
      <c r="AC44" s="20"/>
      <c r="AD44" s="16"/>
      <c r="AE44" s="16"/>
      <c r="AF44" s="16"/>
      <c r="AG44" s="16"/>
      <c r="AH44" s="16"/>
      <c r="AI44" s="26"/>
    </row>
    <row r="45" spans="1:35" x14ac:dyDescent="0.45">
      <c r="A45" s="16"/>
      <c r="B45" s="16"/>
      <c r="C45" s="16"/>
      <c r="D45" s="30"/>
      <c r="E45" s="30"/>
      <c r="F45" s="30"/>
      <c r="G45" s="18"/>
      <c r="H45" s="20"/>
      <c r="I45" s="20"/>
      <c r="J45" s="30"/>
      <c r="K45" s="30"/>
      <c r="L45" s="30"/>
      <c r="M45" s="20"/>
      <c r="N45" s="18"/>
      <c r="O45" s="20"/>
      <c r="P45" s="30"/>
      <c r="Q45" s="30"/>
      <c r="R45" s="30"/>
      <c r="S45" s="30"/>
      <c r="T45" s="30"/>
      <c r="U45" s="18"/>
      <c r="V45" s="20"/>
      <c r="W45" s="30"/>
      <c r="X45" s="30"/>
      <c r="Y45" s="30"/>
      <c r="Z45" s="30"/>
      <c r="AA45" s="20"/>
      <c r="AB45" s="18"/>
      <c r="AC45" s="20"/>
      <c r="AD45" s="30"/>
      <c r="AE45" s="30"/>
      <c r="AF45" s="30"/>
      <c r="AG45" s="30"/>
      <c r="AH45" s="30"/>
      <c r="AI45" s="26"/>
    </row>
    <row r="46" spans="1:35" x14ac:dyDescent="0.45">
      <c r="A46" s="17"/>
      <c r="B46" s="17"/>
      <c r="C46" s="17"/>
      <c r="D46" s="16"/>
      <c r="E46" s="16"/>
      <c r="F46" s="16"/>
      <c r="G46" s="18"/>
      <c r="H46" s="20"/>
      <c r="I46" s="20"/>
      <c r="J46" s="16"/>
      <c r="K46" s="16"/>
      <c r="L46" s="16"/>
      <c r="M46" s="20"/>
      <c r="N46" s="18"/>
      <c r="O46" s="20"/>
      <c r="P46" s="16"/>
      <c r="Q46" s="16"/>
      <c r="R46" s="16"/>
      <c r="S46" s="16"/>
      <c r="T46" s="16"/>
      <c r="U46" s="18"/>
      <c r="V46" s="20"/>
      <c r="W46" s="16"/>
      <c r="X46" s="16"/>
      <c r="Y46" s="16"/>
      <c r="Z46" s="16"/>
      <c r="AA46" s="20"/>
      <c r="AB46" s="18"/>
      <c r="AC46" s="20"/>
      <c r="AD46" s="16"/>
      <c r="AE46" s="16"/>
      <c r="AF46" s="16"/>
      <c r="AG46" s="16"/>
      <c r="AH46" s="16"/>
      <c r="AI46" s="26"/>
    </row>
    <row r="47" spans="1:35" x14ac:dyDescent="0.45">
      <c r="A47" s="16"/>
      <c r="B47" s="16"/>
      <c r="C47" s="16"/>
      <c r="D47" s="30"/>
      <c r="E47" s="30"/>
      <c r="F47" s="30"/>
      <c r="G47" s="18"/>
      <c r="H47" s="20"/>
      <c r="I47" s="20"/>
      <c r="J47" s="30"/>
      <c r="K47" s="30"/>
      <c r="L47" s="30"/>
      <c r="M47" s="20"/>
      <c r="N47" s="18"/>
      <c r="O47" s="20"/>
      <c r="P47" s="30"/>
      <c r="Q47" s="30"/>
      <c r="R47" s="30"/>
      <c r="S47" s="30"/>
      <c r="T47" s="30"/>
      <c r="U47" s="18"/>
      <c r="V47" s="20"/>
      <c r="W47" s="30"/>
      <c r="X47" s="30"/>
      <c r="Y47" s="30"/>
      <c r="Z47" s="30"/>
      <c r="AA47" s="20"/>
      <c r="AB47" s="18"/>
      <c r="AC47" s="20"/>
      <c r="AD47" s="30"/>
      <c r="AE47" s="30"/>
      <c r="AF47" s="30"/>
      <c r="AG47" s="30"/>
      <c r="AH47" s="30"/>
      <c r="AI47" s="26"/>
    </row>
    <row r="48" spans="1:35" x14ac:dyDescent="0.45">
      <c r="A48" s="17"/>
      <c r="B48" s="17"/>
      <c r="C48" s="17"/>
      <c r="D48" s="16"/>
      <c r="E48" s="16"/>
      <c r="F48" s="16"/>
      <c r="G48" s="18"/>
      <c r="H48" s="20"/>
      <c r="I48" s="20"/>
      <c r="J48" s="16"/>
      <c r="K48" s="16"/>
      <c r="L48" s="16"/>
      <c r="M48" s="20"/>
      <c r="N48" s="18"/>
      <c r="O48" s="20"/>
      <c r="P48" s="16"/>
      <c r="Q48" s="16"/>
      <c r="R48" s="16"/>
      <c r="S48" s="16"/>
      <c r="T48" s="16"/>
      <c r="U48" s="18"/>
      <c r="V48" s="20"/>
      <c r="W48" s="16"/>
      <c r="X48" s="16"/>
      <c r="Y48" s="16"/>
      <c r="Z48" s="16"/>
      <c r="AA48" s="20"/>
      <c r="AB48" s="18"/>
      <c r="AC48" s="20"/>
      <c r="AD48" s="16"/>
      <c r="AE48" s="16"/>
      <c r="AF48" s="16"/>
      <c r="AG48" s="16"/>
      <c r="AH48" s="16"/>
      <c r="AI48" s="26"/>
    </row>
    <row r="49" spans="1:66" x14ac:dyDescent="0.45">
      <c r="A49" s="16"/>
      <c r="B49" s="16"/>
      <c r="C49" s="16"/>
      <c r="D49" s="30"/>
      <c r="E49" s="30"/>
      <c r="F49" s="30"/>
      <c r="G49" s="18"/>
      <c r="H49" s="20"/>
      <c r="I49" s="20"/>
      <c r="J49" s="30"/>
      <c r="K49" s="30"/>
      <c r="L49" s="30"/>
      <c r="M49" s="20"/>
      <c r="N49" s="18"/>
      <c r="O49" s="20"/>
      <c r="P49" s="30"/>
      <c r="Q49" s="30"/>
      <c r="R49" s="30"/>
      <c r="S49" s="30"/>
      <c r="T49" s="30"/>
      <c r="U49" s="18"/>
      <c r="V49" s="20"/>
      <c r="W49" s="30"/>
      <c r="X49" s="30"/>
      <c r="Y49" s="30"/>
      <c r="Z49" s="30"/>
      <c r="AA49" s="20"/>
      <c r="AB49" s="18"/>
      <c r="AC49" s="20"/>
      <c r="AD49" s="30"/>
      <c r="AE49" s="30"/>
      <c r="AF49" s="30"/>
      <c r="AG49" s="30"/>
      <c r="AH49" s="30"/>
      <c r="AI49" s="26"/>
    </row>
    <row r="50" spans="1:66" x14ac:dyDescent="0.45">
      <c r="A50" s="67" t="s">
        <v>8</v>
      </c>
      <c r="B50" s="68"/>
      <c r="C50" s="27" t="s">
        <v>9</v>
      </c>
      <c r="D50" s="31"/>
      <c r="E50" s="31"/>
      <c r="F50" s="31"/>
      <c r="G50" s="19"/>
      <c r="H50" s="21"/>
      <c r="I50" s="21"/>
      <c r="J50" s="31"/>
      <c r="K50" s="31"/>
      <c r="L50" s="31"/>
      <c r="M50" s="21"/>
      <c r="N50" s="19"/>
      <c r="O50" s="21"/>
      <c r="P50" s="31"/>
      <c r="Q50" s="31"/>
      <c r="R50" s="31"/>
      <c r="S50" s="31"/>
      <c r="T50" s="31"/>
      <c r="U50" s="19"/>
      <c r="V50" s="21"/>
      <c r="W50" s="31"/>
      <c r="X50" s="31"/>
      <c r="Y50" s="31"/>
      <c r="Z50" s="31"/>
      <c r="AA50" s="21"/>
      <c r="AB50" s="19"/>
      <c r="AC50" s="21"/>
      <c r="AD50" s="31"/>
      <c r="AE50" s="31"/>
      <c r="AF50" s="31"/>
      <c r="AG50" s="31"/>
      <c r="AH50" s="31"/>
      <c r="AI50" s="26"/>
      <c r="BN50" s="25" t="s">
        <v>140</v>
      </c>
    </row>
    <row r="51" spans="1:66" x14ac:dyDescent="0.45">
      <c r="A51" s="69"/>
      <c r="B51" s="70"/>
      <c r="C51" s="27" t="s">
        <v>10</v>
      </c>
      <c r="D51" s="31"/>
      <c r="E51" s="31"/>
      <c r="F51" s="31"/>
      <c r="G51" s="19"/>
      <c r="H51" s="21"/>
      <c r="I51" s="21"/>
      <c r="J51" s="31"/>
      <c r="K51" s="31"/>
      <c r="L51" s="31"/>
      <c r="M51" s="21"/>
      <c r="N51" s="19"/>
      <c r="O51" s="21"/>
      <c r="P51" s="31"/>
      <c r="Q51" s="31"/>
      <c r="R51" s="31"/>
      <c r="S51" s="31"/>
      <c r="T51" s="31"/>
      <c r="U51" s="19"/>
      <c r="V51" s="21"/>
      <c r="W51" s="31"/>
      <c r="X51" s="31"/>
      <c r="Y51" s="31"/>
      <c r="Z51" s="31"/>
      <c r="AA51" s="21"/>
      <c r="AB51" s="19"/>
      <c r="AC51" s="21"/>
      <c r="AD51" s="31"/>
      <c r="AE51" s="31"/>
      <c r="AF51" s="31"/>
      <c r="AG51" s="31"/>
      <c r="AH51" s="31"/>
      <c r="AI51" s="26"/>
      <c r="BN51" s="25" t="s">
        <v>145</v>
      </c>
    </row>
    <row r="52" spans="1:66" x14ac:dyDescent="0.45">
      <c r="A52" s="60" t="s">
        <v>128</v>
      </c>
      <c r="B52" s="61"/>
      <c r="C52" s="62"/>
      <c r="D52" s="32">
        <f>SUMIF($C$5:$C$49,"正常工時",$D$5:$D$49)</f>
        <v>0</v>
      </c>
      <c r="E52" s="32">
        <f>SUMIF($C$5:$C$49,"正常工時",$E$5:$E$49)</f>
        <v>0</v>
      </c>
      <c r="F52" s="32">
        <f>SUMIF($C$5:$C$49,"正常工時",$F$5:$F$49)</f>
        <v>0</v>
      </c>
      <c r="G52" s="35">
        <f>SUMIF($C$5:$C$49,"正常工時",$G$5:$G$49)</f>
        <v>0</v>
      </c>
      <c r="H52" s="39">
        <f>SUMIF($C$5:$C$49,"正常工時",$H$5:$H$49)</f>
        <v>0</v>
      </c>
      <c r="I52" s="39">
        <f>SUMIF($C$5:$C$49,"正常工時",$I$5:$I$49)</f>
        <v>0</v>
      </c>
      <c r="J52" s="32">
        <f>SUMIF($C$5:$C$49,"正常工時",$J$5:$J$49)</f>
        <v>0</v>
      </c>
      <c r="K52" s="32">
        <f>SUMIF($C$5:$C$49,"正常工時",$K$5:$K$49)</f>
        <v>0</v>
      </c>
      <c r="L52" s="32">
        <f>SUMIF($C$5:$C$49,"正常工時",$L$5:$L$49)</f>
        <v>0</v>
      </c>
      <c r="M52" s="39">
        <f>SUMIF($C$5:$C$49,"正常工時",$M$5:$M$49)</f>
        <v>0</v>
      </c>
      <c r="N52" s="35">
        <f>SUMIF($C$5:$C$49,"正常工時",$N$5:$N$49)</f>
        <v>0</v>
      </c>
      <c r="O52" s="39">
        <f>SUMIF($C$5:$C$49,"正常工時",$O$5:$O$49)</f>
        <v>0</v>
      </c>
      <c r="P52" s="32">
        <f>SUMIF($C$5:$C$49,"正常工時",$P$5:$P$49)</f>
        <v>0</v>
      </c>
      <c r="Q52" s="32">
        <f>SUMIF($C$5:$C$49,"正常工時",$Q$5:$Q$49)</f>
        <v>8</v>
      </c>
      <c r="R52" s="32">
        <f>SUMIF($C$5:$C$49,"正常工時",$R$5:$R$49)</f>
        <v>8</v>
      </c>
      <c r="S52" s="32">
        <f>SUMIF($C$5:$C$49,"正常工時",$S$5:$S$49)</f>
        <v>8</v>
      </c>
      <c r="T52" s="32">
        <f>SUMIF($C$5:$C$49,"正常工時",$T$5:$T$49)</f>
        <v>8</v>
      </c>
      <c r="U52" s="35">
        <f>SUMIF($C$5:$C$49,"正常工時",$U$5:$U$49)</f>
        <v>0</v>
      </c>
      <c r="V52" s="39">
        <f>SUMIF($C$5:$C$49,"正常工時",$V$5:$V$49)</f>
        <v>0</v>
      </c>
      <c r="W52" s="32">
        <f>SUMIF($C$5:$C$49,"正常工時",$W$5:$W$49)</f>
        <v>0</v>
      </c>
      <c r="X52" s="32">
        <f>SUMIF($C$5:$C$49,"正常工時",$X$5:$X$49)</f>
        <v>0</v>
      </c>
      <c r="Y52" s="32">
        <f>SUMIF($C$5:$C$49,"正常工時",$Y$5:$Y$49)</f>
        <v>0</v>
      </c>
      <c r="Z52" s="32">
        <f>SUMIF($C$5:$C$49,"正常工時",$Z$5:$Z$49)</f>
        <v>0</v>
      </c>
      <c r="AA52" s="39">
        <f>SUMIF($C$5:$C$49,"正常工時",$AA$5:$AA$49)</f>
        <v>0</v>
      </c>
      <c r="AB52" s="35">
        <f>SUMIF($C$5:$C$49,"正常工時",$AB$5:$AB$49)</f>
        <v>0</v>
      </c>
      <c r="AC52" s="39">
        <f>SUMIF($C$5:$C$49,"正常工時",$AC$5:$AC$49)</f>
        <v>0</v>
      </c>
      <c r="AD52" s="32">
        <f>SUMIF($C$5:$C$49,"正常工時",$AD$5:$AD$49)</f>
        <v>0</v>
      </c>
      <c r="AE52" s="32">
        <f>SUMIF($C$5:$C$49,"正常工時",$AE$5:$AE$49)</f>
        <v>0</v>
      </c>
      <c r="AF52" s="32">
        <f>SUMIF($C$5:$C$49,"正常工時",$AF$5:$AF$49)</f>
        <v>0</v>
      </c>
      <c r="AG52" s="32">
        <f>SUMIF($C$5:$C$49,"正常工時",$AG$5:$AG$49)</f>
        <v>0</v>
      </c>
      <c r="AH52" s="32">
        <f>SUM(D52:AG52)</f>
        <v>32</v>
      </c>
      <c r="AI52" s="26"/>
      <c r="BN52" s="25" t="s">
        <v>141</v>
      </c>
    </row>
    <row r="53" spans="1:66" x14ac:dyDescent="0.45">
      <c r="A53" s="60" t="s">
        <v>129</v>
      </c>
      <c r="B53" s="61"/>
      <c r="C53" s="62"/>
      <c r="D53" s="33">
        <f>SUM($D$5:$D$49)-D52</f>
        <v>0</v>
      </c>
      <c r="E53" s="33">
        <f>SUM($E$5:$E$49)-E52</f>
        <v>0</v>
      </c>
      <c r="F53" s="33">
        <f>SUM($F$5:$F$49)-F52</f>
        <v>0</v>
      </c>
      <c r="G53" s="36">
        <f>SUM($G$5:$G$49)-G52</f>
        <v>0</v>
      </c>
      <c r="H53" s="40">
        <f>SUM($H$5:$H$49)-H52</f>
        <v>0</v>
      </c>
      <c r="I53" s="40">
        <f>SUM($I$5:$I$49)-I52</f>
        <v>0</v>
      </c>
      <c r="J53" s="33">
        <f>SUM($J$5:$J$49)-J52</f>
        <v>0</v>
      </c>
      <c r="K53" s="33">
        <f>SUM($K$5:$K$49)-K52</f>
        <v>0</v>
      </c>
      <c r="L53" s="33">
        <f>SUM($L$5:$L$49)-L52</f>
        <v>0</v>
      </c>
      <c r="M53" s="40">
        <f>SUM($M$5:$M$49)-M52</f>
        <v>0</v>
      </c>
      <c r="N53" s="36">
        <f>SUM($N$5:$N$49)-N52</f>
        <v>0</v>
      </c>
      <c r="O53" s="40">
        <f>SUM($O$5:$O$49)-O52</f>
        <v>0</v>
      </c>
      <c r="P53" s="33">
        <f>SUM($P$5:$P$49)-P52</f>
        <v>0</v>
      </c>
      <c r="Q53" s="33">
        <f>SUM($Q$5:$Q$49)-Q52</f>
        <v>0</v>
      </c>
      <c r="R53" s="33">
        <f>SUM($R$5:$R$49)-R52</f>
        <v>0</v>
      </c>
      <c r="S53" s="33">
        <f>SUM($S$5:$S$49)-S52</f>
        <v>0</v>
      </c>
      <c r="T53" s="33">
        <f>SUM($T$5:$T$49)-T52</f>
        <v>0</v>
      </c>
      <c r="U53" s="36">
        <f>SUM($U$5:$U$49)-U52</f>
        <v>0</v>
      </c>
      <c r="V53" s="40">
        <f>SUM($V$5:$V$49)-V52</f>
        <v>0</v>
      </c>
      <c r="W53" s="33">
        <f>SUM($W$5:$W$49)-W52</f>
        <v>0</v>
      </c>
      <c r="X53" s="33">
        <f>SUM($X$5:$X$49)-X52</f>
        <v>0</v>
      </c>
      <c r="Y53" s="33">
        <f>SUM($Y$5:$Y$49)-Y52</f>
        <v>0</v>
      </c>
      <c r="Z53" s="33">
        <f>SUM($Z$5:$Z$49)-Z52</f>
        <v>0</v>
      </c>
      <c r="AA53" s="40">
        <f>SUM($AA$5:$AA$49)-AA52</f>
        <v>0</v>
      </c>
      <c r="AB53" s="36">
        <f>SUM($AB$5:$AB$49)-AB52</f>
        <v>0</v>
      </c>
      <c r="AC53" s="40">
        <f>SUM($AC$5:$AC$49)-AC52</f>
        <v>0</v>
      </c>
      <c r="AD53" s="33">
        <f>SUM($AD$5:$AD$49)-AD52</f>
        <v>0</v>
      </c>
      <c r="AE53" s="33">
        <f>SUM($AE$5:$AE$49)-AE52</f>
        <v>0</v>
      </c>
      <c r="AF53" s="33">
        <f>SUM($AF$5:$AF$49)-AF52</f>
        <v>0</v>
      </c>
      <c r="AG53" s="33">
        <f>SUM($AG$5:$AG$49)-AG52</f>
        <v>0</v>
      </c>
      <c r="AH53" s="33">
        <f>SUM(D53:AG53)</f>
        <v>0</v>
      </c>
      <c r="AI53" s="26"/>
      <c r="BN53" s="25" t="s">
        <v>142</v>
      </c>
    </row>
    <row r="54" spans="1:66" x14ac:dyDescent="0.45">
      <c r="A54" s="60" t="s">
        <v>130</v>
      </c>
      <c r="B54" s="61"/>
      <c r="C54" s="62"/>
      <c r="D54" s="34">
        <f t="shared" ref="D54:AG54" si="0">D52+D53+D51</f>
        <v>0</v>
      </c>
      <c r="E54" s="34">
        <f t="shared" si="0"/>
        <v>0</v>
      </c>
      <c r="F54" s="34">
        <f t="shared" si="0"/>
        <v>0</v>
      </c>
      <c r="G54" s="37">
        <f t="shared" si="0"/>
        <v>0</v>
      </c>
      <c r="H54" s="41">
        <f t="shared" si="0"/>
        <v>0</v>
      </c>
      <c r="I54" s="41">
        <f t="shared" si="0"/>
        <v>0</v>
      </c>
      <c r="J54" s="34">
        <f t="shared" si="0"/>
        <v>0</v>
      </c>
      <c r="K54" s="34">
        <f t="shared" si="0"/>
        <v>0</v>
      </c>
      <c r="L54" s="34">
        <f t="shared" si="0"/>
        <v>0</v>
      </c>
      <c r="M54" s="41">
        <f t="shared" si="0"/>
        <v>0</v>
      </c>
      <c r="N54" s="37">
        <f t="shared" si="0"/>
        <v>0</v>
      </c>
      <c r="O54" s="41">
        <f t="shared" si="0"/>
        <v>0</v>
      </c>
      <c r="P54" s="34">
        <f t="shared" si="0"/>
        <v>0</v>
      </c>
      <c r="Q54" s="34">
        <f t="shared" si="0"/>
        <v>8</v>
      </c>
      <c r="R54" s="34">
        <f t="shared" si="0"/>
        <v>8</v>
      </c>
      <c r="S54" s="34">
        <f t="shared" si="0"/>
        <v>8</v>
      </c>
      <c r="T54" s="34">
        <f t="shared" si="0"/>
        <v>8</v>
      </c>
      <c r="U54" s="37">
        <f t="shared" si="0"/>
        <v>0</v>
      </c>
      <c r="V54" s="41">
        <f t="shared" si="0"/>
        <v>0</v>
      </c>
      <c r="W54" s="34">
        <f t="shared" si="0"/>
        <v>0</v>
      </c>
      <c r="X54" s="34">
        <f t="shared" si="0"/>
        <v>0</v>
      </c>
      <c r="Y54" s="34">
        <f t="shared" si="0"/>
        <v>0</v>
      </c>
      <c r="Z54" s="34">
        <f t="shared" si="0"/>
        <v>0</v>
      </c>
      <c r="AA54" s="41">
        <f t="shared" si="0"/>
        <v>0</v>
      </c>
      <c r="AB54" s="37">
        <f t="shared" si="0"/>
        <v>0</v>
      </c>
      <c r="AC54" s="41">
        <f t="shared" si="0"/>
        <v>0</v>
      </c>
      <c r="AD54" s="34">
        <f t="shared" si="0"/>
        <v>0</v>
      </c>
      <c r="AE54" s="34">
        <f t="shared" si="0"/>
        <v>0</v>
      </c>
      <c r="AF54" s="34">
        <f t="shared" si="0"/>
        <v>0</v>
      </c>
      <c r="AG54" s="34">
        <f t="shared" si="0"/>
        <v>0</v>
      </c>
      <c r="AH54" s="34">
        <f>SUM(D54:AG54)</f>
        <v>32</v>
      </c>
      <c r="AI54" s="26"/>
      <c r="BN54" s="25" t="s">
        <v>143</v>
      </c>
    </row>
    <row r="55" spans="1:66" x14ac:dyDescent="0.45"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BN55" s="25" t="s">
        <v>144</v>
      </c>
    </row>
  </sheetData>
  <sheetProtection sheet="1" objects="1" scenarios="1" formatCells="0" formatColumns="0"/>
  <mergeCells count="8">
    <mergeCell ref="AI3:AI4"/>
    <mergeCell ref="A50:B51"/>
    <mergeCell ref="A52:C52"/>
    <mergeCell ref="A53:C53"/>
    <mergeCell ref="A54:C54"/>
    <mergeCell ref="A3:A4"/>
    <mergeCell ref="B3:B4"/>
    <mergeCell ref="C3:C4"/>
  </mergeCells>
  <phoneticPr fontId="6" type="noConversion"/>
  <dataValidations count="6">
    <dataValidation type="list" allowBlank="1" showInputMessage="1" showErrorMessage="1" sqref="A5:A49" xr:uid="{061C689D-CFE7-44FB-B0C0-7F090F3822FC}">
      <formula1>"無指定客戶,振中投資,喜埕,篤行,木村一心,蘭埕,小巷愛樂芬,東坡居,禾茗飲料店,利基開發建設,長葒人力資源,仲凌網通,奕緯公關,虫憶甲蟲館,好期,舊氏設計,住福大河,企業菁英,品順室內裝修,黃蘋科技,御饗,宸鳴,群淼科技,無藏茗葉,振中投資,聾人協會"</formula1>
    </dataValidation>
    <dataValidation type="list" allowBlank="1" showInputMessage="1" showErrorMessage="1" sqref="B5:B49" xr:uid="{1D1F6812-5489-4C73-86C5-93C149A49F94}">
      <formula1>"營業稅,營所稅,工商登記,扣繳,暫繳,記帳,查帳,財簽,稅簽,內部會議,內部行政-輸入客戶明細,內部行政,教育訓練"</formula1>
    </dataValidation>
    <dataValidation type="list" allowBlank="1" showInputMessage="1" showErrorMessage="1" sqref="C5:C49" xr:uid="{CE3C68DD-AC9F-4086-BF62-A01D105D89A6}">
      <formula1>"正常工時,平日加班(1.34),平日加班(1.67),休息日加班(1.34),休息日加班(1.67),休息日加班(2.67),本月例假日加班,本月例假日加班(2),本月國定假日加班,本月國定假日加班(1.34),本月國定假日加班(1.67)"</formula1>
    </dataValidation>
    <dataValidation type="list" allowBlank="1" showInputMessage="1" showErrorMessage="1" sqref="D50:AH50" xr:uid="{7AFD655F-D596-4CE7-B799-E897AC11BA6F}">
      <formula1>"特休,加班補休,事假,病假,生理假,婚假,喪假-直系血親,喪假-配偶父母,喪假-兄弟姊妹,喪假-祖父母"</formula1>
    </dataValidation>
    <dataValidation type="custom" allowBlank="1" showInputMessage="1" showErrorMessage="1" errorTitle="工時限制錯誤" error="超過時數上限！正常工時?8h，平日加班?4h，休息日加班?12h，假日加班?12h" sqref="D5:AH49" xr:uid="{B45E480F-ED64-4EDE-8C48-7EFB95034C3A}">
      <formula1>IF($C5="",TRUE,IF($C5="正常工時",AND(D5&gt;=0,D5&lt;=8),IF(OR($C5="平日加班(1.34)",$C5="平日加班(1.67)"),AND(D5&gt;=0,D5&lt;=4),IF(OR($C5="休息日加班(1.34)",$C5="休息日加班(1.67)",$C5="休息日加班(2.67)"),AND(D5&gt;=0,D5&lt;=12),IF(OR($C5="本月例假日加班",$C5="本月例假日加班(2)"),AND(D5&gt;=0,D5&lt;=12),IF(OR($C5="本月國定假日加班",$C5="本月國定假日加班(1.34)",$C5="本月國定假日加班(1.67)"),AND(D5&gt;=0,D5&lt;=12),TRUE))))))</formula1>
    </dataValidation>
    <dataValidation type="decimal" allowBlank="1" showInputMessage="1" showErrorMessage="1" errorTitle="請假時數限制" error="請假時數不能超過 8 小時！" sqref="D51:AH51" xr:uid="{D58167C1-5101-43AD-BC4B-687BCB0BC45B}">
      <formula1>0</formula1>
      <formula2>8</formula2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3297" r:id="rId3" name="btnSave">
              <controlPr defaultSize="0" print="0" autoFill="0" autoPict="0" macro="[0]!Save_Timesheet_Data">
                <anchor moveWithCells="1" sizeWithCells="1">
                  <from>
                    <xdr:col>9</xdr:col>
                    <xdr:colOff>0</xdr:colOff>
                    <xdr:row>0</xdr:row>
                    <xdr:rowOff>0</xdr:rowOff>
                  </from>
                  <to>
                    <xdr:col>11</xdr:col>
                    <xdr:colOff>371475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98" r:id="rId4" name="btnAddRow">
              <controlPr defaultSize="0" print="0" autoFill="0" autoPict="0" macro="[0]!Add_Timesheet_Row">
                <anchor moveWithCells="1" sizeWithCells="1">
                  <from>
                    <xdr:col>12</xdr:col>
                    <xdr:colOff>0</xdr:colOff>
                    <xdr:row>0</xdr:row>
                    <xdr:rowOff>0</xdr:rowOff>
                  </from>
                  <to>
                    <xdr:col>14</xdr:col>
                    <xdr:colOff>371475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工作表8"/>
  <dimension ref="A1:B91"/>
  <sheetViews>
    <sheetView topLeftCell="A79" workbookViewId="0">
      <selection activeCell="D14" sqref="D14"/>
    </sheetView>
  </sheetViews>
  <sheetFormatPr defaultRowHeight="15" x14ac:dyDescent="0.45"/>
  <cols>
    <col min="1" max="1" width="12" bestFit="1" customWidth="1"/>
    <col min="2" max="2" width="33.85546875" customWidth="1"/>
  </cols>
  <sheetData>
    <row r="1" spans="1:2" x14ac:dyDescent="0.45">
      <c r="A1" t="s">
        <v>17</v>
      </c>
      <c r="B1" t="s">
        <v>11</v>
      </c>
    </row>
    <row r="2" spans="1:2" x14ac:dyDescent="0.45">
      <c r="A2" t="s">
        <v>151</v>
      </c>
      <c r="B2" t="s">
        <v>190</v>
      </c>
    </row>
    <row r="3" spans="1:2" x14ac:dyDescent="0.45">
      <c r="A3" t="s">
        <v>149</v>
      </c>
      <c r="B3" t="s">
        <v>191</v>
      </c>
    </row>
    <row r="4" spans="1:2" x14ac:dyDescent="0.45">
      <c r="A4" t="s">
        <v>149</v>
      </c>
      <c r="B4" t="s">
        <v>192</v>
      </c>
    </row>
    <row r="5" spans="1:2" x14ac:dyDescent="0.45">
      <c r="A5" t="s">
        <v>149</v>
      </c>
      <c r="B5" t="s">
        <v>193</v>
      </c>
    </row>
    <row r="6" spans="1:2" x14ac:dyDescent="0.45">
      <c r="A6" t="s">
        <v>149</v>
      </c>
      <c r="B6" t="s">
        <v>194</v>
      </c>
    </row>
    <row r="7" spans="1:2" x14ac:dyDescent="0.45">
      <c r="A7" t="s">
        <v>149</v>
      </c>
      <c r="B7" t="s">
        <v>195</v>
      </c>
    </row>
    <row r="8" spans="1:2" x14ac:dyDescent="0.45">
      <c r="A8" t="s">
        <v>149</v>
      </c>
      <c r="B8" t="s">
        <v>196</v>
      </c>
    </row>
    <row r="9" spans="1:2" x14ac:dyDescent="0.45">
      <c r="A9" t="s">
        <v>149</v>
      </c>
      <c r="B9" t="s">
        <v>197</v>
      </c>
    </row>
    <row r="10" spans="1:2" x14ac:dyDescent="0.45">
      <c r="A10" t="s">
        <v>149</v>
      </c>
      <c r="B10" t="s">
        <v>198</v>
      </c>
    </row>
    <row r="11" spans="1:2" x14ac:dyDescent="0.45">
      <c r="A11" t="s">
        <v>149</v>
      </c>
      <c r="B11" t="s">
        <v>199</v>
      </c>
    </row>
    <row r="12" spans="1:2" x14ac:dyDescent="0.45">
      <c r="A12" t="s">
        <v>149</v>
      </c>
      <c r="B12" t="s">
        <v>200</v>
      </c>
    </row>
    <row r="13" spans="1:2" x14ac:dyDescent="0.45">
      <c r="A13" t="s">
        <v>149</v>
      </c>
      <c r="B13" t="s">
        <v>201</v>
      </c>
    </row>
    <row r="14" spans="1:2" x14ac:dyDescent="0.45">
      <c r="A14" t="s">
        <v>149</v>
      </c>
      <c r="B14" t="s">
        <v>202</v>
      </c>
    </row>
    <row r="15" spans="1:2" x14ac:dyDescent="0.45">
      <c r="A15" t="s">
        <v>149</v>
      </c>
      <c r="B15" t="s">
        <v>203</v>
      </c>
    </row>
    <row r="16" spans="1:2" x14ac:dyDescent="0.45">
      <c r="A16" t="s">
        <v>149</v>
      </c>
      <c r="B16" t="s">
        <v>204</v>
      </c>
    </row>
    <row r="17" spans="1:2" x14ac:dyDescent="0.45">
      <c r="A17" t="s">
        <v>149</v>
      </c>
      <c r="B17" t="s">
        <v>205</v>
      </c>
    </row>
    <row r="18" spans="1:2" x14ac:dyDescent="0.45">
      <c r="A18" t="s">
        <v>149</v>
      </c>
      <c r="B18" t="s">
        <v>206</v>
      </c>
    </row>
    <row r="19" spans="1:2" x14ac:dyDescent="0.45">
      <c r="A19" t="s">
        <v>149</v>
      </c>
      <c r="B19" t="s">
        <v>207</v>
      </c>
    </row>
    <row r="20" spans="1:2" x14ac:dyDescent="0.45">
      <c r="A20" t="s">
        <v>149</v>
      </c>
      <c r="B20" t="s">
        <v>255</v>
      </c>
    </row>
    <row r="22" spans="1:2" x14ac:dyDescent="0.45">
      <c r="A22" t="s">
        <v>181</v>
      </c>
      <c r="B22" t="s">
        <v>183</v>
      </c>
    </row>
    <row r="23" spans="1:2" x14ac:dyDescent="0.45">
      <c r="A23" t="s">
        <v>181</v>
      </c>
      <c r="B23" t="s">
        <v>185</v>
      </c>
    </row>
    <row r="24" spans="1:2" x14ac:dyDescent="0.45">
      <c r="A24" t="s">
        <v>181</v>
      </c>
      <c r="B24" t="s">
        <v>187</v>
      </c>
    </row>
    <row r="25" spans="1:2" x14ac:dyDescent="0.45">
      <c r="A25" t="s">
        <v>181</v>
      </c>
      <c r="B25" t="s">
        <v>210</v>
      </c>
    </row>
    <row r="26" spans="1:2" x14ac:dyDescent="0.45">
      <c r="A26" t="s">
        <v>181</v>
      </c>
      <c r="B26" t="s">
        <v>212</v>
      </c>
    </row>
    <row r="27" spans="1:2" x14ac:dyDescent="0.45">
      <c r="A27" t="s">
        <v>181</v>
      </c>
      <c r="B27" t="s">
        <v>214</v>
      </c>
    </row>
    <row r="28" spans="1:2" x14ac:dyDescent="0.45">
      <c r="A28" t="s">
        <v>181</v>
      </c>
      <c r="B28" t="s">
        <v>215</v>
      </c>
    </row>
    <row r="29" spans="1:2" x14ac:dyDescent="0.45">
      <c r="A29" t="s">
        <v>181</v>
      </c>
      <c r="B29" t="s">
        <v>216</v>
      </c>
    </row>
    <row r="30" spans="1:2" x14ac:dyDescent="0.45">
      <c r="A30" t="s">
        <v>181</v>
      </c>
      <c r="B30" t="s">
        <v>217</v>
      </c>
    </row>
    <row r="31" spans="1:2" x14ac:dyDescent="0.45">
      <c r="A31" t="s">
        <v>181</v>
      </c>
      <c r="B31" t="s">
        <v>218</v>
      </c>
    </row>
    <row r="32" spans="1:2" x14ac:dyDescent="0.45">
      <c r="A32" t="s">
        <v>181</v>
      </c>
      <c r="B32" t="s">
        <v>219</v>
      </c>
    </row>
    <row r="33" spans="1:2" x14ac:dyDescent="0.45">
      <c r="A33" t="s">
        <v>181</v>
      </c>
      <c r="B33" t="s">
        <v>220</v>
      </c>
    </row>
    <row r="34" spans="1:2" x14ac:dyDescent="0.45">
      <c r="A34" t="s">
        <v>181</v>
      </c>
      <c r="B34" t="s">
        <v>221</v>
      </c>
    </row>
    <row r="35" spans="1:2" x14ac:dyDescent="0.45">
      <c r="A35" t="s">
        <v>181</v>
      </c>
      <c r="B35" t="s">
        <v>222</v>
      </c>
    </row>
    <row r="36" spans="1:2" x14ac:dyDescent="0.45">
      <c r="A36" t="s">
        <v>181</v>
      </c>
      <c r="B36" t="s">
        <v>223</v>
      </c>
    </row>
    <row r="37" spans="1:2" x14ac:dyDescent="0.45">
      <c r="A37" t="s">
        <v>181</v>
      </c>
      <c r="B37" t="s">
        <v>224</v>
      </c>
    </row>
    <row r="38" spans="1:2" x14ac:dyDescent="0.45">
      <c r="A38" t="s">
        <v>181</v>
      </c>
      <c r="B38" t="s">
        <v>225</v>
      </c>
    </row>
    <row r="39" spans="1:2" x14ac:dyDescent="0.45">
      <c r="A39" t="s">
        <v>181</v>
      </c>
      <c r="B39" t="s">
        <v>226</v>
      </c>
    </row>
    <row r="40" spans="1:2" x14ac:dyDescent="0.45">
      <c r="A40" t="s">
        <v>181</v>
      </c>
      <c r="B40" t="s">
        <v>227</v>
      </c>
    </row>
    <row r="41" spans="1:2" x14ac:dyDescent="0.45">
      <c r="A41" t="s">
        <v>181</v>
      </c>
      <c r="B41" t="s">
        <v>228</v>
      </c>
    </row>
    <row r="42" spans="1:2" x14ac:dyDescent="0.45">
      <c r="A42" t="s">
        <v>181</v>
      </c>
      <c r="B42" t="s">
        <v>229</v>
      </c>
    </row>
    <row r="43" spans="1:2" x14ac:dyDescent="0.45">
      <c r="A43" t="s">
        <v>181</v>
      </c>
      <c r="B43" t="s">
        <v>230</v>
      </c>
    </row>
    <row r="44" spans="1:2" x14ac:dyDescent="0.45">
      <c r="A44" t="s">
        <v>181</v>
      </c>
      <c r="B44" t="s">
        <v>231</v>
      </c>
    </row>
    <row r="45" spans="1:2" x14ac:dyDescent="0.45">
      <c r="A45" t="s">
        <v>181</v>
      </c>
      <c r="B45" t="s">
        <v>232</v>
      </c>
    </row>
    <row r="46" spans="1:2" x14ac:dyDescent="0.45">
      <c r="A46" t="s">
        <v>181</v>
      </c>
      <c r="B46" t="s">
        <v>233</v>
      </c>
    </row>
    <row r="47" spans="1:2" x14ac:dyDescent="0.45">
      <c r="A47" t="s">
        <v>181</v>
      </c>
      <c r="B47" t="s">
        <v>234</v>
      </c>
    </row>
    <row r="48" spans="1:2" x14ac:dyDescent="0.45">
      <c r="A48" t="s">
        <v>181</v>
      </c>
      <c r="B48" t="s">
        <v>235</v>
      </c>
    </row>
    <row r="49" spans="1:2" x14ac:dyDescent="0.45">
      <c r="A49" t="s">
        <v>181</v>
      </c>
      <c r="B49" t="s">
        <v>236</v>
      </c>
    </row>
    <row r="50" spans="1:2" x14ac:dyDescent="0.45">
      <c r="A50" t="s">
        <v>181</v>
      </c>
      <c r="B50" t="s">
        <v>237</v>
      </c>
    </row>
    <row r="51" spans="1:2" x14ac:dyDescent="0.45">
      <c r="A51" t="s">
        <v>181</v>
      </c>
      <c r="B51" t="s">
        <v>238</v>
      </c>
    </row>
    <row r="52" spans="1:2" x14ac:dyDescent="0.45">
      <c r="A52" t="s">
        <v>181</v>
      </c>
      <c r="B52" t="s">
        <v>239</v>
      </c>
    </row>
    <row r="53" spans="1:2" x14ac:dyDescent="0.45">
      <c r="A53" t="s">
        <v>181</v>
      </c>
      <c r="B53" t="s">
        <v>240</v>
      </c>
    </row>
    <row r="54" spans="1:2" x14ac:dyDescent="0.45">
      <c r="A54" t="s">
        <v>181</v>
      </c>
      <c r="B54" t="s">
        <v>241</v>
      </c>
    </row>
    <row r="55" spans="1:2" x14ac:dyDescent="0.45">
      <c r="A55" t="s">
        <v>181</v>
      </c>
      <c r="B55" t="s">
        <v>244</v>
      </c>
    </row>
    <row r="56" spans="1:2" x14ac:dyDescent="0.45">
      <c r="A56" t="s">
        <v>181</v>
      </c>
      <c r="B56" t="s">
        <v>248</v>
      </c>
    </row>
    <row r="57" spans="1:2" x14ac:dyDescent="0.45">
      <c r="A57" t="s">
        <v>181</v>
      </c>
      <c r="B57" t="s">
        <v>247</v>
      </c>
    </row>
    <row r="58" spans="1:2" x14ac:dyDescent="0.45">
      <c r="A58" t="s">
        <v>181</v>
      </c>
      <c r="B58" t="s">
        <v>246</v>
      </c>
    </row>
    <row r="59" spans="1:2" x14ac:dyDescent="0.45">
      <c r="A59" t="s">
        <v>181</v>
      </c>
      <c r="B59" t="s">
        <v>245</v>
      </c>
    </row>
    <row r="60" spans="1:2" x14ac:dyDescent="0.45">
      <c r="A60" t="s">
        <v>181</v>
      </c>
      <c r="B60" t="s">
        <v>249</v>
      </c>
    </row>
    <row r="61" spans="1:2" x14ac:dyDescent="0.45">
      <c r="A61" t="s">
        <v>181</v>
      </c>
      <c r="B61" t="s">
        <v>250</v>
      </c>
    </row>
    <row r="62" spans="1:2" x14ac:dyDescent="0.45">
      <c r="A62" t="s">
        <v>181</v>
      </c>
      <c r="B62" t="s">
        <v>251</v>
      </c>
    </row>
    <row r="63" spans="1:2" x14ac:dyDescent="0.45">
      <c r="A63" t="s">
        <v>181</v>
      </c>
      <c r="B63" t="s">
        <v>242</v>
      </c>
    </row>
    <row r="64" spans="1:2" x14ac:dyDescent="0.45">
      <c r="A64" t="s">
        <v>181</v>
      </c>
      <c r="B64" t="s">
        <v>243</v>
      </c>
    </row>
    <row r="66" spans="1:2" x14ac:dyDescent="0.45">
      <c r="A66" t="s">
        <v>155</v>
      </c>
      <c r="B66" t="s">
        <v>254</v>
      </c>
    </row>
    <row r="67" spans="1:2" x14ac:dyDescent="0.45">
      <c r="A67" t="s">
        <v>213</v>
      </c>
      <c r="B67" t="s">
        <v>156</v>
      </c>
    </row>
    <row r="68" spans="1:2" x14ac:dyDescent="0.45">
      <c r="A68" t="s">
        <v>213</v>
      </c>
      <c r="B68" t="s">
        <v>157</v>
      </c>
    </row>
    <row r="69" spans="1:2" x14ac:dyDescent="0.45">
      <c r="A69" t="s">
        <v>213</v>
      </c>
      <c r="B69" t="s">
        <v>158</v>
      </c>
    </row>
    <row r="70" spans="1:2" x14ac:dyDescent="0.45">
      <c r="A70" t="s">
        <v>213</v>
      </c>
      <c r="B70" t="s">
        <v>159</v>
      </c>
    </row>
    <row r="71" spans="1:2" x14ac:dyDescent="0.45">
      <c r="A71" t="s">
        <v>213</v>
      </c>
      <c r="B71" t="s">
        <v>160</v>
      </c>
    </row>
    <row r="72" spans="1:2" x14ac:dyDescent="0.45">
      <c r="A72" t="s">
        <v>213</v>
      </c>
      <c r="B72" t="s">
        <v>161</v>
      </c>
    </row>
    <row r="73" spans="1:2" x14ac:dyDescent="0.45">
      <c r="A73" t="s">
        <v>213</v>
      </c>
      <c r="B73" t="s">
        <v>162</v>
      </c>
    </row>
    <row r="74" spans="1:2" x14ac:dyDescent="0.45">
      <c r="A74" t="s">
        <v>213</v>
      </c>
      <c r="B74" t="s">
        <v>163</v>
      </c>
    </row>
    <row r="75" spans="1:2" x14ac:dyDescent="0.45">
      <c r="A75" t="s">
        <v>213</v>
      </c>
      <c r="B75" t="s">
        <v>164</v>
      </c>
    </row>
    <row r="76" spans="1:2" x14ac:dyDescent="0.45">
      <c r="A76" t="s">
        <v>213</v>
      </c>
      <c r="B76" t="s">
        <v>165</v>
      </c>
    </row>
    <row r="77" spans="1:2" x14ac:dyDescent="0.45">
      <c r="A77" t="s">
        <v>213</v>
      </c>
      <c r="B77" t="s">
        <v>166</v>
      </c>
    </row>
    <row r="78" spans="1:2" x14ac:dyDescent="0.45">
      <c r="A78" t="s">
        <v>213</v>
      </c>
      <c r="B78" t="s">
        <v>167</v>
      </c>
    </row>
    <row r="79" spans="1:2" x14ac:dyDescent="0.45">
      <c r="A79" t="s">
        <v>213</v>
      </c>
      <c r="B79" t="s">
        <v>168</v>
      </c>
    </row>
    <row r="80" spans="1:2" x14ac:dyDescent="0.45">
      <c r="A80" t="s">
        <v>213</v>
      </c>
      <c r="B80" t="s">
        <v>169</v>
      </c>
    </row>
    <row r="81" spans="1:2" x14ac:dyDescent="0.45">
      <c r="A81" t="s">
        <v>213</v>
      </c>
      <c r="B81" t="s">
        <v>170</v>
      </c>
    </row>
    <row r="82" spans="1:2" x14ac:dyDescent="0.45">
      <c r="A82" t="s">
        <v>213</v>
      </c>
      <c r="B82" t="s">
        <v>171</v>
      </c>
    </row>
    <row r="83" spans="1:2" x14ac:dyDescent="0.45">
      <c r="A83" t="s">
        <v>213</v>
      </c>
      <c r="B83" t="s">
        <v>172</v>
      </c>
    </row>
    <row r="84" spans="1:2" x14ac:dyDescent="0.45">
      <c r="A84" t="s">
        <v>213</v>
      </c>
      <c r="B84" t="s">
        <v>173</v>
      </c>
    </row>
    <row r="85" spans="1:2" x14ac:dyDescent="0.45">
      <c r="A85" t="s">
        <v>213</v>
      </c>
      <c r="B85" t="s">
        <v>174</v>
      </c>
    </row>
    <row r="86" spans="1:2" x14ac:dyDescent="0.45">
      <c r="A86" t="s">
        <v>213</v>
      </c>
      <c r="B86" t="s">
        <v>175</v>
      </c>
    </row>
    <row r="87" spans="1:2" x14ac:dyDescent="0.45">
      <c r="A87" t="s">
        <v>213</v>
      </c>
      <c r="B87" t="s">
        <v>176</v>
      </c>
    </row>
    <row r="88" spans="1:2" x14ac:dyDescent="0.45">
      <c r="A88" t="s">
        <v>213</v>
      </c>
      <c r="B88" t="s">
        <v>177</v>
      </c>
    </row>
    <row r="89" spans="1:2" x14ac:dyDescent="0.45">
      <c r="A89" t="s">
        <v>155</v>
      </c>
      <c r="B89" t="s">
        <v>259</v>
      </c>
    </row>
    <row r="90" spans="1:2" x14ac:dyDescent="0.45">
      <c r="A90" t="s">
        <v>213</v>
      </c>
      <c r="B90" t="s">
        <v>178</v>
      </c>
    </row>
    <row r="91" spans="1:2" x14ac:dyDescent="0.45">
      <c r="A91" s="42"/>
      <c r="B91" s="42"/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EA09E-E0A2-49E5-8937-D68D190F4BC9}">
  <sheetPr codeName="工作表19"/>
  <dimension ref="A1:BN55"/>
  <sheetViews>
    <sheetView tabSelected="1" workbookViewId="0">
      <selection activeCell="T11" sqref="T11"/>
    </sheetView>
  </sheetViews>
  <sheetFormatPr defaultRowHeight="15" x14ac:dyDescent="0.45"/>
  <cols>
    <col min="1" max="1" width="20.7109375" style="25" customWidth="1"/>
    <col min="2" max="3" width="15.7109375" style="25" customWidth="1"/>
    <col min="4" max="34" width="6.7109375" style="25" customWidth="1"/>
    <col min="35" max="35" width="10.7109375" style="25" customWidth="1"/>
    <col min="36" max="65" width="9.140625" style="25"/>
    <col min="66" max="66" width="0" style="25" hidden="1" customWidth="1"/>
    <col min="67" max="16384" width="9.140625" style="25"/>
  </cols>
  <sheetData>
    <row r="1" spans="1:66" x14ac:dyDescent="0.45">
      <c r="A1" s="24" t="s">
        <v>1</v>
      </c>
      <c r="B1" s="14">
        <v>2025</v>
      </c>
      <c r="C1" s="14"/>
      <c r="D1" s="15">
        <v>10</v>
      </c>
    </row>
    <row r="2" spans="1:66" x14ac:dyDescent="0.45">
      <c r="A2" s="24" t="s">
        <v>3</v>
      </c>
      <c r="B2" s="14" t="s">
        <v>150</v>
      </c>
    </row>
    <row r="3" spans="1:66" ht="20.100000000000001" customHeight="1" x14ac:dyDescent="0.45">
      <c r="A3" s="63" t="s">
        <v>4</v>
      </c>
      <c r="B3" s="63" t="s">
        <v>5</v>
      </c>
      <c r="C3" s="65" t="s">
        <v>122</v>
      </c>
      <c r="D3" s="29">
        <v>1</v>
      </c>
      <c r="E3" s="29">
        <v>2</v>
      </c>
      <c r="F3" s="29">
        <v>3</v>
      </c>
      <c r="G3" s="44">
        <v>4</v>
      </c>
      <c r="H3" s="38">
        <v>5</v>
      </c>
      <c r="I3" s="38">
        <v>6</v>
      </c>
      <c r="J3" s="29">
        <v>7</v>
      </c>
      <c r="K3" s="29">
        <v>8</v>
      </c>
      <c r="L3" s="29">
        <v>9</v>
      </c>
      <c r="M3" s="38">
        <v>10</v>
      </c>
      <c r="N3" s="44">
        <v>11</v>
      </c>
      <c r="O3" s="38">
        <v>12</v>
      </c>
      <c r="P3" s="29">
        <v>13</v>
      </c>
      <c r="Q3" s="29">
        <v>14</v>
      </c>
      <c r="R3" s="29">
        <v>15</v>
      </c>
      <c r="S3" s="29">
        <v>16</v>
      </c>
      <c r="T3" s="29">
        <v>17</v>
      </c>
      <c r="U3" s="44">
        <v>18</v>
      </c>
      <c r="V3" s="38">
        <v>19</v>
      </c>
      <c r="W3" s="29">
        <v>20</v>
      </c>
      <c r="X3" s="29">
        <v>21</v>
      </c>
      <c r="Y3" s="29">
        <v>22</v>
      </c>
      <c r="Z3" s="29">
        <v>23</v>
      </c>
      <c r="AA3" s="38">
        <v>24</v>
      </c>
      <c r="AB3" s="44">
        <v>25</v>
      </c>
      <c r="AC3" s="38">
        <v>26</v>
      </c>
      <c r="AD3" s="29">
        <v>27</v>
      </c>
      <c r="AE3" s="29">
        <v>28</v>
      </c>
      <c r="AF3" s="29">
        <v>29</v>
      </c>
      <c r="AG3" s="29">
        <v>30</v>
      </c>
      <c r="AH3" s="29">
        <v>31</v>
      </c>
      <c r="AI3" s="63" t="s">
        <v>6</v>
      </c>
    </row>
    <row r="4" spans="1:66" ht="20.100000000000001" customHeight="1" x14ac:dyDescent="0.45">
      <c r="A4" s="63"/>
      <c r="B4" s="64" t="s">
        <v>7</v>
      </c>
      <c r="C4" s="66"/>
      <c r="D4" s="29" t="s">
        <v>134</v>
      </c>
      <c r="E4" s="29" t="s">
        <v>135</v>
      </c>
      <c r="F4" s="29" t="s">
        <v>136</v>
      </c>
      <c r="G4" s="44" t="s">
        <v>137</v>
      </c>
      <c r="H4" s="38" t="s">
        <v>138</v>
      </c>
      <c r="I4" s="38" t="s">
        <v>147</v>
      </c>
      <c r="J4" s="29" t="s">
        <v>148</v>
      </c>
      <c r="K4" s="29" t="s">
        <v>134</v>
      </c>
      <c r="L4" s="29" t="s">
        <v>135</v>
      </c>
      <c r="M4" s="38" t="s">
        <v>136</v>
      </c>
      <c r="N4" s="44" t="s">
        <v>137</v>
      </c>
      <c r="O4" s="38" t="s">
        <v>138</v>
      </c>
      <c r="P4" s="29" t="s">
        <v>147</v>
      </c>
      <c r="Q4" s="29" t="s">
        <v>148</v>
      </c>
      <c r="R4" s="29" t="s">
        <v>134</v>
      </c>
      <c r="S4" s="29" t="s">
        <v>135</v>
      </c>
      <c r="T4" s="29" t="s">
        <v>136</v>
      </c>
      <c r="U4" s="44" t="s">
        <v>137</v>
      </c>
      <c r="V4" s="38" t="s">
        <v>138</v>
      </c>
      <c r="W4" s="29" t="s">
        <v>147</v>
      </c>
      <c r="X4" s="29" t="s">
        <v>148</v>
      </c>
      <c r="Y4" s="29" t="s">
        <v>134</v>
      </c>
      <c r="Z4" s="29" t="s">
        <v>135</v>
      </c>
      <c r="AA4" s="38" t="s">
        <v>136</v>
      </c>
      <c r="AB4" s="44" t="s">
        <v>137</v>
      </c>
      <c r="AC4" s="38" t="s">
        <v>138</v>
      </c>
      <c r="AD4" s="29" t="s">
        <v>147</v>
      </c>
      <c r="AE4" s="29" t="s">
        <v>148</v>
      </c>
      <c r="AF4" s="29" t="s">
        <v>134</v>
      </c>
      <c r="AG4" s="29" t="s">
        <v>135</v>
      </c>
      <c r="AH4" s="29" t="s">
        <v>136</v>
      </c>
      <c r="AI4" s="63"/>
    </row>
    <row r="5" spans="1:66" x14ac:dyDescent="0.45">
      <c r="A5" s="16" t="s">
        <v>205</v>
      </c>
      <c r="B5" s="16" t="s">
        <v>54</v>
      </c>
      <c r="C5" s="16" t="s">
        <v>23</v>
      </c>
      <c r="D5" s="30"/>
      <c r="E5" s="30"/>
      <c r="F5" s="30"/>
      <c r="G5" s="18"/>
      <c r="H5" s="20"/>
      <c r="I5" s="20"/>
      <c r="J5" s="30"/>
      <c r="K5" s="30"/>
      <c r="L5" s="30"/>
      <c r="M5" s="20"/>
      <c r="N5" s="18"/>
      <c r="O5" s="20"/>
      <c r="P5" s="30"/>
      <c r="Q5" s="30">
        <v>5</v>
      </c>
      <c r="R5" s="30"/>
      <c r="S5" s="30"/>
      <c r="T5" s="30"/>
      <c r="U5" s="18"/>
      <c r="V5" s="20"/>
      <c r="W5" s="30"/>
      <c r="X5" s="30"/>
      <c r="Y5" s="30"/>
      <c r="Z5" s="30"/>
      <c r="AA5" s="20"/>
      <c r="AB5" s="18"/>
      <c r="AC5" s="20"/>
      <c r="AD5" s="30"/>
      <c r="AE5" s="30"/>
      <c r="AF5" s="30"/>
      <c r="AG5" s="30"/>
      <c r="AH5" s="30"/>
      <c r="AI5" s="26"/>
      <c r="BN5" s="25" t="s">
        <v>139</v>
      </c>
    </row>
    <row r="6" spans="1:66" x14ac:dyDescent="0.45">
      <c r="A6" s="17" t="s">
        <v>179</v>
      </c>
      <c r="B6" s="17" t="s">
        <v>189</v>
      </c>
      <c r="C6" s="17" t="s">
        <v>23</v>
      </c>
      <c r="D6" s="16"/>
      <c r="E6" s="16"/>
      <c r="F6" s="16"/>
      <c r="G6" s="18"/>
      <c r="H6" s="20"/>
      <c r="I6" s="20"/>
      <c r="J6" s="16"/>
      <c r="K6" s="16"/>
      <c r="L6" s="16"/>
      <c r="M6" s="20"/>
      <c r="N6" s="18"/>
      <c r="O6" s="20"/>
      <c r="P6" s="16"/>
      <c r="Q6" s="16">
        <v>3</v>
      </c>
      <c r="R6" s="16"/>
      <c r="S6" s="16">
        <v>5</v>
      </c>
      <c r="T6" s="16"/>
      <c r="U6" s="18"/>
      <c r="V6" s="20"/>
      <c r="W6" s="16"/>
      <c r="X6" s="16"/>
      <c r="Y6" s="16"/>
      <c r="Z6" s="16"/>
      <c r="AA6" s="20"/>
      <c r="AB6" s="18"/>
      <c r="AC6" s="20"/>
      <c r="AD6" s="16"/>
      <c r="AE6" s="16"/>
      <c r="AF6" s="16"/>
      <c r="AG6" s="16"/>
      <c r="AH6" s="16"/>
      <c r="AI6" s="26"/>
    </row>
    <row r="7" spans="1:66" x14ac:dyDescent="0.45">
      <c r="A7" s="16" t="s">
        <v>205</v>
      </c>
      <c r="B7" s="16" t="s">
        <v>189</v>
      </c>
      <c r="C7" s="16" t="s">
        <v>23</v>
      </c>
      <c r="D7" s="30"/>
      <c r="E7" s="30"/>
      <c r="F7" s="30"/>
      <c r="G7" s="18"/>
      <c r="H7" s="20"/>
      <c r="I7" s="20"/>
      <c r="J7" s="30"/>
      <c r="K7" s="30"/>
      <c r="L7" s="30"/>
      <c r="M7" s="20"/>
      <c r="N7" s="18"/>
      <c r="O7" s="20"/>
      <c r="P7" s="30"/>
      <c r="Q7" s="30"/>
      <c r="R7" s="30">
        <v>5</v>
      </c>
      <c r="S7" s="30"/>
      <c r="T7" s="30"/>
      <c r="U7" s="18"/>
      <c r="V7" s="20"/>
      <c r="W7" s="30"/>
      <c r="X7" s="30"/>
      <c r="Y7" s="30"/>
      <c r="Z7" s="30"/>
      <c r="AA7" s="20"/>
      <c r="AB7" s="18"/>
      <c r="AC7" s="20"/>
      <c r="AD7" s="30"/>
      <c r="AE7" s="30"/>
      <c r="AF7" s="30"/>
      <c r="AG7" s="30"/>
      <c r="AH7" s="30"/>
      <c r="AI7" s="26"/>
    </row>
    <row r="8" spans="1:66" x14ac:dyDescent="0.45">
      <c r="A8" s="17" t="s">
        <v>179</v>
      </c>
      <c r="B8" s="17" t="s">
        <v>54</v>
      </c>
      <c r="C8" s="17" t="s">
        <v>23</v>
      </c>
      <c r="D8" s="16"/>
      <c r="E8" s="16"/>
      <c r="F8" s="16"/>
      <c r="G8" s="18"/>
      <c r="H8" s="20"/>
      <c r="I8" s="20"/>
      <c r="J8" s="16"/>
      <c r="K8" s="16"/>
      <c r="L8" s="16"/>
      <c r="M8" s="20"/>
      <c r="N8" s="18"/>
      <c r="O8" s="20"/>
      <c r="P8" s="16"/>
      <c r="Q8" s="16"/>
      <c r="R8" s="16">
        <v>3</v>
      </c>
      <c r="S8" s="16"/>
      <c r="T8" s="16"/>
      <c r="U8" s="18"/>
      <c r="V8" s="20"/>
      <c r="W8" s="16"/>
      <c r="X8" s="16"/>
      <c r="Y8" s="16"/>
      <c r="Z8" s="16"/>
      <c r="AA8" s="20"/>
      <c r="AB8" s="18"/>
      <c r="AC8" s="20"/>
      <c r="AD8" s="16"/>
      <c r="AE8" s="16"/>
      <c r="AF8" s="16"/>
      <c r="AG8" s="16"/>
      <c r="AH8" s="16"/>
      <c r="AI8" s="26"/>
    </row>
    <row r="9" spans="1:66" x14ac:dyDescent="0.45">
      <c r="A9" s="16" t="s">
        <v>257</v>
      </c>
      <c r="B9" s="16" t="s">
        <v>50</v>
      </c>
      <c r="C9" s="16" t="s">
        <v>23</v>
      </c>
      <c r="D9" s="30"/>
      <c r="E9" s="30"/>
      <c r="F9" s="30"/>
      <c r="G9" s="18"/>
      <c r="H9" s="20"/>
      <c r="I9" s="20"/>
      <c r="J9" s="30"/>
      <c r="K9" s="30"/>
      <c r="L9" s="30"/>
      <c r="M9" s="20"/>
      <c r="N9" s="18"/>
      <c r="O9" s="20"/>
      <c r="P9" s="30"/>
      <c r="Q9" s="30"/>
      <c r="R9" s="30"/>
      <c r="S9" s="30">
        <v>3</v>
      </c>
      <c r="T9" s="30"/>
      <c r="U9" s="18"/>
      <c r="V9" s="20"/>
      <c r="W9" s="30"/>
      <c r="X9" s="30"/>
      <c r="Y9" s="30"/>
      <c r="Z9" s="30"/>
      <c r="AA9" s="20"/>
      <c r="AB9" s="18"/>
      <c r="AC9" s="20"/>
      <c r="AD9" s="30"/>
      <c r="AE9" s="30"/>
      <c r="AF9" s="30"/>
      <c r="AG9" s="30"/>
      <c r="AH9" s="30"/>
      <c r="AI9" s="26"/>
    </row>
    <row r="10" spans="1:66" x14ac:dyDescent="0.45">
      <c r="A10" s="17"/>
      <c r="B10" s="17"/>
      <c r="C10" s="17"/>
      <c r="D10" s="16"/>
      <c r="E10" s="16"/>
      <c r="F10" s="16"/>
      <c r="G10" s="18"/>
      <c r="H10" s="20"/>
      <c r="I10" s="20"/>
      <c r="J10" s="16"/>
      <c r="K10" s="16"/>
      <c r="L10" s="16"/>
      <c r="M10" s="20"/>
      <c r="N10" s="18"/>
      <c r="O10" s="20"/>
      <c r="P10" s="16"/>
      <c r="Q10" s="16"/>
      <c r="R10" s="16"/>
      <c r="S10" s="16"/>
      <c r="T10" s="16"/>
      <c r="U10" s="18"/>
      <c r="V10" s="20"/>
      <c r="W10" s="16"/>
      <c r="X10" s="16"/>
      <c r="Y10" s="16"/>
      <c r="Z10" s="16"/>
      <c r="AA10" s="20"/>
      <c r="AB10" s="18"/>
      <c r="AC10" s="20"/>
      <c r="AD10" s="16"/>
      <c r="AE10" s="16"/>
      <c r="AF10" s="16"/>
      <c r="AG10" s="16"/>
      <c r="AH10" s="16"/>
      <c r="AI10" s="26"/>
    </row>
    <row r="11" spans="1:66" x14ac:dyDescent="0.45">
      <c r="A11" s="16"/>
      <c r="B11" s="16"/>
      <c r="C11" s="16"/>
      <c r="D11" s="30"/>
      <c r="E11" s="30"/>
      <c r="F11" s="30"/>
      <c r="G11" s="18"/>
      <c r="H11" s="20"/>
      <c r="I11" s="20"/>
      <c r="J11" s="30"/>
      <c r="K11" s="30"/>
      <c r="L11" s="30"/>
      <c r="M11" s="20"/>
      <c r="N11" s="18"/>
      <c r="O11" s="20"/>
      <c r="P11" s="30"/>
      <c r="Q11" s="30"/>
      <c r="R11" s="30"/>
      <c r="S11" s="30"/>
      <c r="T11" s="30"/>
      <c r="U11" s="18"/>
      <c r="V11" s="20"/>
      <c r="W11" s="30"/>
      <c r="X11" s="30"/>
      <c r="Y11" s="30"/>
      <c r="Z11" s="30"/>
      <c r="AA11" s="20"/>
      <c r="AB11" s="18"/>
      <c r="AC11" s="20"/>
      <c r="AD11" s="30"/>
      <c r="AE11" s="30"/>
      <c r="AF11" s="30"/>
      <c r="AG11" s="30"/>
      <c r="AH11" s="30"/>
      <c r="AI11" s="26"/>
    </row>
    <row r="12" spans="1:66" x14ac:dyDescent="0.45">
      <c r="A12" s="17"/>
      <c r="B12" s="17"/>
      <c r="C12" s="17"/>
      <c r="D12" s="16"/>
      <c r="E12" s="16"/>
      <c r="F12" s="16"/>
      <c r="G12" s="18"/>
      <c r="H12" s="20"/>
      <c r="I12" s="20"/>
      <c r="J12" s="16"/>
      <c r="K12" s="16"/>
      <c r="L12" s="16"/>
      <c r="M12" s="20"/>
      <c r="N12" s="18"/>
      <c r="O12" s="20"/>
      <c r="P12" s="16"/>
      <c r="Q12" s="16"/>
      <c r="R12" s="16"/>
      <c r="S12" s="16"/>
      <c r="T12" s="16"/>
      <c r="U12" s="18"/>
      <c r="V12" s="20"/>
      <c r="W12" s="16"/>
      <c r="X12" s="16"/>
      <c r="Y12" s="16"/>
      <c r="Z12" s="16"/>
      <c r="AA12" s="20"/>
      <c r="AB12" s="18"/>
      <c r="AC12" s="20"/>
      <c r="AD12" s="16"/>
      <c r="AE12" s="16"/>
      <c r="AF12" s="16"/>
      <c r="AG12" s="16"/>
      <c r="AH12" s="16"/>
      <c r="AI12" s="26"/>
    </row>
    <row r="13" spans="1:66" x14ac:dyDescent="0.45">
      <c r="A13" s="16"/>
      <c r="B13" s="16"/>
      <c r="C13" s="16"/>
      <c r="D13" s="30"/>
      <c r="E13" s="30"/>
      <c r="F13" s="30"/>
      <c r="G13" s="18"/>
      <c r="H13" s="20"/>
      <c r="I13" s="20"/>
      <c r="J13" s="30"/>
      <c r="K13" s="30"/>
      <c r="L13" s="30"/>
      <c r="M13" s="20"/>
      <c r="N13" s="18"/>
      <c r="O13" s="20"/>
      <c r="P13" s="30"/>
      <c r="Q13" s="30"/>
      <c r="R13" s="30"/>
      <c r="S13" s="30"/>
      <c r="T13" s="30"/>
      <c r="U13" s="18"/>
      <c r="V13" s="20"/>
      <c r="W13" s="30"/>
      <c r="X13" s="30"/>
      <c r="Y13" s="30"/>
      <c r="Z13" s="30"/>
      <c r="AA13" s="20"/>
      <c r="AB13" s="18"/>
      <c r="AC13" s="20"/>
      <c r="AD13" s="30"/>
      <c r="AE13" s="30"/>
      <c r="AF13" s="30"/>
      <c r="AG13" s="30"/>
      <c r="AH13" s="30"/>
      <c r="AI13" s="26"/>
    </row>
    <row r="14" spans="1:66" x14ac:dyDescent="0.45">
      <c r="A14" s="17"/>
      <c r="B14" s="17"/>
      <c r="C14" s="17"/>
      <c r="D14" s="16"/>
      <c r="E14" s="16"/>
      <c r="F14" s="16"/>
      <c r="G14" s="18"/>
      <c r="H14" s="20"/>
      <c r="I14" s="20"/>
      <c r="J14" s="16"/>
      <c r="K14" s="16"/>
      <c r="L14" s="16"/>
      <c r="M14" s="20"/>
      <c r="N14" s="18"/>
      <c r="O14" s="20"/>
      <c r="P14" s="16"/>
      <c r="Q14" s="16"/>
      <c r="R14" s="16"/>
      <c r="S14" s="16"/>
      <c r="T14" s="16"/>
      <c r="U14" s="18"/>
      <c r="V14" s="20"/>
      <c r="W14" s="16"/>
      <c r="X14" s="16"/>
      <c r="Y14" s="16"/>
      <c r="Z14" s="16"/>
      <c r="AA14" s="20"/>
      <c r="AB14" s="18"/>
      <c r="AC14" s="20"/>
      <c r="AD14" s="16"/>
      <c r="AE14" s="16"/>
      <c r="AF14" s="16"/>
      <c r="AG14" s="16"/>
      <c r="AH14" s="16"/>
      <c r="AI14" s="26"/>
    </row>
    <row r="15" spans="1:66" x14ac:dyDescent="0.45">
      <c r="A15" s="16"/>
      <c r="B15" s="16"/>
      <c r="C15" s="16"/>
      <c r="D15" s="30"/>
      <c r="E15" s="30"/>
      <c r="F15" s="30"/>
      <c r="G15" s="18"/>
      <c r="H15" s="20"/>
      <c r="I15" s="20"/>
      <c r="J15" s="30"/>
      <c r="K15" s="30"/>
      <c r="L15" s="30"/>
      <c r="M15" s="20"/>
      <c r="N15" s="18"/>
      <c r="O15" s="20"/>
      <c r="P15" s="30"/>
      <c r="Q15" s="30"/>
      <c r="R15" s="30"/>
      <c r="S15" s="30"/>
      <c r="T15" s="30"/>
      <c r="U15" s="18"/>
      <c r="V15" s="20"/>
      <c r="W15" s="30"/>
      <c r="X15" s="30"/>
      <c r="Y15" s="30"/>
      <c r="Z15" s="30"/>
      <c r="AA15" s="20"/>
      <c r="AB15" s="18"/>
      <c r="AC15" s="20"/>
      <c r="AD15" s="30"/>
      <c r="AE15" s="30"/>
      <c r="AF15" s="30"/>
      <c r="AG15" s="30"/>
      <c r="AH15" s="30"/>
      <c r="AI15" s="26"/>
    </row>
    <row r="16" spans="1:66" x14ac:dyDescent="0.45">
      <c r="A16" s="17"/>
      <c r="B16" s="17"/>
      <c r="C16" s="17"/>
      <c r="D16" s="16"/>
      <c r="E16" s="16"/>
      <c r="F16" s="16"/>
      <c r="G16" s="18"/>
      <c r="H16" s="20"/>
      <c r="I16" s="20"/>
      <c r="J16" s="16"/>
      <c r="K16" s="16"/>
      <c r="L16" s="16"/>
      <c r="M16" s="20"/>
      <c r="N16" s="18"/>
      <c r="O16" s="20"/>
      <c r="P16" s="16"/>
      <c r="Q16" s="16"/>
      <c r="R16" s="16"/>
      <c r="S16" s="16"/>
      <c r="T16" s="16"/>
      <c r="U16" s="18"/>
      <c r="V16" s="20"/>
      <c r="W16" s="16"/>
      <c r="X16" s="16"/>
      <c r="Y16" s="16"/>
      <c r="Z16" s="16"/>
      <c r="AA16" s="20"/>
      <c r="AB16" s="18"/>
      <c r="AC16" s="20"/>
      <c r="AD16" s="16"/>
      <c r="AE16" s="16"/>
      <c r="AF16" s="16"/>
      <c r="AG16" s="16"/>
      <c r="AH16" s="16"/>
      <c r="AI16" s="26"/>
    </row>
    <row r="17" spans="1:35" x14ac:dyDescent="0.45">
      <c r="A17" s="16"/>
      <c r="B17" s="16"/>
      <c r="C17" s="16"/>
      <c r="D17" s="30"/>
      <c r="E17" s="30"/>
      <c r="F17" s="30"/>
      <c r="G17" s="18"/>
      <c r="H17" s="20"/>
      <c r="I17" s="20"/>
      <c r="J17" s="30"/>
      <c r="K17" s="30"/>
      <c r="L17" s="30"/>
      <c r="M17" s="20"/>
      <c r="N17" s="18"/>
      <c r="O17" s="20"/>
      <c r="P17" s="30"/>
      <c r="Q17" s="30"/>
      <c r="R17" s="30"/>
      <c r="S17" s="30"/>
      <c r="T17" s="30"/>
      <c r="U17" s="18"/>
      <c r="V17" s="20"/>
      <c r="W17" s="30"/>
      <c r="X17" s="30"/>
      <c r="Y17" s="30"/>
      <c r="Z17" s="30"/>
      <c r="AA17" s="20"/>
      <c r="AB17" s="18"/>
      <c r="AC17" s="20"/>
      <c r="AD17" s="30"/>
      <c r="AE17" s="30"/>
      <c r="AF17" s="30"/>
      <c r="AG17" s="30"/>
      <c r="AH17" s="30"/>
      <c r="AI17" s="26"/>
    </row>
    <row r="18" spans="1:35" x14ac:dyDescent="0.45">
      <c r="A18" s="17"/>
      <c r="B18" s="17"/>
      <c r="C18" s="17"/>
      <c r="D18" s="16"/>
      <c r="E18" s="16"/>
      <c r="F18" s="16"/>
      <c r="G18" s="18"/>
      <c r="H18" s="20"/>
      <c r="I18" s="20"/>
      <c r="J18" s="16"/>
      <c r="K18" s="16"/>
      <c r="L18" s="16"/>
      <c r="M18" s="20"/>
      <c r="N18" s="18"/>
      <c r="O18" s="20"/>
      <c r="P18" s="16"/>
      <c r="Q18" s="16"/>
      <c r="R18" s="16"/>
      <c r="S18" s="16"/>
      <c r="T18" s="16"/>
      <c r="U18" s="18"/>
      <c r="V18" s="20"/>
      <c r="W18" s="16"/>
      <c r="X18" s="16"/>
      <c r="Y18" s="16"/>
      <c r="Z18" s="16"/>
      <c r="AA18" s="20"/>
      <c r="AB18" s="18"/>
      <c r="AC18" s="20"/>
      <c r="AD18" s="16"/>
      <c r="AE18" s="16"/>
      <c r="AF18" s="16"/>
      <c r="AG18" s="16"/>
      <c r="AH18" s="16"/>
      <c r="AI18" s="26"/>
    </row>
    <row r="19" spans="1:35" x14ac:dyDescent="0.45">
      <c r="A19" s="16"/>
      <c r="B19" s="16"/>
      <c r="C19" s="16"/>
      <c r="D19" s="30"/>
      <c r="E19" s="30"/>
      <c r="F19" s="30"/>
      <c r="G19" s="18"/>
      <c r="H19" s="20"/>
      <c r="I19" s="20"/>
      <c r="J19" s="30"/>
      <c r="K19" s="30"/>
      <c r="L19" s="30"/>
      <c r="M19" s="20"/>
      <c r="N19" s="18"/>
      <c r="O19" s="20"/>
      <c r="P19" s="30"/>
      <c r="Q19" s="30"/>
      <c r="R19" s="30"/>
      <c r="S19" s="30"/>
      <c r="T19" s="30"/>
      <c r="U19" s="18"/>
      <c r="V19" s="20"/>
      <c r="W19" s="30"/>
      <c r="X19" s="30"/>
      <c r="Y19" s="30"/>
      <c r="Z19" s="30"/>
      <c r="AA19" s="20"/>
      <c r="AB19" s="18"/>
      <c r="AC19" s="20"/>
      <c r="AD19" s="30"/>
      <c r="AE19" s="30"/>
      <c r="AF19" s="30"/>
      <c r="AG19" s="30"/>
      <c r="AH19" s="30"/>
      <c r="AI19" s="26"/>
    </row>
    <row r="20" spans="1:35" x14ac:dyDescent="0.45">
      <c r="A20" s="17"/>
      <c r="B20" s="17"/>
      <c r="C20" s="17"/>
      <c r="D20" s="16"/>
      <c r="E20" s="16"/>
      <c r="F20" s="16"/>
      <c r="G20" s="18"/>
      <c r="H20" s="20"/>
      <c r="I20" s="20"/>
      <c r="J20" s="16"/>
      <c r="K20" s="16"/>
      <c r="L20" s="16"/>
      <c r="M20" s="20"/>
      <c r="N20" s="18"/>
      <c r="O20" s="20"/>
      <c r="P20" s="16"/>
      <c r="Q20" s="16"/>
      <c r="R20" s="16"/>
      <c r="S20" s="16"/>
      <c r="T20" s="16"/>
      <c r="U20" s="18"/>
      <c r="V20" s="20"/>
      <c r="W20" s="16"/>
      <c r="X20" s="16"/>
      <c r="Y20" s="16"/>
      <c r="Z20" s="16"/>
      <c r="AA20" s="20"/>
      <c r="AB20" s="18"/>
      <c r="AC20" s="20"/>
      <c r="AD20" s="16"/>
      <c r="AE20" s="16"/>
      <c r="AF20" s="16"/>
      <c r="AG20" s="16"/>
      <c r="AH20" s="16"/>
      <c r="AI20" s="26"/>
    </row>
    <row r="21" spans="1:35" x14ac:dyDescent="0.45">
      <c r="A21" s="16"/>
      <c r="B21" s="16"/>
      <c r="C21" s="16"/>
      <c r="D21" s="30"/>
      <c r="E21" s="30"/>
      <c r="F21" s="30"/>
      <c r="G21" s="18"/>
      <c r="H21" s="20"/>
      <c r="I21" s="20"/>
      <c r="J21" s="30"/>
      <c r="K21" s="30"/>
      <c r="L21" s="30"/>
      <c r="M21" s="20"/>
      <c r="N21" s="18"/>
      <c r="O21" s="20"/>
      <c r="P21" s="30"/>
      <c r="Q21" s="30"/>
      <c r="R21" s="30"/>
      <c r="S21" s="30"/>
      <c r="T21" s="30"/>
      <c r="U21" s="18"/>
      <c r="V21" s="20"/>
      <c r="W21" s="30"/>
      <c r="X21" s="30"/>
      <c r="Y21" s="30"/>
      <c r="Z21" s="30"/>
      <c r="AA21" s="20"/>
      <c r="AB21" s="18"/>
      <c r="AC21" s="20"/>
      <c r="AD21" s="30"/>
      <c r="AE21" s="30"/>
      <c r="AF21" s="30"/>
      <c r="AG21" s="30"/>
      <c r="AH21" s="30"/>
      <c r="AI21" s="26"/>
    </row>
    <row r="22" spans="1:35" x14ac:dyDescent="0.45">
      <c r="A22" s="17"/>
      <c r="B22" s="17"/>
      <c r="C22" s="17"/>
      <c r="D22" s="16"/>
      <c r="E22" s="16"/>
      <c r="F22" s="16"/>
      <c r="G22" s="18"/>
      <c r="H22" s="20"/>
      <c r="I22" s="20"/>
      <c r="J22" s="16"/>
      <c r="K22" s="16"/>
      <c r="L22" s="16"/>
      <c r="M22" s="20"/>
      <c r="N22" s="18"/>
      <c r="O22" s="20"/>
      <c r="P22" s="16"/>
      <c r="Q22" s="16"/>
      <c r="R22" s="16"/>
      <c r="S22" s="16"/>
      <c r="T22" s="16"/>
      <c r="U22" s="18"/>
      <c r="V22" s="20"/>
      <c r="W22" s="16"/>
      <c r="X22" s="16"/>
      <c r="Y22" s="16"/>
      <c r="Z22" s="16"/>
      <c r="AA22" s="20"/>
      <c r="AB22" s="18"/>
      <c r="AC22" s="20"/>
      <c r="AD22" s="16"/>
      <c r="AE22" s="16"/>
      <c r="AF22" s="16"/>
      <c r="AG22" s="16"/>
      <c r="AH22" s="16"/>
      <c r="AI22" s="26"/>
    </row>
    <row r="23" spans="1:35" x14ac:dyDescent="0.45">
      <c r="A23" s="16"/>
      <c r="B23" s="16"/>
      <c r="C23" s="16"/>
      <c r="D23" s="30"/>
      <c r="E23" s="30"/>
      <c r="F23" s="30"/>
      <c r="G23" s="18"/>
      <c r="H23" s="20"/>
      <c r="I23" s="20"/>
      <c r="J23" s="30"/>
      <c r="K23" s="30"/>
      <c r="L23" s="30"/>
      <c r="M23" s="20"/>
      <c r="N23" s="18"/>
      <c r="O23" s="20"/>
      <c r="P23" s="30"/>
      <c r="Q23" s="30"/>
      <c r="R23" s="30"/>
      <c r="S23" s="30"/>
      <c r="T23" s="30"/>
      <c r="U23" s="18"/>
      <c r="V23" s="20"/>
      <c r="W23" s="30"/>
      <c r="X23" s="30"/>
      <c r="Y23" s="30"/>
      <c r="Z23" s="30"/>
      <c r="AA23" s="20"/>
      <c r="AB23" s="18"/>
      <c r="AC23" s="20"/>
      <c r="AD23" s="30"/>
      <c r="AE23" s="30"/>
      <c r="AF23" s="30"/>
      <c r="AG23" s="30"/>
      <c r="AH23" s="30"/>
      <c r="AI23" s="26"/>
    </row>
    <row r="24" spans="1:35" x14ac:dyDescent="0.45">
      <c r="A24" s="17"/>
      <c r="B24" s="17"/>
      <c r="C24" s="17"/>
      <c r="D24" s="16"/>
      <c r="E24" s="16"/>
      <c r="F24" s="16"/>
      <c r="G24" s="18"/>
      <c r="H24" s="20"/>
      <c r="I24" s="20"/>
      <c r="J24" s="16"/>
      <c r="K24" s="16"/>
      <c r="L24" s="16"/>
      <c r="M24" s="20"/>
      <c r="N24" s="18"/>
      <c r="O24" s="20"/>
      <c r="P24" s="16"/>
      <c r="Q24" s="16"/>
      <c r="R24" s="16"/>
      <c r="S24" s="16"/>
      <c r="T24" s="16"/>
      <c r="U24" s="18"/>
      <c r="V24" s="20"/>
      <c r="W24" s="16"/>
      <c r="X24" s="16"/>
      <c r="Y24" s="16"/>
      <c r="Z24" s="16"/>
      <c r="AA24" s="20"/>
      <c r="AB24" s="18"/>
      <c r="AC24" s="20"/>
      <c r="AD24" s="16"/>
      <c r="AE24" s="16"/>
      <c r="AF24" s="16"/>
      <c r="AG24" s="16"/>
      <c r="AH24" s="16"/>
      <c r="AI24" s="26"/>
    </row>
    <row r="25" spans="1:35" x14ac:dyDescent="0.45">
      <c r="A25" s="16"/>
      <c r="B25" s="16"/>
      <c r="C25" s="16"/>
      <c r="D25" s="30"/>
      <c r="E25" s="30"/>
      <c r="F25" s="30"/>
      <c r="G25" s="18"/>
      <c r="H25" s="20"/>
      <c r="I25" s="20"/>
      <c r="J25" s="30"/>
      <c r="K25" s="30"/>
      <c r="L25" s="30"/>
      <c r="M25" s="20"/>
      <c r="N25" s="18"/>
      <c r="O25" s="20"/>
      <c r="P25" s="30"/>
      <c r="Q25" s="30"/>
      <c r="R25" s="30"/>
      <c r="S25" s="30"/>
      <c r="T25" s="30"/>
      <c r="U25" s="18"/>
      <c r="V25" s="20"/>
      <c r="W25" s="30"/>
      <c r="X25" s="30"/>
      <c r="Y25" s="30"/>
      <c r="Z25" s="30"/>
      <c r="AA25" s="20"/>
      <c r="AB25" s="18"/>
      <c r="AC25" s="20"/>
      <c r="AD25" s="30"/>
      <c r="AE25" s="30"/>
      <c r="AF25" s="30"/>
      <c r="AG25" s="30"/>
      <c r="AH25" s="30"/>
      <c r="AI25" s="26"/>
    </row>
    <row r="26" spans="1:35" x14ac:dyDescent="0.45">
      <c r="A26" s="17"/>
      <c r="B26" s="17"/>
      <c r="C26" s="17"/>
      <c r="D26" s="16"/>
      <c r="E26" s="16"/>
      <c r="F26" s="16"/>
      <c r="G26" s="18"/>
      <c r="H26" s="20"/>
      <c r="I26" s="20"/>
      <c r="J26" s="16"/>
      <c r="K26" s="16"/>
      <c r="L26" s="16"/>
      <c r="M26" s="20"/>
      <c r="N26" s="18"/>
      <c r="O26" s="20"/>
      <c r="P26" s="16"/>
      <c r="Q26" s="16"/>
      <c r="R26" s="16"/>
      <c r="S26" s="16"/>
      <c r="T26" s="16"/>
      <c r="U26" s="18"/>
      <c r="V26" s="20"/>
      <c r="W26" s="16"/>
      <c r="X26" s="16"/>
      <c r="Y26" s="16"/>
      <c r="Z26" s="16"/>
      <c r="AA26" s="20"/>
      <c r="AB26" s="18"/>
      <c r="AC26" s="20"/>
      <c r="AD26" s="16"/>
      <c r="AE26" s="16"/>
      <c r="AF26" s="16"/>
      <c r="AG26" s="16"/>
      <c r="AH26" s="16"/>
      <c r="AI26" s="26"/>
    </row>
    <row r="27" spans="1:35" x14ac:dyDescent="0.45">
      <c r="A27" s="16"/>
      <c r="B27" s="16"/>
      <c r="C27" s="16"/>
      <c r="D27" s="30"/>
      <c r="E27" s="30"/>
      <c r="F27" s="30"/>
      <c r="G27" s="18"/>
      <c r="H27" s="20"/>
      <c r="I27" s="20"/>
      <c r="J27" s="30"/>
      <c r="K27" s="30"/>
      <c r="L27" s="30"/>
      <c r="M27" s="20"/>
      <c r="N27" s="18"/>
      <c r="O27" s="20"/>
      <c r="P27" s="30"/>
      <c r="Q27" s="30"/>
      <c r="R27" s="30"/>
      <c r="S27" s="30"/>
      <c r="T27" s="30"/>
      <c r="U27" s="18"/>
      <c r="V27" s="20"/>
      <c r="W27" s="30"/>
      <c r="X27" s="30"/>
      <c r="Y27" s="30"/>
      <c r="Z27" s="30"/>
      <c r="AA27" s="20"/>
      <c r="AB27" s="18"/>
      <c r="AC27" s="20"/>
      <c r="AD27" s="30"/>
      <c r="AE27" s="30"/>
      <c r="AF27" s="30"/>
      <c r="AG27" s="30"/>
      <c r="AH27" s="30"/>
      <c r="AI27" s="26"/>
    </row>
    <row r="28" spans="1:35" x14ac:dyDescent="0.45">
      <c r="A28" s="17"/>
      <c r="B28" s="17"/>
      <c r="C28" s="17"/>
      <c r="D28" s="16"/>
      <c r="E28" s="16"/>
      <c r="F28" s="16"/>
      <c r="G28" s="18"/>
      <c r="H28" s="20"/>
      <c r="I28" s="20"/>
      <c r="J28" s="16"/>
      <c r="K28" s="16"/>
      <c r="L28" s="16"/>
      <c r="M28" s="20"/>
      <c r="N28" s="18"/>
      <c r="O28" s="20"/>
      <c r="P28" s="16"/>
      <c r="Q28" s="16"/>
      <c r="R28" s="16"/>
      <c r="S28" s="16"/>
      <c r="T28" s="16"/>
      <c r="U28" s="18"/>
      <c r="V28" s="20"/>
      <c r="W28" s="16"/>
      <c r="X28" s="16"/>
      <c r="Y28" s="16"/>
      <c r="Z28" s="16"/>
      <c r="AA28" s="20"/>
      <c r="AB28" s="18"/>
      <c r="AC28" s="20"/>
      <c r="AD28" s="16"/>
      <c r="AE28" s="16"/>
      <c r="AF28" s="16"/>
      <c r="AG28" s="16"/>
      <c r="AH28" s="16"/>
      <c r="AI28" s="26"/>
    </row>
    <row r="29" spans="1:35" x14ac:dyDescent="0.45">
      <c r="A29" s="16"/>
      <c r="B29" s="16"/>
      <c r="C29" s="16"/>
      <c r="D29" s="30"/>
      <c r="E29" s="30"/>
      <c r="F29" s="30"/>
      <c r="G29" s="18"/>
      <c r="H29" s="20"/>
      <c r="I29" s="20"/>
      <c r="J29" s="30"/>
      <c r="K29" s="30"/>
      <c r="L29" s="30"/>
      <c r="M29" s="20"/>
      <c r="N29" s="18"/>
      <c r="O29" s="20"/>
      <c r="P29" s="30"/>
      <c r="Q29" s="30"/>
      <c r="R29" s="30"/>
      <c r="S29" s="30"/>
      <c r="T29" s="30"/>
      <c r="U29" s="18"/>
      <c r="V29" s="20"/>
      <c r="W29" s="30"/>
      <c r="X29" s="30"/>
      <c r="Y29" s="30"/>
      <c r="Z29" s="30"/>
      <c r="AA29" s="20"/>
      <c r="AB29" s="18"/>
      <c r="AC29" s="20"/>
      <c r="AD29" s="30"/>
      <c r="AE29" s="30"/>
      <c r="AF29" s="30"/>
      <c r="AG29" s="30"/>
      <c r="AH29" s="30"/>
      <c r="AI29" s="26"/>
    </row>
    <row r="30" spans="1:35" x14ac:dyDescent="0.45">
      <c r="A30" s="17"/>
      <c r="B30" s="17"/>
      <c r="C30" s="17"/>
      <c r="D30" s="16"/>
      <c r="E30" s="16"/>
      <c r="F30" s="16"/>
      <c r="G30" s="18"/>
      <c r="H30" s="20"/>
      <c r="I30" s="20"/>
      <c r="J30" s="16"/>
      <c r="K30" s="16"/>
      <c r="L30" s="16"/>
      <c r="M30" s="20"/>
      <c r="N30" s="18"/>
      <c r="O30" s="20"/>
      <c r="P30" s="16"/>
      <c r="Q30" s="16"/>
      <c r="R30" s="16"/>
      <c r="S30" s="16"/>
      <c r="T30" s="16"/>
      <c r="U30" s="18"/>
      <c r="V30" s="20"/>
      <c r="W30" s="16"/>
      <c r="X30" s="16"/>
      <c r="Y30" s="16"/>
      <c r="Z30" s="16"/>
      <c r="AA30" s="20"/>
      <c r="AB30" s="18"/>
      <c r="AC30" s="20"/>
      <c r="AD30" s="16"/>
      <c r="AE30" s="16"/>
      <c r="AF30" s="16"/>
      <c r="AG30" s="16"/>
      <c r="AH30" s="16"/>
      <c r="AI30" s="26"/>
    </row>
    <row r="31" spans="1:35" x14ac:dyDescent="0.45">
      <c r="A31" s="16"/>
      <c r="B31" s="16"/>
      <c r="C31" s="16"/>
      <c r="D31" s="30"/>
      <c r="E31" s="30"/>
      <c r="F31" s="30"/>
      <c r="G31" s="18"/>
      <c r="H31" s="20"/>
      <c r="I31" s="20"/>
      <c r="J31" s="30"/>
      <c r="K31" s="30"/>
      <c r="L31" s="30"/>
      <c r="M31" s="20"/>
      <c r="N31" s="18"/>
      <c r="O31" s="20"/>
      <c r="P31" s="30"/>
      <c r="Q31" s="30"/>
      <c r="R31" s="30"/>
      <c r="S31" s="30"/>
      <c r="T31" s="30"/>
      <c r="U31" s="18"/>
      <c r="V31" s="20"/>
      <c r="W31" s="30"/>
      <c r="X31" s="30"/>
      <c r="Y31" s="30"/>
      <c r="Z31" s="30"/>
      <c r="AA31" s="20"/>
      <c r="AB31" s="18"/>
      <c r="AC31" s="20"/>
      <c r="AD31" s="30"/>
      <c r="AE31" s="30"/>
      <c r="AF31" s="30"/>
      <c r="AG31" s="30"/>
      <c r="AH31" s="30"/>
      <c r="AI31" s="26"/>
    </row>
    <row r="32" spans="1:35" x14ac:dyDescent="0.45">
      <c r="A32" s="17"/>
      <c r="B32" s="17"/>
      <c r="C32" s="17"/>
      <c r="D32" s="16"/>
      <c r="E32" s="16"/>
      <c r="F32" s="16"/>
      <c r="G32" s="18"/>
      <c r="H32" s="20"/>
      <c r="I32" s="20"/>
      <c r="J32" s="16"/>
      <c r="K32" s="16"/>
      <c r="L32" s="16"/>
      <c r="M32" s="20"/>
      <c r="N32" s="18"/>
      <c r="O32" s="20"/>
      <c r="P32" s="16"/>
      <c r="Q32" s="16"/>
      <c r="R32" s="16"/>
      <c r="S32" s="16"/>
      <c r="T32" s="16"/>
      <c r="U32" s="18"/>
      <c r="V32" s="20"/>
      <c r="W32" s="16"/>
      <c r="X32" s="16"/>
      <c r="Y32" s="16"/>
      <c r="Z32" s="16"/>
      <c r="AA32" s="20"/>
      <c r="AB32" s="18"/>
      <c r="AC32" s="20"/>
      <c r="AD32" s="16"/>
      <c r="AE32" s="16"/>
      <c r="AF32" s="16"/>
      <c r="AG32" s="16"/>
      <c r="AH32" s="16"/>
      <c r="AI32" s="26"/>
    </row>
    <row r="33" spans="1:35" x14ac:dyDescent="0.45">
      <c r="A33" s="16"/>
      <c r="B33" s="16"/>
      <c r="C33" s="16"/>
      <c r="D33" s="30"/>
      <c r="E33" s="30"/>
      <c r="F33" s="30"/>
      <c r="G33" s="18"/>
      <c r="H33" s="20"/>
      <c r="I33" s="20"/>
      <c r="J33" s="30"/>
      <c r="K33" s="30"/>
      <c r="L33" s="30"/>
      <c r="M33" s="20"/>
      <c r="N33" s="18"/>
      <c r="O33" s="20"/>
      <c r="P33" s="30"/>
      <c r="Q33" s="30"/>
      <c r="R33" s="30"/>
      <c r="S33" s="30"/>
      <c r="T33" s="30"/>
      <c r="U33" s="18"/>
      <c r="V33" s="20"/>
      <c r="W33" s="30"/>
      <c r="X33" s="30"/>
      <c r="Y33" s="30"/>
      <c r="Z33" s="30"/>
      <c r="AA33" s="20"/>
      <c r="AB33" s="18"/>
      <c r="AC33" s="20"/>
      <c r="AD33" s="30"/>
      <c r="AE33" s="30"/>
      <c r="AF33" s="30"/>
      <c r="AG33" s="30"/>
      <c r="AH33" s="30"/>
      <c r="AI33" s="26"/>
    </row>
    <row r="34" spans="1:35" x14ac:dyDescent="0.45">
      <c r="A34" s="17"/>
      <c r="B34" s="17"/>
      <c r="C34" s="17"/>
      <c r="D34" s="16"/>
      <c r="E34" s="16"/>
      <c r="F34" s="16"/>
      <c r="G34" s="18"/>
      <c r="H34" s="20"/>
      <c r="I34" s="20"/>
      <c r="J34" s="16"/>
      <c r="K34" s="16"/>
      <c r="L34" s="16"/>
      <c r="M34" s="20"/>
      <c r="N34" s="18"/>
      <c r="O34" s="20"/>
      <c r="P34" s="16"/>
      <c r="Q34" s="16"/>
      <c r="R34" s="16"/>
      <c r="S34" s="16"/>
      <c r="T34" s="16"/>
      <c r="U34" s="18"/>
      <c r="V34" s="20"/>
      <c r="W34" s="16"/>
      <c r="X34" s="16"/>
      <c r="Y34" s="16"/>
      <c r="Z34" s="16"/>
      <c r="AA34" s="20"/>
      <c r="AB34" s="18"/>
      <c r="AC34" s="20"/>
      <c r="AD34" s="16"/>
      <c r="AE34" s="16"/>
      <c r="AF34" s="16"/>
      <c r="AG34" s="16"/>
      <c r="AH34" s="16"/>
      <c r="AI34" s="26"/>
    </row>
    <row r="35" spans="1:35" x14ac:dyDescent="0.45">
      <c r="A35" s="16"/>
      <c r="B35" s="16"/>
      <c r="C35" s="16"/>
      <c r="D35" s="30"/>
      <c r="E35" s="30"/>
      <c r="F35" s="30"/>
      <c r="G35" s="18"/>
      <c r="H35" s="20"/>
      <c r="I35" s="20"/>
      <c r="J35" s="30"/>
      <c r="K35" s="30"/>
      <c r="L35" s="30"/>
      <c r="M35" s="20"/>
      <c r="N35" s="18"/>
      <c r="O35" s="20"/>
      <c r="P35" s="30"/>
      <c r="Q35" s="30"/>
      <c r="R35" s="30"/>
      <c r="S35" s="30"/>
      <c r="T35" s="30"/>
      <c r="U35" s="18"/>
      <c r="V35" s="20"/>
      <c r="W35" s="30"/>
      <c r="X35" s="30"/>
      <c r="Y35" s="30"/>
      <c r="Z35" s="30"/>
      <c r="AA35" s="20"/>
      <c r="AB35" s="18"/>
      <c r="AC35" s="20"/>
      <c r="AD35" s="30"/>
      <c r="AE35" s="30"/>
      <c r="AF35" s="30"/>
      <c r="AG35" s="30"/>
      <c r="AH35" s="30"/>
      <c r="AI35" s="26"/>
    </row>
    <row r="36" spans="1:35" x14ac:dyDescent="0.45">
      <c r="A36" s="17"/>
      <c r="B36" s="17"/>
      <c r="C36" s="17"/>
      <c r="D36" s="16"/>
      <c r="E36" s="16"/>
      <c r="F36" s="16"/>
      <c r="G36" s="18"/>
      <c r="H36" s="20"/>
      <c r="I36" s="20"/>
      <c r="J36" s="16"/>
      <c r="K36" s="16"/>
      <c r="L36" s="16"/>
      <c r="M36" s="20"/>
      <c r="N36" s="18"/>
      <c r="O36" s="20"/>
      <c r="P36" s="16"/>
      <c r="Q36" s="16"/>
      <c r="R36" s="16"/>
      <c r="S36" s="16"/>
      <c r="T36" s="16"/>
      <c r="U36" s="18"/>
      <c r="V36" s="20"/>
      <c r="W36" s="16"/>
      <c r="X36" s="16"/>
      <c r="Y36" s="16"/>
      <c r="Z36" s="16"/>
      <c r="AA36" s="20"/>
      <c r="AB36" s="18"/>
      <c r="AC36" s="20"/>
      <c r="AD36" s="16"/>
      <c r="AE36" s="16"/>
      <c r="AF36" s="16"/>
      <c r="AG36" s="16"/>
      <c r="AH36" s="16"/>
      <c r="AI36" s="26"/>
    </row>
    <row r="37" spans="1:35" x14ac:dyDescent="0.45">
      <c r="A37" s="16"/>
      <c r="B37" s="16"/>
      <c r="C37" s="16"/>
      <c r="D37" s="30"/>
      <c r="E37" s="30"/>
      <c r="F37" s="30"/>
      <c r="G37" s="18"/>
      <c r="H37" s="20"/>
      <c r="I37" s="20"/>
      <c r="J37" s="30"/>
      <c r="K37" s="30"/>
      <c r="L37" s="30"/>
      <c r="M37" s="20"/>
      <c r="N37" s="18"/>
      <c r="O37" s="20"/>
      <c r="P37" s="30"/>
      <c r="Q37" s="30"/>
      <c r="R37" s="30"/>
      <c r="S37" s="30"/>
      <c r="T37" s="30"/>
      <c r="U37" s="18"/>
      <c r="V37" s="20"/>
      <c r="W37" s="30"/>
      <c r="X37" s="30"/>
      <c r="Y37" s="30"/>
      <c r="Z37" s="30"/>
      <c r="AA37" s="20"/>
      <c r="AB37" s="18"/>
      <c r="AC37" s="20"/>
      <c r="AD37" s="30"/>
      <c r="AE37" s="30"/>
      <c r="AF37" s="30"/>
      <c r="AG37" s="30"/>
      <c r="AH37" s="30"/>
      <c r="AI37" s="26"/>
    </row>
    <row r="38" spans="1:35" x14ac:dyDescent="0.45">
      <c r="A38" s="17"/>
      <c r="B38" s="17"/>
      <c r="C38" s="17"/>
      <c r="D38" s="16"/>
      <c r="E38" s="16"/>
      <c r="F38" s="16"/>
      <c r="G38" s="18"/>
      <c r="H38" s="20"/>
      <c r="I38" s="20"/>
      <c r="J38" s="16"/>
      <c r="K38" s="16"/>
      <c r="L38" s="16"/>
      <c r="M38" s="20"/>
      <c r="N38" s="18"/>
      <c r="O38" s="20"/>
      <c r="P38" s="16"/>
      <c r="Q38" s="16"/>
      <c r="R38" s="16"/>
      <c r="S38" s="16"/>
      <c r="T38" s="16"/>
      <c r="U38" s="18"/>
      <c r="V38" s="20"/>
      <c r="W38" s="16"/>
      <c r="X38" s="16"/>
      <c r="Y38" s="16"/>
      <c r="Z38" s="16"/>
      <c r="AA38" s="20"/>
      <c r="AB38" s="18"/>
      <c r="AC38" s="20"/>
      <c r="AD38" s="16"/>
      <c r="AE38" s="16"/>
      <c r="AF38" s="16"/>
      <c r="AG38" s="16"/>
      <c r="AH38" s="16"/>
      <c r="AI38" s="26"/>
    </row>
    <row r="39" spans="1:35" x14ac:dyDescent="0.45">
      <c r="A39" s="16"/>
      <c r="B39" s="16"/>
      <c r="C39" s="16"/>
      <c r="D39" s="30"/>
      <c r="E39" s="30"/>
      <c r="F39" s="30"/>
      <c r="G39" s="18"/>
      <c r="H39" s="20"/>
      <c r="I39" s="20"/>
      <c r="J39" s="30"/>
      <c r="K39" s="30"/>
      <c r="L39" s="30"/>
      <c r="M39" s="20"/>
      <c r="N39" s="18"/>
      <c r="O39" s="20"/>
      <c r="P39" s="30"/>
      <c r="Q39" s="30"/>
      <c r="R39" s="30"/>
      <c r="S39" s="30"/>
      <c r="T39" s="30"/>
      <c r="U39" s="18"/>
      <c r="V39" s="20"/>
      <c r="W39" s="30"/>
      <c r="X39" s="30"/>
      <c r="Y39" s="30"/>
      <c r="Z39" s="30"/>
      <c r="AA39" s="20"/>
      <c r="AB39" s="18"/>
      <c r="AC39" s="20"/>
      <c r="AD39" s="30"/>
      <c r="AE39" s="30"/>
      <c r="AF39" s="30"/>
      <c r="AG39" s="30"/>
      <c r="AH39" s="30"/>
      <c r="AI39" s="26"/>
    </row>
    <row r="40" spans="1:35" x14ac:dyDescent="0.45">
      <c r="A40" s="17"/>
      <c r="B40" s="17"/>
      <c r="C40" s="17"/>
      <c r="D40" s="16"/>
      <c r="E40" s="16"/>
      <c r="F40" s="16"/>
      <c r="G40" s="18"/>
      <c r="H40" s="20"/>
      <c r="I40" s="20"/>
      <c r="J40" s="16"/>
      <c r="K40" s="16"/>
      <c r="L40" s="16"/>
      <c r="M40" s="20"/>
      <c r="N40" s="18"/>
      <c r="O40" s="20"/>
      <c r="P40" s="16"/>
      <c r="Q40" s="16"/>
      <c r="R40" s="16"/>
      <c r="S40" s="16"/>
      <c r="T40" s="16"/>
      <c r="U40" s="18"/>
      <c r="V40" s="20"/>
      <c r="W40" s="16"/>
      <c r="X40" s="16"/>
      <c r="Y40" s="16"/>
      <c r="Z40" s="16"/>
      <c r="AA40" s="20"/>
      <c r="AB40" s="18"/>
      <c r="AC40" s="20"/>
      <c r="AD40" s="16"/>
      <c r="AE40" s="16"/>
      <c r="AF40" s="16"/>
      <c r="AG40" s="16"/>
      <c r="AH40" s="16"/>
      <c r="AI40" s="26"/>
    </row>
    <row r="41" spans="1:35" x14ac:dyDescent="0.45">
      <c r="A41" s="16"/>
      <c r="B41" s="16"/>
      <c r="C41" s="16"/>
      <c r="D41" s="30"/>
      <c r="E41" s="30"/>
      <c r="F41" s="30"/>
      <c r="G41" s="18"/>
      <c r="H41" s="20"/>
      <c r="I41" s="20"/>
      <c r="J41" s="30"/>
      <c r="K41" s="30"/>
      <c r="L41" s="30"/>
      <c r="M41" s="20"/>
      <c r="N41" s="18"/>
      <c r="O41" s="20"/>
      <c r="P41" s="30"/>
      <c r="Q41" s="30"/>
      <c r="R41" s="30"/>
      <c r="S41" s="30"/>
      <c r="T41" s="30"/>
      <c r="U41" s="18"/>
      <c r="V41" s="20"/>
      <c r="W41" s="30"/>
      <c r="X41" s="30"/>
      <c r="Y41" s="30"/>
      <c r="Z41" s="30"/>
      <c r="AA41" s="20"/>
      <c r="AB41" s="18"/>
      <c r="AC41" s="20"/>
      <c r="AD41" s="30"/>
      <c r="AE41" s="30"/>
      <c r="AF41" s="30"/>
      <c r="AG41" s="30"/>
      <c r="AH41" s="30"/>
      <c r="AI41" s="26"/>
    </row>
    <row r="42" spans="1:35" x14ac:dyDescent="0.45">
      <c r="A42" s="17"/>
      <c r="B42" s="17"/>
      <c r="C42" s="17"/>
      <c r="D42" s="16"/>
      <c r="E42" s="16"/>
      <c r="F42" s="16"/>
      <c r="G42" s="18"/>
      <c r="H42" s="20"/>
      <c r="I42" s="20"/>
      <c r="J42" s="16"/>
      <c r="K42" s="16"/>
      <c r="L42" s="16"/>
      <c r="M42" s="20"/>
      <c r="N42" s="18"/>
      <c r="O42" s="20"/>
      <c r="P42" s="16"/>
      <c r="Q42" s="16"/>
      <c r="R42" s="16"/>
      <c r="S42" s="16"/>
      <c r="T42" s="16"/>
      <c r="U42" s="18"/>
      <c r="V42" s="20"/>
      <c r="W42" s="16"/>
      <c r="X42" s="16"/>
      <c r="Y42" s="16"/>
      <c r="Z42" s="16"/>
      <c r="AA42" s="20"/>
      <c r="AB42" s="18"/>
      <c r="AC42" s="20"/>
      <c r="AD42" s="16"/>
      <c r="AE42" s="16"/>
      <c r="AF42" s="16"/>
      <c r="AG42" s="16"/>
      <c r="AH42" s="16"/>
      <c r="AI42" s="26"/>
    </row>
    <row r="43" spans="1:35" x14ac:dyDescent="0.45">
      <c r="A43" s="16"/>
      <c r="B43" s="16"/>
      <c r="C43" s="16"/>
      <c r="D43" s="30"/>
      <c r="E43" s="30"/>
      <c r="F43" s="30"/>
      <c r="G43" s="18"/>
      <c r="H43" s="20"/>
      <c r="I43" s="20"/>
      <c r="J43" s="30"/>
      <c r="K43" s="30"/>
      <c r="L43" s="30"/>
      <c r="M43" s="20"/>
      <c r="N43" s="18"/>
      <c r="O43" s="20"/>
      <c r="P43" s="30"/>
      <c r="Q43" s="30"/>
      <c r="R43" s="30"/>
      <c r="S43" s="30"/>
      <c r="T43" s="30"/>
      <c r="U43" s="18"/>
      <c r="V43" s="20"/>
      <c r="W43" s="30"/>
      <c r="X43" s="30"/>
      <c r="Y43" s="30"/>
      <c r="Z43" s="30"/>
      <c r="AA43" s="20"/>
      <c r="AB43" s="18"/>
      <c r="AC43" s="20"/>
      <c r="AD43" s="30"/>
      <c r="AE43" s="30"/>
      <c r="AF43" s="30"/>
      <c r="AG43" s="30"/>
      <c r="AH43" s="30"/>
      <c r="AI43" s="26"/>
    </row>
    <row r="44" spans="1:35" x14ac:dyDescent="0.45">
      <c r="A44" s="17"/>
      <c r="B44" s="17"/>
      <c r="C44" s="17"/>
      <c r="D44" s="16"/>
      <c r="E44" s="16"/>
      <c r="F44" s="16"/>
      <c r="G44" s="18"/>
      <c r="H44" s="20"/>
      <c r="I44" s="20"/>
      <c r="J44" s="16"/>
      <c r="K44" s="16"/>
      <c r="L44" s="16"/>
      <c r="M44" s="20"/>
      <c r="N44" s="18"/>
      <c r="O44" s="20"/>
      <c r="P44" s="16"/>
      <c r="Q44" s="16"/>
      <c r="R44" s="16"/>
      <c r="S44" s="16"/>
      <c r="T44" s="16"/>
      <c r="U44" s="18"/>
      <c r="V44" s="20"/>
      <c r="W44" s="16"/>
      <c r="X44" s="16"/>
      <c r="Y44" s="16"/>
      <c r="Z44" s="16"/>
      <c r="AA44" s="20"/>
      <c r="AB44" s="18"/>
      <c r="AC44" s="20"/>
      <c r="AD44" s="16"/>
      <c r="AE44" s="16"/>
      <c r="AF44" s="16"/>
      <c r="AG44" s="16"/>
      <c r="AH44" s="16"/>
      <c r="AI44" s="26"/>
    </row>
    <row r="45" spans="1:35" x14ac:dyDescent="0.45">
      <c r="A45" s="16"/>
      <c r="B45" s="16"/>
      <c r="C45" s="16"/>
      <c r="D45" s="30"/>
      <c r="E45" s="30"/>
      <c r="F45" s="30"/>
      <c r="G45" s="18"/>
      <c r="H45" s="20"/>
      <c r="I45" s="20"/>
      <c r="J45" s="30"/>
      <c r="K45" s="30"/>
      <c r="L45" s="30"/>
      <c r="M45" s="20"/>
      <c r="N45" s="18"/>
      <c r="O45" s="20"/>
      <c r="P45" s="30"/>
      <c r="Q45" s="30"/>
      <c r="R45" s="30"/>
      <c r="S45" s="30"/>
      <c r="T45" s="30"/>
      <c r="U45" s="18"/>
      <c r="V45" s="20"/>
      <c r="W45" s="30"/>
      <c r="X45" s="30"/>
      <c r="Y45" s="30"/>
      <c r="Z45" s="30"/>
      <c r="AA45" s="20"/>
      <c r="AB45" s="18"/>
      <c r="AC45" s="20"/>
      <c r="AD45" s="30"/>
      <c r="AE45" s="30"/>
      <c r="AF45" s="30"/>
      <c r="AG45" s="30"/>
      <c r="AH45" s="30"/>
      <c r="AI45" s="26"/>
    </row>
    <row r="46" spans="1:35" x14ac:dyDescent="0.45">
      <c r="A46" s="17"/>
      <c r="B46" s="17"/>
      <c r="C46" s="17"/>
      <c r="D46" s="16"/>
      <c r="E46" s="16"/>
      <c r="F46" s="16"/>
      <c r="G46" s="18"/>
      <c r="H46" s="20"/>
      <c r="I46" s="20"/>
      <c r="J46" s="16"/>
      <c r="K46" s="16"/>
      <c r="L46" s="16"/>
      <c r="M46" s="20"/>
      <c r="N46" s="18"/>
      <c r="O46" s="20"/>
      <c r="P46" s="16"/>
      <c r="Q46" s="16"/>
      <c r="R46" s="16"/>
      <c r="S46" s="16"/>
      <c r="T46" s="16"/>
      <c r="U46" s="18"/>
      <c r="V46" s="20"/>
      <c r="W46" s="16"/>
      <c r="X46" s="16"/>
      <c r="Y46" s="16"/>
      <c r="Z46" s="16"/>
      <c r="AA46" s="20"/>
      <c r="AB46" s="18"/>
      <c r="AC46" s="20"/>
      <c r="AD46" s="16"/>
      <c r="AE46" s="16"/>
      <c r="AF46" s="16"/>
      <c r="AG46" s="16"/>
      <c r="AH46" s="16"/>
      <c r="AI46" s="26"/>
    </row>
    <row r="47" spans="1:35" x14ac:dyDescent="0.45">
      <c r="A47" s="16"/>
      <c r="B47" s="16"/>
      <c r="C47" s="16"/>
      <c r="D47" s="30"/>
      <c r="E47" s="30"/>
      <c r="F47" s="30"/>
      <c r="G47" s="18"/>
      <c r="H47" s="20"/>
      <c r="I47" s="20"/>
      <c r="J47" s="30"/>
      <c r="K47" s="30"/>
      <c r="L47" s="30"/>
      <c r="M47" s="20"/>
      <c r="N47" s="18"/>
      <c r="O47" s="20"/>
      <c r="P47" s="30"/>
      <c r="Q47" s="30"/>
      <c r="R47" s="30"/>
      <c r="S47" s="30"/>
      <c r="T47" s="30"/>
      <c r="U47" s="18"/>
      <c r="V47" s="20"/>
      <c r="W47" s="30"/>
      <c r="X47" s="30"/>
      <c r="Y47" s="30"/>
      <c r="Z47" s="30"/>
      <c r="AA47" s="20"/>
      <c r="AB47" s="18"/>
      <c r="AC47" s="20"/>
      <c r="AD47" s="30"/>
      <c r="AE47" s="30"/>
      <c r="AF47" s="30"/>
      <c r="AG47" s="30"/>
      <c r="AH47" s="30"/>
      <c r="AI47" s="26"/>
    </row>
    <row r="48" spans="1:35" x14ac:dyDescent="0.45">
      <c r="A48" s="17"/>
      <c r="B48" s="17"/>
      <c r="C48" s="17"/>
      <c r="D48" s="16"/>
      <c r="E48" s="16"/>
      <c r="F48" s="16"/>
      <c r="G48" s="18"/>
      <c r="H48" s="20"/>
      <c r="I48" s="20"/>
      <c r="J48" s="16"/>
      <c r="K48" s="16"/>
      <c r="L48" s="16"/>
      <c r="M48" s="20"/>
      <c r="N48" s="18"/>
      <c r="O48" s="20"/>
      <c r="P48" s="16"/>
      <c r="Q48" s="16"/>
      <c r="R48" s="16"/>
      <c r="S48" s="16"/>
      <c r="T48" s="16"/>
      <c r="U48" s="18"/>
      <c r="V48" s="20"/>
      <c r="W48" s="16"/>
      <c r="X48" s="16"/>
      <c r="Y48" s="16"/>
      <c r="Z48" s="16"/>
      <c r="AA48" s="20"/>
      <c r="AB48" s="18"/>
      <c r="AC48" s="20"/>
      <c r="AD48" s="16"/>
      <c r="AE48" s="16"/>
      <c r="AF48" s="16"/>
      <c r="AG48" s="16"/>
      <c r="AH48" s="16"/>
      <c r="AI48" s="26"/>
    </row>
    <row r="49" spans="1:66" x14ac:dyDescent="0.45">
      <c r="A49" s="16"/>
      <c r="B49" s="16"/>
      <c r="C49" s="16"/>
      <c r="D49" s="30"/>
      <c r="E49" s="30"/>
      <c r="F49" s="30"/>
      <c r="G49" s="18"/>
      <c r="H49" s="20"/>
      <c r="I49" s="20"/>
      <c r="J49" s="30"/>
      <c r="K49" s="30"/>
      <c r="L49" s="30"/>
      <c r="M49" s="20"/>
      <c r="N49" s="18"/>
      <c r="O49" s="20"/>
      <c r="P49" s="30"/>
      <c r="Q49" s="30"/>
      <c r="R49" s="30"/>
      <c r="S49" s="30"/>
      <c r="T49" s="30"/>
      <c r="U49" s="18"/>
      <c r="V49" s="20"/>
      <c r="W49" s="30"/>
      <c r="X49" s="30"/>
      <c r="Y49" s="30"/>
      <c r="Z49" s="30"/>
      <c r="AA49" s="20"/>
      <c r="AB49" s="18"/>
      <c r="AC49" s="20"/>
      <c r="AD49" s="30"/>
      <c r="AE49" s="30"/>
      <c r="AF49" s="30"/>
      <c r="AG49" s="30"/>
      <c r="AH49" s="30"/>
      <c r="AI49" s="26"/>
    </row>
    <row r="50" spans="1:66" x14ac:dyDescent="0.45">
      <c r="A50" s="67" t="s">
        <v>8</v>
      </c>
      <c r="B50" s="68"/>
      <c r="C50" s="27" t="s">
        <v>9</v>
      </c>
      <c r="D50" s="31"/>
      <c r="E50" s="31"/>
      <c r="F50" s="31"/>
      <c r="G50" s="19"/>
      <c r="H50" s="21"/>
      <c r="I50" s="21"/>
      <c r="J50" s="31"/>
      <c r="K50" s="31"/>
      <c r="L50" s="31"/>
      <c r="M50" s="21"/>
      <c r="N50" s="19"/>
      <c r="O50" s="21"/>
      <c r="P50" s="31"/>
      <c r="Q50" s="31"/>
      <c r="R50" s="31"/>
      <c r="S50" s="31"/>
      <c r="T50" s="31"/>
      <c r="U50" s="19"/>
      <c r="V50" s="21"/>
      <c r="W50" s="31"/>
      <c r="X50" s="31"/>
      <c r="Y50" s="31"/>
      <c r="Z50" s="31"/>
      <c r="AA50" s="21"/>
      <c r="AB50" s="19"/>
      <c r="AC50" s="21"/>
      <c r="AD50" s="31"/>
      <c r="AE50" s="31"/>
      <c r="AF50" s="31"/>
      <c r="AG50" s="31"/>
      <c r="AH50" s="31"/>
      <c r="AI50" s="26"/>
      <c r="BN50" s="25" t="s">
        <v>140</v>
      </c>
    </row>
    <row r="51" spans="1:66" x14ac:dyDescent="0.45">
      <c r="A51" s="69"/>
      <c r="B51" s="70"/>
      <c r="C51" s="27" t="s">
        <v>10</v>
      </c>
      <c r="D51" s="31"/>
      <c r="E51" s="31"/>
      <c r="F51" s="31"/>
      <c r="G51" s="19"/>
      <c r="H51" s="21"/>
      <c r="I51" s="21"/>
      <c r="J51" s="31"/>
      <c r="K51" s="31"/>
      <c r="L51" s="31"/>
      <c r="M51" s="21"/>
      <c r="N51" s="19"/>
      <c r="O51" s="21"/>
      <c r="P51" s="31"/>
      <c r="Q51" s="31"/>
      <c r="R51" s="31"/>
      <c r="S51" s="31"/>
      <c r="T51" s="31"/>
      <c r="U51" s="19"/>
      <c r="V51" s="21"/>
      <c r="W51" s="31"/>
      <c r="X51" s="31"/>
      <c r="Y51" s="31"/>
      <c r="Z51" s="31"/>
      <c r="AA51" s="21"/>
      <c r="AB51" s="19"/>
      <c r="AC51" s="21"/>
      <c r="AD51" s="31"/>
      <c r="AE51" s="31"/>
      <c r="AF51" s="31"/>
      <c r="AG51" s="31"/>
      <c r="AH51" s="31"/>
      <c r="AI51" s="26"/>
      <c r="BN51" s="25" t="s">
        <v>145</v>
      </c>
    </row>
    <row r="52" spans="1:66" x14ac:dyDescent="0.45">
      <c r="A52" s="60" t="s">
        <v>128</v>
      </c>
      <c r="B52" s="61"/>
      <c r="C52" s="62"/>
      <c r="D52" s="32">
        <f>SUMIF($C$5:$C$49,"正常工時",$D$5:$D$49)</f>
        <v>0</v>
      </c>
      <c r="E52" s="32">
        <f>SUMIF($C$5:$C$49,"正常工時",$E$5:$E$49)</f>
        <v>0</v>
      </c>
      <c r="F52" s="32">
        <f>SUMIF($C$5:$C$49,"正常工時",$F$5:$F$49)</f>
        <v>0</v>
      </c>
      <c r="G52" s="35">
        <f>SUMIF($C$5:$C$49,"正常工時",$G$5:$G$49)</f>
        <v>0</v>
      </c>
      <c r="H52" s="39">
        <f>SUMIF($C$5:$C$49,"正常工時",$H$5:$H$49)</f>
        <v>0</v>
      </c>
      <c r="I52" s="39">
        <f>SUMIF($C$5:$C$49,"正常工時",$I$5:$I$49)</f>
        <v>0</v>
      </c>
      <c r="J52" s="32">
        <f>SUMIF($C$5:$C$49,"正常工時",$J$5:$J$49)</f>
        <v>0</v>
      </c>
      <c r="K52" s="32">
        <f>SUMIF($C$5:$C$49,"正常工時",$K$5:$K$49)</f>
        <v>0</v>
      </c>
      <c r="L52" s="32">
        <f>SUMIF($C$5:$C$49,"正常工時",$L$5:$L$49)</f>
        <v>0</v>
      </c>
      <c r="M52" s="39">
        <f>SUMIF($C$5:$C$49,"正常工時",$M$5:$M$49)</f>
        <v>0</v>
      </c>
      <c r="N52" s="35">
        <f>SUMIF($C$5:$C$49,"正常工時",$N$5:$N$49)</f>
        <v>0</v>
      </c>
      <c r="O52" s="39">
        <f>SUMIF($C$5:$C$49,"正常工時",$O$5:$O$49)</f>
        <v>0</v>
      </c>
      <c r="P52" s="32">
        <f>SUMIF($C$5:$C$49,"正常工時",$P$5:$P$49)</f>
        <v>0</v>
      </c>
      <c r="Q52" s="32">
        <f>SUMIF($C$5:$C$49,"正常工時",$Q$5:$Q$49)</f>
        <v>8</v>
      </c>
      <c r="R52" s="32">
        <f>SUMIF($C$5:$C$49,"正常工時",$R$5:$R$49)</f>
        <v>8</v>
      </c>
      <c r="S52" s="32">
        <f>SUMIF($C$5:$C$49,"正常工時",$S$5:$S$49)</f>
        <v>8</v>
      </c>
      <c r="T52" s="32">
        <f>SUMIF($C$5:$C$49,"正常工時",$T$5:$T$49)</f>
        <v>0</v>
      </c>
      <c r="U52" s="35">
        <f>SUMIF($C$5:$C$49,"正常工時",$U$5:$U$49)</f>
        <v>0</v>
      </c>
      <c r="V52" s="39">
        <f>SUMIF($C$5:$C$49,"正常工時",$V$5:$V$49)</f>
        <v>0</v>
      </c>
      <c r="W52" s="32">
        <f>SUMIF($C$5:$C$49,"正常工時",$W$5:$W$49)</f>
        <v>0</v>
      </c>
      <c r="X52" s="32">
        <f>SUMIF($C$5:$C$49,"正常工時",$X$5:$X$49)</f>
        <v>0</v>
      </c>
      <c r="Y52" s="32">
        <f>SUMIF($C$5:$C$49,"正常工時",$Y$5:$Y$49)</f>
        <v>0</v>
      </c>
      <c r="Z52" s="32">
        <f>SUMIF($C$5:$C$49,"正常工時",$Z$5:$Z$49)</f>
        <v>0</v>
      </c>
      <c r="AA52" s="39">
        <f>SUMIF($C$5:$C$49,"正常工時",$AA$5:$AA$49)</f>
        <v>0</v>
      </c>
      <c r="AB52" s="35">
        <f>SUMIF($C$5:$C$49,"正常工時",$AB$5:$AB$49)</f>
        <v>0</v>
      </c>
      <c r="AC52" s="39">
        <f>SUMIF($C$5:$C$49,"正常工時",$AC$5:$AC$49)</f>
        <v>0</v>
      </c>
      <c r="AD52" s="32">
        <f>SUMIF($C$5:$C$49,"正常工時",$AD$5:$AD$49)</f>
        <v>0</v>
      </c>
      <c r="AE52" s="32">
        <f>SUMIF($C$5:$C$49,"正常工時",$AE$5:$AE$49)</f>
        <v>0</v>
      </c>
      <c r="AF52" s="32">
        <f>SUMIF($C$5:$C$49,"正常工時",$AF$5:$AF$49)</f>
        <v>0</v>
      </c>
      <c r="AG52" s="32">
        <f>SUMIF($C$5:$C$49,"正常工時",$AG$5:$AG$49)</f>
        <v>0</v>
      </c>
      <c r="AH52" s="32">
        <f>SUM(D52:AG52)</f>
        <v>24</v>
      </c>
      <c r="AI52" s="26"/>
      <c r="BN52" s="25" t="s">
        <v>141</v>
      </c>
    </row>
    <row r="53" spans="1:66" x14ac:dyDescent="0.45">
      <c r="A53" s="60" t="s">
        <v>129</v>
      </c>
      <c r="B53" s="61"/>
      <c r="C53" s="62"/>
      <c r="D53" s="33">
        <f>SUM($D$5:$D$49)-D52</f>
        <v>0</v>
      </c>
      <c r="E53" s="33">
        <f>SUM($E$5:$E$49)-E52</f>
        <v>0</v>
      </c>
      <c r="F53" s="33">
        <f>SUM($F$5:$F$49)-F52</f>
        <v>0</v>
      </c>
      <c r="G53" s="36">
        <f>SUM($G$5:$G$49)-G52</f>
        <v>0</v>
      </c>
      <c r="H53" s="40">
        <f>SUM($H$5:$H$49)-H52</f>
        <v>0</v>
      </c>
      <c r="I53" s="40">
        <f>SUM($I$5:$I$49)-I52</f>
        <v>0</v>
      </c>
      <c r="J53" s="33">
        <f>SUM($J$5:$J$49)-J52</f>
        <v>0</v>
      </c>
      <c r="K53" s="33">
        <f>SUM($K$5:$K$49)-K52</f>
        <v>0</v>
      </c>
      <c r="L53" s="33">
        <f>SUM($L$5:$L$49)-L52</f>
        <v>0</v>
      </c>
      <c r="M53" s="40">
        <f>SUM($M$5:$M$49)-M52</f>
        <v>0</v>
      </c>
      <c r="N53" s="36">
        <f>SUM($N$5:$N$49)-N52</f>
        <v>0</v>
      </c>
      <c r="O53" s="40">
        <f>SUM($O$5:$O$49)-O52</f>
        <v>0</v>
      </c>
      <c r="P53" s="33">
        <f>SUM($P$5:$P$49)-P52</f>
        <v>0</v>
      </c>
      <c r="Q53" s="33">
        <f>SUM($Q$5:$Q$49)-Q52</f>
        <v>0</v>
      </c>
      <c r="R53" s="33">
        <f>SUM($R$5:$R$49)-R52</f>
        <v>0</v>
      </c>
      <c r="S53" s="33">
        <f>SUM($S$5:$S$49)-S52</f>
        <v>0</v>
      </c>
      <c r="T53" s="33">
        <f>SUM($T$5:$T$49)-T52</f>
        <v>0</v>
      </c>
      <c r="U53" s="36">
        <f>SUM($U$5:$U$49)-U52</f>
        <v>0</v>
      </c>
      <c r="V53" s="40">
        <f>SUM($V$5:$V$49)-V52</f>
        <v>0</v>
      </c>
      <c r="W53" s="33">
        <f>SUM($W$5:$W$49)-W52</f>
        <v>0</v>
      </c>
      <c r="X53" s="33">
        <f>SUM($X$5:$X$49)-X52</f>
        <v>0</v>
      </c>
      <c r="Y53" s="33">
        <f>SUM($Y$5:$Y$49)-Y52</f>
        <v>0</v>
      </c>
      <c r="Z53" s="33">
        <f>SUM($Z$5:$Z$49)-Z52</f>
        <v>0</v>
      </c>
      <c r="AA53" s="40">
        <f>SUM($AA$5:$AA$49)-AA52</f>
        <v>0</v>
      </c>
      <c r="AB53" s="36">
        <f>SUM($AB$5:$AB$49)-AB52</f>
        <v>0</v>
      </c>
      <c r="AC53" s="40">
        <f>SUM($AC$5:$AC$49)-AC52</f>
        <v>0</v>
      </c>
      <c r="AD53" s="33">
        <f>SUM($AD$5:$AD$49)-AD52</f>
        <v>0</v>
      </c>
      <c r="AE53" s="33">
        <f>SUM($AE$5:$AE$49)-AE52</f>
        <v>0</v>
      </c>
      <c r="AF53" s="33">
        <f>SUM($AF$5:$AF$49)-AF52</f>
        <v>0</v>
      </c>
      <c r="AG53" s="33">
        <f>SUM($AG$5:$AG$49)-AG52</f>
        <v>0</v>
      </c>
      <c r="AH53" s="33">
        <f>SUM(D53:AG53)</f>
        <v>0</v>
      </c>
      <c r="AI53" s="26"/>
      <c r="BN53" s="25" t="s">
        <v>142</v>
      </c>
    </row>
    <row r="54" spans="1:66" x14ac:dyDescent="0.45">
      <c r="A54" s="60" t="s">
        <v>130</v>
      </c>
      <c r="B54" s="61"/>
      <c r="C54" s="62"/>
      <c r="D54" s="34">
        <f t="shared" ref="D54:AG54" si="0">D52+D53+D51</f>
        <v>0</v>
      </c>
      <c r="E54" s="34">
        <f t="shared" si="0"/>
        <v>0</v>
      </c>
      <c r="F54" s="34">
        <f t="shared" si="0"/>
        <v>0</v>
      </c>
      <c r="G54" s="37">
        <f t="shared" si="0"/>
        <v>0</v>
      </c>
      <c r="H54" s="41">
        <f t="shared" si="0"/>
        <v>0</v>
      </c>
      <c r="I54" s="41">
        <f t="shared" si="0"/>
        <v>0</v>
      </c>
      <c r="J54" s="34">
        <f t="shared" si="0"/>
        <v>0</v>
      </c>
      <c r="K54" s="34">
        <f t="shared" si="0"/>
        <v>0</v>
      </c>
      <c r="L54" s="34">
        <f t="shared" si="0"/>
        <v>0</v>
      </c>
      <c r="M54" s="41">
        <f t="shared" si="0"/>
        <v>0</v>
      </c>
      <c r="N54" s="37">
        <f t="shared" si="0"/>
        <v>0</v>
      </c>
      <c r="O54" s="41">
        <f t="shared" si="0"/>
        <v>0</v>
      </c>
      <c r="P54" s="34">
        <f t="shared" si="0"/>
        <v>0</v>
      </c>
      <c r="Q54" s="34">
        <f t="shared" si="0"/>
        <v>8</v>
      </c>
      <c r="R54" s="34">
        <f t="shared" si="0"/>
        <v>8</v>
      </c>
      <c r="S54" s="34">
        <f t="shared" si="0"/>
        <v>8</v>
      </c>
      <c r="T54" s="34">
        <f t="shared" si="0"/>
        <v>0</v>
      </c>
      <c r="U54" s="37">
        <f t="shared" si="0"/>
        <v>0</v>
      </c>
      <c r="V54" s="41">
        <f t="shared" si="0"/>
        <v>0</v>
      </c>
      <c r="W54" s="34">
        <f t="shared" si="0"/>
        <v>0</v>
      </c>
      <c r="X54" s="34">
        <f t="shared" si="0"/>
        <v>0</v>
      </c>
      <c r="Y54" s="34">
        <f t="shared" si="0"/>
        <v>0</v>
      </c>
      <c r="Z54" s="34">
        <f t="shared" si="0"/>
        <v>0</v>
      </c>
      <c r="AA54" s="41">
        <f t="shared" si="0"/>
        <v>0</v>
      </c>
      <c r="AB54" s="37">
        <f t="shared" si="0"/>
        <v>0</v>
      </c>
      <c r="AC54" s="41">
        <f t="shared" si="0"/>
        <v>0</v>
      </c>
      <c r="AD54" s="34">
        <f t="shared" si="0"/>
        <v>0</v>
      </c>
      <c r="AE54" s="34">
        <f t="shared" si="0"/>
        <v>0</v>
      </c>
      <c r="AF54" s="34">
        <f t="shared" si="0"/>
        <v>0</v>
      </c>
      <c r="AG54" s="34">
        <f t="shared" si="0"/>
        <v>0</v>
      </c>
      <c r="AH54" s="34">
        <f>SUM(D54:AG54)</f>
        <v>24</v>
      </c>
      <c r="AI54" s="26"/>
      <c r="BN54" s="25" t="s">
        <v>143</v>
      </c>
    </row>
    <row r="55" spans="1:66" x14ac:dyDescent="0.45"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BN55" s="25" t="s">
        <v>144</v>
      </c>
    </row>
  </sheetData>
  <sheetProtection sheet="1" objects="1" scenarios="1" formatCells="0" formatColumns="0"/>
  <mergeCells count="8">
    <mergeCell ref="AI3:AI4"/>
    <mergeCell ref="A50:B51"/>
    <mergeCell ref="A52:C52"/>
    <mergeCell ref="A53:C53"/>
    <mergeCell ref="A54:C54"/>
    <mergeCell ref="A3:A4"/>
    <mergeCell ref="B3:B4"/>
    <mergeCell ref="C3:C4"/>
  </mergeCells>
  <phoneticPr fontId="6" type="noConversion"/>
  <dataValidations count="6">
    <dataValidation type="list" allowBlank="1" showInputMessage="1" showErrorMessage="1" sqref="A5:A49" xr:uid="{7BDF565D-2D63-49A0-8CF3-C7367DF60789}">
      <formula1>"無指定客戶,仟鑽(簽證),日央文化事業,進昇技術諮詢,有泩開發,彥輝工業社,睿杰工程,梅川商行,天青,米吉,翱祥科技,振中投資,昊遠精密科技,大有工業(簽證),士邦機械,爵特,有舜建設有限公司(114.02.25新客),國群建設,邦群不動產,無齡感有限公司"</formula1>
    </dataValidation>
    <dataValidation type="list" allowBlank="1" showInputMessage="1" showErrorMessage="1" sqref="B5:B49" xr:uid="{AF14EF9F-BDE6-4812-8C0F-80FB449F9233}">
      <formula1>"營業稅,營所稅,工商登記,扣繳,暫繳,記帳,查帳,財簽,稅簽,內部會議,內部行政-輸入客戶明細,內部行政,教育訓練"</formula1>
    </dataValidation>
    <dataValidation type="list" allowBlank="1" showInputMessage="1" showErrorMessage="1" sqref="C5:C49" xr:uid="{F61C7ACD-270A-4997-B23F-F3E99829B4F6}">
      <formula1>"正常工時,平日加班(1.34),平日加班(1.67),休息日加班(1.34),休息日加班(1.67),休息日加班(2.67),本月例假日加班,本月例假日加班(2),本月國定假日加班,本月國定假日加班(1.34),本月國定假日加班(1.67)"</formula1>
    </dataValidation>
    <dataValidation type="list" allowBlank="1" showInputMessage="1" showErrorMessage="1" sqref="D50:AH50" xr:uid="{B9BE2A06-C698-496E-897F-3DEA18245DFC}">
      <formula1>"特休,加班補休,事假,病假,生理假,婚假,喪假-直系血親,喪假-配偶父母,喪假-兄弟姊妹,喪假-祖父母"</formula1>
    </dataValidation>
    <dataValidation type="custom" allowBlank="1" showInputMessage="1" showErrorMessage="1" errorTitle="工時限制錯誤" error="超過時數上限！正常工時?8h，平日加班?4h，休息日加班?12h，假日加班?12h" sqref="D5:AH49" xr:uid="{97F40E65-809D-4798-9D27-0145232EB072}">
      <formula1>IF($C5="",TRUE,IF($C5="正常工時",AND(D5&gt;=0,D5&lt;=8),IF(OR($C5="平日加班(1.34)",$C5="平日加班(1.67)"),AND(D5&gt;=0,D5&lt;=4),IF(OR($C5="休息日加班(1.34)",$C5="休息日加班(1.67)",$C5="休息日加班(2.67)"),AND(D5&gt;=0,D5&lt;=12),IF(OR($C5="本月例假日加班",$C5="本月例假日加班(2)"),AND(D5&gt;=0,D5&lt;=12),IF(OR($C5="本月國定假日加班",$C5="本月國定假日加班(1.34)",$C5="本月國定假日加班(1.67)"),AND(D5&gt;=0,D5&lt;=12),TRUE))))))</formula1>
    </dataValidation>
    <dataValidation type="decimal" allowBlank="1" showInputMessage="1" showErrorMessage="1" errorTitle="請假時數限制" error="請假時數不能超過 8 小時！" sqref="D51:AH51" xr:uid="{ECFCACB9-F8E4-4F63-B21A-5E73E8602617}">
      <formula1>0</formula1>
      <formula2>8</formula2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21" r:id="rId3" name="btnSave">
              <controlPr defaultSize="0" print="0" autoFill="0" autoPict="0" macro="[0]!Save_Timesheet_Data">
                <anchor moveWithCells="1" sizeWithCells="1">
                  <from>
                    <xdr:col>9</xdr:col>
                    <xdr:colOff>0</xdr:colOff>
                    <xdr:row>0</xdr:row>
                    <xdr:rowOff>0</xdr:rowOff>
                  </from>
                  <to>
                    <xdr:col>11</xdr:col>
                    <xdr:colOff>371475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22" r:id="rId4" name="btnAddRow">
              <controlPr defaultSize="0" print="0" autoFill="0" autoPict="0" macro="[0]!Add_Timesheet_Row">
                <anchor moveWithCells="1" sizeWithCells="1">
                  <from>
                    <xdr:col>12</xdr:col>
                    <xdr:colOff>0</xdr:colOff>
                    <xdr:row>0</xdr:row>
                    <xdr:rowOff>0</xdr:rowOff>
                  </from>
                  <to>
                    <xdr:col>14</xdr:col>
                    <xdr:colOff>371475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A428-13AC-4C60-8355-F96132B51D26}">
  <sheetPr codeName="工作表21"/>
  <dimension ref="A1:BN55"/>
  <sheetViews>
    <sheetView topLeftCell="A42" workbookViewId="0">
      <selection activeCell="M15" sqref="M15"/>
    </sheetView>
  </sheetViews>
  <sheetFormatPr defaultRowHeight="15" x14ac:dyDescent="0.45"/>
  <cols>
    <col min="1" max="1" width="20.7109375" style="25" customWidth="1"/>
    <col min="2" max="3" width="15.7109375" style="25" customWidth="1"/>
    <col min="4" max="34" width="6.7109375" style="25" customWidth="1"/>
    <col min="35" max="35" width="10.7109375" style="25" customWidth="1"/>
    <col min="36" max="65" width="9.140625" style="25"/>
    <col min="66" max="66" width="0" style="25" hidden="1" customWidth="1"/>
    <col min="67" max="16384" width="9.140625" style="25"/>
  </cols>
  <sheetData>
    <row r="1" spans="1:66" x14ac:dyDescent="0.45">
      <c r="A1" s="24" t="s">
        <v>1</v>
      </c>
      <c r="B1" s="14">
        <v>2025</v>
      </c>
      <c r="C1" s="14"/>
      <c r="D1" s="15">
        <v>10</v>
      </c>
    </row>
    <row r="2" spans="1:66" x14ac:dyDescent="0.45">
      <c r="A2" s="24" t="s">
        <v>3</v>
      </c>
      <c r="B2" s="14" t="s">
        <v>180</v>
      </c>
    </row>
    <row r="3" spans="1:66" ht="20.100000000000001" customHeight="1" x14ac:dyDescent="0.45">
      <c r="A3" s="63" t="s">
        <v>4</v>
      </c>
      <c r="B3" s="63" t="s">
        <v>5</v>
      </c>
      <c r="C3" s="65" t="s">
        <v>122</v>
      </c>
      <c r="D3" s="29">
        <v>1</v>
      </c>
      <c r="E3" s="29">
        <v>2</v>
      </c>
      <c r="F3" s="29">
        <v>3</v>
      </c>
      <c r="G3" s="44">
        <v>4</v>
      </c>
      <c r="H3" s="38">
        <v>5</v>
      </c>
      <c r="I3" s="38">
        <v>6</v>
      </c>
      <c r="J3" s="29">
        <v>7</v>
      </c>
      <c r="K3" s="29">
        <v>8</v>
      </c>
      <c r="L3" s="29">
        <v>9</v>
      </c>
      <c r="M3" s="38">
        <v>10</v>
      </c>
      <c r="N3" s="44">
        <v>11</v>
      </c>
      <c r="O3" s="38">
        <v>12</v>
      </c>
      <c r="P3" s="29">
        <v>13</v>
      </c>
      <c r="Q3" s="29">
        <v>14</v>
      </c>
      <c r="R3" s="29">
        <v>15</v>
      </c>
      <c r="S3" s="29">
        <v>16</v>
      </c>
      <c r="T3" s="29">
        <v>17</v>
      </c>
      <c r="U3" s="44">
        <v>18</v>
      </c>
      <c r="V3" s="38">
        <v>19</v>
      </c>
      <c r="W3" s="29">
        <v>20</v>
      </c>
      <c r="X3" s="29">
        <v>21</v>
      </c>
      <c r="Y3" s="29">
        <v>22</v>
      </c>
      <c r="Z3" s="29">
        <v>23</v>
      </c>
      <c r="AA3" s="38">
        <v>24</v>
      </c>
      <c r="AB3" s="44">
        <v>25</v>
      </c>
      <c r="AC3" s="38">
        <v>26</v>
      </c>
      <c r="AD3" s="29">
        <v>27</v>
      </c>
      <c r="AE3" s="29">
        <v>28</v>
      </c>
      <c r="AF3" s="29">
        <v>29</v>
      </c>
      <c r="AG3" s="29">
        <v>30</v>
      </c>
      <c r="AH3" s="29">
        <v>31</v>
      </c>
      <c r="AI3" s="63" t="s">
        <v>6</v>
      </c>
    </row>
    <row r="4" spans="1:66" ht="20.100000000000001" customHeight="1" x14ac:dyDescent="0.45">
      <c r="A4" s="63"/>
      <c r="B4" s="64" t="s">
        <v>7</v>
      </c>
      <c r="C4" s="66"/>
      <c r="D4" s="29" t="s">
        <v>134</v>
      </c>
      <c r="E4" s="29" t="s">
        <v>135</v>
      </c>
      <c r="F4" s="29" t="s">
        <v>136</v>
      </c>
      <c r="G4" s="44" t="s">
        <v>137</v>
      </c>
      <c r="H4" s="38" t="s">
        <v>138</v>
      </c>
      <c r="I4" s="38" t="s">
        <v>147</v>
      </c>
      <c r="J4" s="29" t="s">
        <v>148</v>
      </c>
      <c r="K4" s="29" t="s">
        <v>134</v>
      </c>
      <c r="L4" s="29" t="s">
        <v>135</v>
      </c>
      <c r="M4" s="38" t="s">
        <v>136</v>
      </c>
      <c r="N4" s="44" t="s">
        <v>137</v>
      </c>
      <c r="O4" s="38" t="s">
        <v>138</v>
      </c>
      <c r="P4" s="29" t="s">
        <v>147</v>
      </c>
      <c r="Q4" s="29" t="s">
        <v>148</v>
      </c>
      <c r="R4" s="29" t="s">
        <v>134</v>
      </c>
      <c r="S4" s="29" t="s">
        <v>135</v>
      </c>
      <c r="T4" s="29" t="s">
        <v>136</v>
      </c>
      <c r="U4" s="44" t="s">
        <v>137</v>
      </c>
      <c r="V4" s="38" t="s">
        <v>138</v>
      </c>
      <c r="W4" s="29" t="s">
        <v>147</v>
      </c>
      <c r="X4" s="29" t="s">
        <v>148</v>
      </c>
      <c r="Y4" s="29" t="s">
        <v>134</v>
      </c>
      <c r="Z4" s="29" t="s">
        <v>135</v>
      </c>
      <c r="AA4" s="38" t="s">
        <v>136</v>
      </c>
      <c r="AB4" s="44" t="s">
        <v>137</v>
      </c>
      <c r="AC4" s="38" t="s">
        <v>138</v>
      </c>
      <c r="AD4" s="29" t="s">
        <v>147</v>
      </c>
      <c r="AE4" s="29" t="s">
        <v>148</v>
      </c>
      <c r="AF4" s="29" t="s">
        <v>134</v>
      </c>
      <c r="AG4" s="29" t="s">
        <v>135</v>
      </c>
      <c r="AH4" s="29" t="s">
        <v>136</v>
      </c>
      <c r="AI4" s="63"/>
    </row>
    <row r="5" spans="1:66" x14ac:dyDescent="0.45">
      <c r="A5" s="16" t="s">
        <v>182</v>
      </c>
      <c r="B5" s="16" t="s">
        <v>50</v>
      </c>
      <c r="C5" s="16" t="s">
        <v>23</v>
      </c>
      <c r="D5" s="30"/>
      <c r="E5" s="30"/>
      <c r="F5" s="30"/>
      <c r="G5" s="18"/>
      <c r="H5" s="20"/>
      <c r="I5" s="20"/>
      <c r="J5" s="30"/>
      <c r="K5" s="30"/>
      <c r="L5" s="30"/>
      <c r="M5" s="20"/>
      <c r="N5" s="18"/>
      <c r="O5" s="20"/>
      <c r="P5" s="30"/>
      <c r="Q5" s="30">
        <v>4</v>
      </c>
      <c r="R5" s="30"/>
      <c r="S5" s="30"/>
      <c r="T5" s="30"/>
      <c r="U5" s="18"/>
      <c r="V5" s="20"/>
      <c r="W5" s="30"/>
      <c r="X5" s="30"/>
      <c r="Y5" s="30"/>
      <c r="Z5" s="30"/>
      <c r="AA5" s="20"/>
      <c r="AB5" s="18"/>
      <c r="AC5" s="20"/>
      <c r="AD5" s="30"/>
      <c r="AE5" s="30"/>
      <c r="AF5" s="30"/>
      <c r="AG5" s="30"/>
      <c r="AH5" s="30"/>
      <c r="AI5" s="26"/>
      <c r="BN5" s="25" t="s">
        <v>139</v>
      </c>
    </row>
    <row r="6" spans="1:66" x14ac:dyDescent="0.45">
      <c r="A6" s="17" t="s">
        <v>184</v>
      </c>
      <c r="B6" s="17" t="s">
        <v>51</v>
      </c>
      <c r="C6" s="17" t="s">
        <v>23</v>
      </c>
      <c r="D6" s="16"/>
      <c r="E6" s="16"/>
      <c r="F6" s="16"/>
      <c r="G6" s="18"/>
      <c r="H6" s="20"/>
      <c r="I6" s="20"/>
      <c r="J6" s="16"/>
      <c r="K6" s="16"/>
      <c r="L6" s="16"/>
      <c r="M6" s="20"/>
      <c r="N6" s="18"/>
      <c r="O6" s="20"/>
      <c r="P6" s="16"/>
      <c r="Q6" s="16">
        <v>1</v>
      </c>
      <c r="R6" s="16"/>
      <c r="S6" s="16"/>
      <c r="T6" s="16"/>
      <c r="U6" s="18"/>
      <c r="V6" s="20"/>
      <c r="W6" s="16"/>
      <c r="X6" s="16"/>
      <c r="Y6" s="16"/>
      <c r="Z6" s="16"/>
      <c r="AA6" s="20"/>
      <c r="AB6" s="18"/>
      <c r="AC6" s="20"/>
      <c r="AD6" s="16"/>
      <c r="AE6" s="16"/>
      <c r="AF6" s="16"/>
      <c r="AG6" s="16"/>
      <c r="AH6" s="16"/>
      <c r="AI6" s="26"/>
    </row>
    <row r="7" spans="1:66" x14ac:dyDescent="0.45">
      <c r="A7" s="16" t="s">
        <v>186</v>
      </c>
      <c r="B7" s="16" t="s">
        <v>51</v>
      </c>
      <c r="C7" s="16" t="s">
        <v>23</v>
      </c>
      <c r="D7" s="30"/>
      <c r="E7" s="30"/>
      <c r="F7" s="30"/>
      <c r="G7" s="18"/>
      <c r="H7" s="20"/>
      <c r="I7" s="20"/>
      <c r="J7" s="30"/>
      <c r="K7" s="30"/>
      <c r="L7" s="30"/>
      <c r="M7" s="20"/>
      <c r="N7" s="18"/>
      <c r="O7" s="20"/>
      <c r="P7" s="30"/>
      <c r="Q7" s="30">
        <v>1</v>
      </c>
      <c r="R7" s="30"/>
      <c r="S7" s="30"/>
      <c r="T7" s="30"/>
      <c r="U7" s="18"/>
      <c r="V7" s="20"/>
      <c r="W7" s="30"/>
      <c r="X7" s="30"/>
      <c r="Y7" s="30"/>
      <c r="Z7" s="30"/>
      <c r="AA7" s="20"/>
      <c r="AB7" s="18"/>
      <c r="AC7" s="20"/>
      <c r="AD7" s="30"/>
      <c r="AE7" s="30"/>
      <c r="AF7" s="30"/>
      <c r="AG7" s="30"/>
      <c r="AH7" s="30"/>
      <c r="AI7" s="26"/>
    </row>
    <row r="8" spans="1:66" x14ac:dyDescent="0.45">
      <c r="A8" s="17" t="s">
        <v>209</v>
      </c>
      <c r="B8" s="17" t="s">
        <v>51</v>
      </c>
      <c r="C8" s="17" t="s">
        <v>23</v>
      </c>
      <c r="D8" s="16"/>
      <c r="E8" s="16"/>
      <c r="F8" s="16"/>
      <c r="G8" s="18"/>
      <c r="H8" s="20"/>
      <c r="I8" s="20"/>
      <c r="J8" s="16"/>
      <c r="K8" s="16"/>
      <c r="L8" s="16"/>
      <c r="M8" s="20"/>
      <c r="N8" s="18"/>
      <c r="O8" s="20"/>
      <c r="P8" s="16"/>
      <c r="Q8" s="16"/>
      <c r="R8" s="16">
        <v>0.5</v>
      </c>
      <c r="S8" s="16"/>
      <c r="T8" s="16"/>
      <c r="U8" s="18"/>
      <c r="V8" s="20"/>
      <c r="W8" s="16"/>
      <c r="X8" s="16"/>
      <c r="Y8" s="16"/>
      <c r="Z8" s="16"/>
      <c r="AA8" s="20"/>
      <c r="AB8" s="18"/>
      <c r="AC8" s="20"/>
      <c r="AD8" s="16"/>
      <c r="AE8" s="16"/>
      <c r="AF8" s="16"/>
      <c r="AG8" s="16"/>
      <c r="AH8" s="16"/>
      <c r="AI8" s="26"/>
    </row>
    <row r="9" spans="1:66" x14ac:dyDescent="0.45">
      <c r="A9" s="16" t="s">
        <v>211</v>
      </c>
      <c r="B9" s="16" t="s">
        <v>51</v>
      </c>
      <c r="C9" s="16" t="s">
        <v>23</v>
      </c>
      <c r="D9" s="30"/>
      <c r="E9" s="30"/>
      <c r="F9" s="30"/>
      <c r="G9" s="18"/>
      <c r="H9" s="20"/>
      <c r="I9" s="20"/>
      <c r="J9" s="30"/>
      <c r="K9" s="30"/>
      <c r="L9" s="30"/>
      <c r="M9" s="20"/>
      <c r="N9" s="18"/>
      <c r="O9" s="20"/>
      <c r="P9" s="30"/>
      <c r="Q9" s="30"/>
      <c r="R9" s="30">
        <v>1</v>
      </c>
      <c r="S9" s="30"/>
      <c r="T9" s="30"/>
      <c r="U9" s="18"/>
      <c r="V9" s="20"/>
      <c r="W9" s="30"/>
      <c r="X9" s="30"/>
      <c r="Y9" s="30"/>
      <c r="Z9" s="30"/>
      <c r="AA9" s="20"/>
      <c r="AB9" s="18"/>
      <c r="AC9" s="20"/>
      <c r="AD9" s="30"/>
      <c r="AE9" s="30"/>
      <c r="AF9" s="30"/>
      <c r="AG9" s="30"/>
      <c r="AH9" s="30"/>
      <c r="AI9" s="26"/>
    </row>
    <row r="10" spans="1:66" x14ac:dyDescent="0.45">
      <c r="A10" s="17" t="s">
        <v>179</v>
      </c>
      <c r="B10" s="17" t="s">
        <v>189</v>
      </c>
      <c r="C10" s="17" t="s">
        <v>23</v>
      </c>
      <c r="D10" s="16"/>
      <c r="E10" s="16"/>
      <c r="F10" s="16"/>
      <c r="G10" s="18"/>
      <c r="H10" s="20"/>
      <c r="I10" s="20"/>
      <c r="J10" s="16"/>
      <c r="K10" s="16"/>
      <c r="L10" s="16"/>
      <c r="M10" s="20"/>
      <c r="N10" s="18"/>
      <c r="O10" s="20"/>
      <c r="P10" s="16"/>
      <c r="Q10" s="16"/>
      <c r="R10" s="16">
        <v>2.5</v>
      </c>
      <c r="S10" s="16"/>
      <c r="T10" s="16">
        <v>4</v>
      </c>
      <c r="U10" s="18"/>
      <c r="V10" s="20"/>
      <c r="W10" s="16"/>
      <c r="X10" s="16"/>
      <c r="Y10" s="16"/>
      <c r="Z10" s="16"/>
      <c r="AA10" s="20"/>
      <c r="AB10" s="18"/>
      <c r="AC10" s="20"/>
      <c r="AD10" s="16"/>
      <c r="AE10" s="16"/>
      <c r="AF10" s="16"/>
      <c r="AG10" s="16"/>
      <c r="AH10" s="16"/>
      <c r="AI10" s="26"/>
    </row>
    <row r="11" spans="1:66" x14ac:dyDescent="0.45">
      <c r="A11" s="16" t="s">
        <v>226</v>
      </c>
      <c r="B11" s="16" t="s">
        <v>54</v>
      </c>
      <c r="C11" s="16" t="s">
        <v>23</v>
      </c>
      <c r="D11" s="30"/>
      <c r="E11" s="30"/>
      <c r="F11" s="30"/>
      <c r="G11" s="18"/>
      <c r="H11" s="20"/>
      <c r="I11" s="20"/>
      <c r="J11" s="30"/>
      <c r="K11" s="30"/>
      <c r="L11" s="30"/>
      <c r="M11" s="20"/>
      <c r="N11" s="18"/>
      <c r="O11" s="20"/>
      <c r="P11" s="30"/>
      <c r="Q11" s="30"/>
      <c r="R11" s="30"/>
      <c r="S11" s="30">
        <v>4</v>
      </c>
      <c r="T11" s="30">
        <v>2</v>
      </c>
      <c r="U11" s="18"/>
      <c r="V11" s="20"/>
      <c r="W11" s="30"/>
      <c r="X11" s="30"/>
      <c r="Y11" s="30"/>
      <c r="Z11" s="30"/>
      <c r="AA11" s="20"/>
      <c r="AB11" s="18"/>
      <c r="AC11" s="20"/>
      <c r="AD11" s="30"/>
      <c r="AE11" s="30"/>
      <c r="AF11" s="30"/>
      <c r="AG11" s="30"/>
      <c r="AH11" s="30"/>
      <c r="AI11" s="26"/>
    </row>
    <row r="12" spans="1:66" x14ac:dyDescent="0.45">
      <c r="A12" s="17" t="s">
        <v>241</v>
      </c>
      <c r="B12" s="17" t="s">
        <v>54</v>
      </c>
      <c r="C12" s="17" t="s">
        <v>23</v>
      </c>
      <c r="D12" s="16"/>
      <c r="E12" s="16"/>
      <c r="F12" s="16"/>
      <c r="G12" s="18"/>
      <c r="H12" s="20"/>
      <c r="I12" s="20"/>
      <c r="J12" s="16"/>
      <c r="K12" s="16"/>
      <c r="L12" s="16"/>
      <c r="M12" s="20"/>
      <c r="N12" s="18"/>
      <c r="O12" s="20"/>
      <c r="P12" s="16"/>
      <c r="Q12" s="16"/>
      <c r="R12" s="16"/>
      <c r="S12" s="16">
        <v>2</v>
      </c>
      <c r="T12" s="16"/>
      <c r="U12" s="18"/>
      <c r="V12" s="20"/>
      <c r="W12" s="16"/>
      <c r="X12" s="16"/>
      <c r="Y12" s="16"/>
      <c r="Z12" s="16"/>
      <c r="AA12" s="20"/>
      <c r="AB12" s="18"/>
      <c r="AC12" s="20"/>
      <c r="AD12" s="16"/>
      <c r="AE12" s="16"/>
      <c r="AF12" s="16"/>
      <c r="AG12" s="16"/>
      <c r="AH12" s="16"/>
      <c r="AI12" s="26"/>
    </row>
    <row r="13" spans="1:66" x14ac:dyDescent="0.45">
      <c r="A13" s="16"/>
      <c r="B13" s="16"/>
      <c r="C13" s="16"/>
      <c r="D13" s="30"/>
      <c r="E13" s="30"/>
      <c r="F13" s="30"/>
      <c r="G13" s="18"/>
      <c r="H13" s="20"/>
      <c r="I13" s="20"/>
      <c r="J13" s="30"/>
      <c r="K13" s="30"/>
      <c r="L13" s="30"/>
      <c r="M13" s="20"/>
      <c r="N13" s="18"/>
      <c r="O13" s="20"/>
      <c r="P13" s="30"/>
      <c r="Q13" s="30"/>
      <c r="R13" s="30"/>
      <c r="S13" s="30"/>
      <c r="T13" s="30"/>
      <c r="U13" s="18"/>
      <c r="V13" s="20"/>
      <c r="W13" s="30"/>
      <c r="X13" s="30"/>
      <c r="Y13" s="30"/>
      <c r="Z13" s="30"/>
      <c r="AA13" s="20"/>
      <c r="AB13" s="18"/>
      <c r="AC13" s="20"/>
      <c r="AD13" s="30"/>
      <c r="AE13" s="30"/>
      <c r="AF13" s="30"/>
      <c r="AG13" s="30"/>
      <c r="AH13" s="30"/>
      <c r="AI13" s="26"/>
    </row>
    <row r="14" spans="1:66" x14ac:dyDescent="0.45">
      <c r="A14" s="17"/>
      <c r="B14" s="17"/>
      <c r="C14" s="17"/>
      <c r="D14" s="16"/>
      <c r="E14" s="16"/>
      <c r="F14" s="16"/>
      <c r="G14" s="18"/>
      <c r="H14" s="20"/>
      <c r="I14" s="20"/>
      <c r="J14" s="16"/>
      <c r="K14" s="16"/>
      <c r="L14" s="16"/>
      <c r="M14" s="20"/>
      <c r="N14" s="18"/>
      <c r="O14" s="20"/>
      <c r="P14" s="16"/>
      <c r="Q14" s="16"/>
      <c r="R14" s="16"/>
      <c r="S14" s="16"/>
      <c r="T14" s="16"/>
      <c r="U14" s="18"/>
      <c r="V14" s="20"/>
      <c r="W14" s="16"/>
      <c r="X14" s="16"/>
      <c r="Y14" s="16"/>
      <c r="Z14" s="16"/>
      <c r="AA14" s="20"/>
      <c r="AB14" s="18"/>
      <c r="AC14" s="20"/>
      <c r="AD14" s="16"/>
      <c r="AE14" s="16"/>
      <c r="AF14" s="16"/>
      <c r="AG14" s="16"/>
      <c r="AH14" s="16"/>
      <c r="AI14" s="26"/>
    </row>
    <row r="15" spans="1:66" x14ac:dyDescent="0.45">
      <c r="A15" s="16"/>
      <c r="B15" s="16"/>
      <c r="C15" s="16"/>
      <c r="D15" s="30"/>
      <c r="E15" s="30"/>
      <c r="F15" s="30"/>
      <c r="G15" s="18"/>
      <c r="H15" s="20"/>
      <c r="I15" s="20"/>
      <c r="J15" s="30"/>
      <c r="K15" s="30"/>
      <c r="L15" s="30"/>
      <c r="M15" s="20"/>
      <c r="N15" s="18"/>
      <c r="O15" s="20"/>
      <c r="P15" s="30"/>
      <c r="Q15" s="30"/>
      <c r="R15" s="30"/>
      <c r="S15" s="30"/>
      <c r="T15" s="30"/>
      <c r="U15" s="18"/>
      <c r="V15" s="20"/>
      <c r="W15" s="30"/>
      <c r="X15" s="30"/>
      <c r="Y15" s="30"/>
      <c r="Z15" s="30"/>
      <c r="AA15" s="20"/>
      <c r="AB15" s="18"/>
      <c r="AC15" s="20"/>
      <c r="AD15" s="30"/>
      <c r="AE15" s="30"/>
      <c r="AF15" s="30"/>
      <c r="AG15" s="30"/>
      <c r="AH15" s="30"/>
      <c r="AI15" s="26"/>
    </row>
    <row r="16" spans="1:66" x14ac:dyDescent="0.45">
      <c r="A16" s="17"/>
      <c r="B16" s="17"/>
      <c r="C16" s="17"/>
      <c r="D16" s="16"/>
      <c r="E16" s="16"/>
      <c r="F16" s="16"/>
      <c r="G16" s="18"/>
      <c r="H16" s="20"/>
      <c r="I16" s="20"/>
      <c r="J16" s="16"/>
      <c r="K16" s="16"/>
      <c r="L16" s="16"/>
      <c r="M16" s="20"/>
      <c r="N16" s="18"/>
      <c r="O16" s="20"/>
      <c r="P16" s="16"/>
      <c r="Q16" s="16"/>
      <c r="R16" s="16"/>
      <c r="S16" s="16"/>
      <c r="T16" s="16"/>
      <c r="U16" s="18"/>
      <c r="V16" s="20"/>
      <c r="W16" s="16"/>
      <c r="X16" s="16"/>
      <c r="Y16" s="16"/>
      <c r="Z16" s="16"/>
      <c r="AA16" s="20"/>
      <c r="AB16" s="18"/>
      <c r="AC16" s="20"/>
      <c r="AD16" s="16"/>
      <c r="AE16" s="16"/>
      <c r="AF16" s="16"/>
      <c r="AG16" s="16"/>
      <c r="AH16" s="16"/>
      <c r="AI16" s="26"/>
    </row>
    <row r="17" spans="1:35" x14ac:dyDescent="0.45">
      <c r="A17" s="16"/>
      <c r="B17" s="16"/>
      <c r="C17" s="16"/>
      <c r="D17" s="30"/>
      <c r="E17" s="30"/>
      <c r="F17" s="30"/>
      <c r="G17" s="18"/>
      <c r="H17" s="20"/>
      <c r="I17" s="20"/>
      <c r="J17" s="30"/>
      <c r="K17" s="30"/>
      <c r="L17" s="30"/>
      <c r="M17" s="20"/>
      <c r="N17" s="18"/>
      <c r="O17" s="20"/>
      <c r="P17" s="30"/>
      <c r="Q17" s="30"/>
      <c r="R17" s="30"/>
      <c r="S17" s="30"/>
      <c r="T17" s="30"/>
      <c r="U17" s="18"/>
      <c r="V17" s="20"/>
      <c r="W17" s="30"/>
      <c r="X17" s="30"/>
      <c r="Y17" s="30"/>
      <c r="Z17" s="30"/>
      <c r="AA17" s="20"/>
      <c r="AB17" s="18"/>
      <c r="AC17" s="20"/>
      <c r="AD17" s="30"/>
      <c r="AE17" s="30"/>
      <c r="AF17" s="30"/>
      <c r="AG17" s="30"/>
      <c r="AH17" s="30"/>
      <c r="AI17" s="26"/>
    </row>
    <row r="18" spans="1:35" x14ac:dyDescent="0.45">
      <c r="A18" s="17"/>
      <c r="B18" s="17"/>
      <c r="C18" s="17"/>
      <c r="D18" s="16"/>
      <c r="E18" s="16"/>
      <c r="F18" s="16"/>
      <c r="G18" s="18"/>
      <c r="H18" s="20"/>
      <c r="I18" s="20"/>
      <c r="J18" s="16"/>
      <c r="K18" s="16"/>
      <c r="L18" s="16"/>
      <c r="M18" s="20"/>
      <c r="N18" s="18"/>
      <c r="O18" s="20"/>
      <c r="P18" s="16"/>
      <c r="Q18" s="16"/>
      <c r="R18" s="16"/>
      <c r="S18" s="16"/>
      <c r="T18" s="16"/>
      <c r="U18" s="18"/>
      <c r="V18" s="20"/>
      <c r="W18" s="16"/>
      <c r="X18" s="16"/>
      <c r="Y18" s="16"/>
      <c r="Z18" s="16"/>
      <c r="AA18" s="20"/>
      <c r="AB18" s="18"/>
      <c r="AC18" s="20"/>
      <c r="AD18" s="16"/>
      <c r="AE18" s="16"/>
      <c r="AF18" s="16"/>
      <c r="AG18" s="16"/>
      <c r="AH18" s="16"/>
      <c r="AI18" s="26"/>
    </row>
    <row r="19" spans="1:35" x14ac:dyDescent="0.45">
      <c r="A19" s="16"/>
      <c r="B19" s="16"/>
      <c r="C19" s="16"/>
      <c r="D19" s="30"/>
      <c r="E19" s="30"/>
      <c r="F19" s="30"/>
      <c r="G19" s="18"/>
      <c r="H19" s="20"/>
      <c r="I19" s="20"/>
      <c r="J19" s="30"/>
      <c r="K19" s="30"/>
      <c r="L19" s="30"/>
      <c r="M19" s="20"/>
      <c r="N19" s="18"/>
      <c r="O19" s="20"/>
      <c r="P19" s="30"/>
      <c r="Q19" s="30"/>
      <c r="R19" s="30"/>
      <c r="S19" s="30"/>
      <c r="T19" s="30"/>
      <c r="U19" s="18"/>
      <c r="V19" s="20"/>
      <c r="W19" s="30"/>
      <c r="X19" s="30"/>
      <c r="Y19" s="30"/>
      <c r="Z19" s="30"/>
      <c r="AA19" s="20"/>
      <c r="AB19" s="18"/>
      <c r="AC19" s="20"/>
      <c r="AD19" s="30"/>
      <c r="AE19" s="30"/>
      <c r="AF19" s="30"/>
      <c r="AG19" s="30"/>
      <c r="AH19" s="30"/>
      <c r="AI19" s="26"/>
    </row>
    <row r="20" spans="1:35" x14ac:dyDescent="0.45">
      <c r="A20" s="17"/>
      <c r="B20" s="17"/>
      <c r="C20" s="17"/>
      <c r="D20" s="16"/>
      <c r="E20" s="16"/>
      <c r="F20" s="16"/>
      <c r="G20" s="18"/>
      <c r="H20" s="20"/>
      <c r="I20" s="20"/>
      <c r="J20" s="16"/>
      <c r="K20" s="16"/>
      <c r="L20" s="16"/>
      <c r="M20" s="20"/>
      <c r="N20" s="18"/>
      <c r="O20" s="20"/>
      <c r="P20" s="16"/>
      <c r="Q20" s="16"/>
      <c r="R20" s="16"/>
      <c r="S20" s="16"/>
      <c r="T20" s="16"/>
      <c r="U20" s="18"/>
      <c r="V20" s="20"/>
      <c r="W20" s="16"/>
      <c r="X20" s="16"/>
      <c r="Y20" s="16"/>
      <c r="Z20" s="16"/>
      <c r="AA20" s="20"/>
      <c r="AB20" s="18"/>
      <c r="AC20" s="20"/>
      <c r="AD20" s="16"/>
      <c r="AE20" s="16"/>
      <c r="AF20" s="16"/>
      <c r="AG20" s="16"/>
      <c r="AH20" s="16"/>
      <c r="AI20" s="26"/>
    </row>
    <row r="21" spans="1:35" x14ac:dyDescent="0.45">
      <c r="A21" s="16"/>
      <c r="B21" s="16"/>
      <c r="C21" s="16"/>
      <c r="D21" s="30"/>
      <c r="E21" s="30"/>
      <c r="F21" s="30"/>
      <c r="G21" s="18"/>
      <c r="H21" s="20"/>
      <c r="I21" s="20"/>
      <c r="J21" s="30"/>
      <c r="K21" s="30"/>
      <c r="L21" s="30"/>
      <c r="M21" s="20"/>
      <c r="N21" s="18"/>
      <c r="O21" s="20"/>
      <c r="P21" s="30"/>
      <c r="Q21" s="30"/>
      <c r="R21" s="30"/>
      <c r="S21" s="30"/>
      <c r="T21" s="30"/>
      <c r="U21" s="18"/>
      <c r="V21" s="20"/>
      <c r="W21" s="30"/>
      <c r="X21" s="30"/>
      <c r="Y21" s="30"/>
      <c r="Z21" s="30"/>
      <c r="AA21" s="20"/>
      <c r="AB21" s="18"/>
      <c r="AC21" s="20"/>
      <c r="AD21" s="30"/>
      <c r="AE21" s="30"/>
      <c r="AF21" s="30"/>
      <c r="AG21" s="30"/>
      <c r="AH21" s="30"/>
      <c r="AI21" s="26"/>
    </row>
    <row r="22" spans="1:35" x14ac:dyDescent="0.45">
      <c r="A22" s="17"/>
      <c r="B22" s="17"/>
      <c r="C22" s="17"/>
      <c r="D22" s="16"/>
      <c r="E22" s="16"/>
      <c r="F22" s="16"/>
      <c r="G22" s="18"/>
      <c r="H22" s="20"/>
      <c r="I22" s="20"/>
      <c r="J22" s="16"/>
      <c r="K22" s="16"/>
      <c r="L22" s="16"/>
      <c r="M22" s="20"/>
      <c r="N22" s="18"/>
      <c r="O22" s="20"/>
      <c r="P22" s="16"/>
      <c r="Q22" s="16"/>
      <c r="R22" s="16"/>
      <c r="S22" s="16"/>
      <c r="T22" s="16"/>
      <c r="U22" s="18"/>
      <c r="V22" s="20"/>
      <c r="W22" s="16"/>
      <c r="X22" s="16"/>
      <c r="Y22" s="16"/>
      <c r="Z22" s="16"/>
      <c r="AA22" s="20"/>
      <c r="AB22" s="18"/>
      <c r="AC22" s="20"/>
      <c r="AD22" s="16"/>
      <c r="AE22" s="16"/>
      <c r="AF22" s="16"/>
      <c r="AG22" s="16"/>
      <c r="AH22" s="16"/>
      <c r="AI22" s="26"/>
    </row>
    <row r="23" spans="1:35" x14ac:dyDescent="0.45">
      <c r="A23" s="16"/>
      <c r="B23" s="16"/>
      <c r="C23" s="16"/>
      <c r="D23" s="30"/>
      <c r="E23" s="30"/>
      <c r="F23" s="30"/>
      <c r="G23" s="18"/>
      <c r="H23" s="20"/>
      <c r="I23" s="20"/>
      <c r="J23" s="30"/>
      <c r="K23" s="30"/>
      <c r="L23" s="30"/>
      <c r="M23" s="20"/>
      <c r="N23" s="18"/>
      <c r="O23" s="20"/>
      <c r="P23" s="30"/>
      <c r="Q23" s="30"/>
      <c r="R23" s="30"/>
      <c r="S23" s="30"/>
      <c r="T23" s="30"/>
      <c r="U23" s="18"/>
      <c r="V23" s="20"/>
      <c r="W23" s="30"/>
      <c r="X23" s="30"/>
      <c r="Y23" s="30"/>
      <c r="Z23" s="30"/>
      <c r="AA23" s="20"/>
      <c r="AB23" s="18"/>
      <c r="AC23" s="20"/>
      <c r="AD23" s="30"/>
      <c r="AE23" s="30"/>
      <c r="AF23" s="30"/>
      <c r="AG23" s="30"/>
      <c r="AH23" s="30"/>
      <c r="AI23" s="26"/>
    </row>
    <row r="24" spans="1:35" x14ac:dyDescent="0.45">
      <c r="A24" s="17"/>
      <c r="B24" s="17"/>
      <c r="C24" s="17"/>
      <c r="D24" s="16"/>
      <c r="E24" s="16"/>
      <c r="F24" s="16"/>
      <c r="G24" s="18"/>
      <c r="H24" s="20"/>
      <c r="I24" s="20"/>
      <c r="J24" s="16"/>
      <c r="K24" s="16"/>
      <c r="L24" s="16"/>
      <c r="M24" s="20"/>
      <c r="N24" s="18"/>
      <c r="O24" s="20"/>
      <c r="P24" s="16"/>
      <c r="Q24" s="16"/>
      <c r="R24" s="16"/>
      <c r="S24" s="16"/>
      <c r="T24" s="16"/>
      <c r="U24" s="18"/>
      <c r="V24" s="20"/>
      <c r="W24" s="16"/>
      <c r="X24" s="16"/>
      <c r="Y24" s="16"/>
      <c r="Z24" s="16"/>
      <c r="AA24" s="20"/>
      <c r="AB24" s="18"/>
      <c r="AC24" s="20"/>
      <c r="AD24" s="16"/>
      <c r="AE24" s="16"/>
      <c r="AF24" s="16"/>
      <c r="AG24" s="16"/>
      <c r="AH24" s="16"/>
      <c r="AI24" s="26"/>
    </row>
    <row r="25" spans="1:35" x14ac:dyDescent="0.45">
      <c r="A25" s="16"/>
      <c r="B25" s="16"/>
      <c r="C25" s="16"/>
      <c r="D25" s="30"/>
      <c r="E25" s="30"/>
      <c r="F25" s="30"/>
      <c r="G25" s="18"/>
      <c r="H25" s="20"/>
      <c r="I25" s="20"/>
      <c r="J25" s="30"/>
      <c r="K25" s="30"/>
      <c r="L25" s="30"/>
      <c r="M25" s="20"/>
      <c r="N25" s="18"/>
      <c r="O25" s="20"/>
      <c r="P25" s="30"/>
      <c r="Q25" s="30"/>
      <c r="R25" s="30"/>
      <c r="S25" s="30"/>
      <c r="T25" s="30"/>
      <c r="U25" s="18"/>
      <c r="V25" s="20"/>
      <c r="W25" s="30"/>
      <c r="X25" s="30"/>
      <c r="Y25" s="30"/>
      <c r="Z25" s="30"/>
      <c r="AA25" s="20"/>
      <c r="AB25" s="18"/>
      <c r="AC25" s="20"/>
      <c r="AD25" s="30"/>
      <c r="AE25" s="30"/>
      <c r="AF25" s="30"/>
      <c r="AG25" s="30"/>
      <c r="AH25" s="30"/>
      <c r="AI25" s="26"/>
    </row>
    <row r="26" spans="1:35" x14ac:dyDescent="0.45">
      <c r="A26" s="17"/>
      <c r="B26" s="17"/>
      <c r="C26" s="17"/>
      <c r="D26" s="16"/>
      <c r="E26" s="16"/>
      <c r="F26" s="16"/>
      <c r="G26" s="18"/>
      <c r="H26" s="20"/>
      <c r="I26" s="20"/>
      <c r="J26" s="16"/>
      <c r="K26" s="16"/>
      <c r="L26" s="16"/>
      <c r="M26" s="20"/>
      <c r="N26" s="18"/>
      <c r="O26" s="20"/>
      <c r="P26" s="16"/>
      <c r="Q26" s="16"/>
      <c r="R26" s="16"/>
      <c r="S26" s="16"/>
      <c r="T26" s="16"/>
      <c r="U26" s="18"/>
      <c r="V26" s="20"/>
      <c r="W26" s="16"/>
      <c r="X26" s="16"/>
      <c r="Y26" s="16"/>
      <c r="Z26" s="16"/>
      <c r="AA26" s="20"/>
      <c r="AB26" s="18"/>
      <c r="AC26" s="20"/>
      <c r="AD26" s="16"/>
      <c r="AE26" s="16"/>
      <c r="AF26" s="16"/>
      <c r="AG26" s="16"/>
      <c r="AH26" s="16"/>
      <c r="AI26" s="26"/>
    </row>
    <row r="27" spans="1:35" x14ac:dyDescent="0.45">
      <c r="A27" s="16"/>
      <c r="B27" s="16"/>
      <c r="C27" s="16"/>
      <c r="D27" s="30"/>
      <c r="E27" s="30"/>
      <c r="F27" s="30"/>
      <c r="G27" s="18"/>
      <c r="H27" s="20"/>
      <c r="I27" s="20"/>
      <c r="J27" s="30"/>
      <c r="K27" s="30"/>
      <c r="L27" s="30"/>
      <c r="M27" s="20"/>
      <c r="N27" s="18"/>
      <c r="O27" s="20"/>
      <c r="P27" s="30"/>
      <c r="Q27" s="30"/>
      <c r="R27" s="30"/>
      <c r="S27" s="30"/>
      <c r="T27" s="30"/>
      <c r="U27" s="18"/>
      <c r="V27" s="20"/>
      <c r="W27" s="30"/>
      <c r="X27" s="30"/>
      <c r="Y27" s="30"/>
      <c r="Z27" s="30"/>
      <c r="AA27" s="20"/>
      <c r="AB27" s="18"/>
      <c r="AC27" s="20"/>
      <c r="AD27" s="30"/>
      <c r="AE27" s="30"/>
      <c r="AF27" s="30"/>
      <c r="AG27" s="30"/>
      <c r="AH27" s="30"/>
      <c r="AI27" s="26"/>
    </row>
    <row r="28" spans="1:35" x14ac:dyDescent="0.45">
      <c r="A28" s="17"/>
      <c r="B28" s="17"/>
      <c r="C28" s="17"/>
      <c r="D28" s="16"/>
      <c r="E28" s="16"/>
      <c r="F28" s="16"/>
      <c r="G28" s="18"/>
      <c r="H28" s="20"/>
      <c r="I28" s="20"/>
      <c r="J28" s="16"/>
      <c r="K28" s="16"/>
      <c r="L28" s="16"/>
      <c r="M28" s="20"/>
      <c r="N28" s="18"/>
      <c r="O28" s="20"/>
      <c r="P28" s="16"/>
      <c r="Q28" s="16"/>
      <c r="R28" s="16"/>
      <c r="S28" s="16"/>
      <c r="T28" s="16"/>
      <c r="U28" s="18"/>
      <c r="V28" s="20"/>
      <c r="W28" s="16"/>
      <c r="X28" s="16"/>
      <c r="Y28" s="16"/>
      <c r="Z28" s="16"/>
      <c r="AA28" s="20"/>
      <c r="AB28" s="18"/>
      <c r="AC28" s="20"/>
      <c r="AD28" s="16"/>
      <c r="AE28" s="16"/>
      <c r="AF28" s="16"/>
      <c r="AG28" s="16"/>
      <c r="AH28" s="16"/>
      <c r="AI28" s="26"/>
    </row>
    <row r="29" spans="1:35" x14ac:dyDescent="0.45">
      <c r="A29" s="16"/>
      <c r="B29" s="16"/>
      <c r="C29" s="16"/>
      <c r="D29" s="30"/>
      <c r="E29" s="30"/>
      <c r="F29" s="30"/>
      <c r="G29" s="18"/>
      <c r="H29" s="20"/>
      <c r="I29" s="20"/>
      <c r="J29" s="30"/>
      <c r="K29" s="30"/>
      <c r="L29" s="30"/>
      <c r="M29" s="20"/>
      <c r="N29" s="18"/>
      <c r="O29" s="20"/>
      <c r="P29" s="30"/>
      <c r="Q29" s="30"/>
      <c r="R29" s="30"/>
      <c r="S29" s="30"/>
      <c r="T29" s="30"/>
      <c r="U29" s="18"/>
      <c r="V29" s="20"/>
      <c r="W29" s="30"/>
      <c r="X29" s="30"/>
      <c r="Y29" s="30"/>
      <c r="Z29" s="30"/>
      <c r="AA29" s="20"/>
      <c r="AB29" s="18"/>
      <c r="AC29" s="20"/>
      <c r="AD29" s="30"/>
      <c r="AE29" s="30"/>
      <c r="AF29" s="30"/>
      <c r="AG29" s="30"/>
      <c r="AH29" s="30"/>
      <c r="AI29" s="26"/>
    </row>
    <row r="30" spans="1:35" x14ac:dyDescent="0.45">
      <c r="A30" s="17"/>
      <c r="B30" s="17"/>
      <c r="C30" s="17"/>
      <c r="D30" s="16"/>
      <c r="E30" s="16"/>
      <c r="F30" s="16"/>
      <c r="G30" s="18"/>
      <c r="H30" s="20"/>
      <c r="I30" s="20"/>
      <c r="J30" s="16"/>
      <c r="K30" s="16"/>
      <c r="L30" s="16"/>
      <c r="M30" s="20"/>
      <c r="N30" s="18"/>
      <c r="O30" s="20"/>
      <c r="P30" s="16"/>
      <c r="Q30" s="16"/>
      <c r="R30" s="16"/>
      <c r="S30" s="16"/>
      <c r="T30" s="16"/>
      <c r="U30" s="18"/>
      <c r="V30" s="20"/>
      <c r="W30" s="16"/>
      <c r="X30" s="16"/>
      <c r="Y30" s="16"/>
      <c r="Z30" s="16"/>
      <c r="AA30" s="20"/>
      <c r="AB30" s="18"/>
      <c r="AC30" s="20"/>
      <c r="AD30" s="16"/>
      <c r="AE30" s="16"/>
      <c r="AF30" s="16"/>
      <c r="AG30" s="16"/>
      <c r="AH30" s="16"/>
      <c r="AI30" s="26"/>
    </row>
    <row r="31" spans="1:35" x14ac:dyDescent="0.45">
      <c r="A31" s="16"/>
      <c r="B31" s="16"/>
      <c r="C31" s="16"/>
      <c r="D31" s="30"/>
      <c r="E31" s="30"/>
      <c r="F31" s="30"/>
      <c r="G31" s="18"/>
      <c r="H31" s="20"/>
      <c r="I31" s="20"/>
      <c r="J31" s="30"/>
      <c r="K31" s="30"/>
      <c r="L31" s="30"/>
      <c r="M31" s="20"/>
      <c r="N31" s="18"/>
      <c r="O31" s="20"/>
      <c r="P31" s="30"/>
      <c r="Q31" s="30"/>
      <c r="R31" s="30"/>
      <c r="S31" s="30"/>
      <c r="T31" s="30"/>
      <c r="U31" s="18"/>
      <c r="V31" s="20"/>
      <c r="W31" s="30"/>
      <c r="X31" s="30"/>
      <c r="Y31" s="30"/>
      <c r="Z31" s="30"/>
      <c r="AA31" s="20"/>
      <c r="AB31" s="18"/>
      <c r="AC31" s="20"/>
      <c r="AD31" s="30"/>
      <c r="AE31" s="30"/>
      <c r="AF31" s="30"/>
      <c r="AG31" s="30"/>
      <c r="AH31" s="30"/>
      <c r="AI31" s="26"/>
    </row>
    <row r="32" spans="1:35" x14ac:dyDescent="0.45">
      <c r="A32" s="17"/>
      <c r="B32" s="17"/>
      <c r="C32" s="17"/>
      <c r="D32" s="16"/>
      <c r="E32" s="16"/>
      <c r="F32" s="16"/>
      <c r="G32" s="18"/>
      <c r="H32" s="20"/>
      <c r="I32" s="20"/>
      <c r="J32" s="16"/>
      <c r="K32" s="16"/>
      <c r="L32" s="16"/>
      <c r="M32" s="20"/>
      <c r="N32" s="18"/>
      <c r="O32" s="20"/>
      <c r="P32" s="16"/>
      <c r="Q32" s="16"/>
      <c r="R32" s="16"/>
      <c r="S32" s="16"/>
      <c r="T32" s="16"/>
      <c r="U32" s="18"/>
      <c r="V32" s="20"/>
      <c r="W32" s="16"/>
      <c r="X32" s="16"/>
      <c r="Y32" s="16"/>
      <c r="Z32" s="16"/>
      <c r="AA32" s="20"/>
      <c r="AB32" s="18"/>
      <c r="AC32" s="20"/>
      <c r="AD32" s="16"/>
      <c r="AE32" s="16"/>
      <c r="AF32" s="16"/>
      <c r="AG32" s="16"/>
      <c r="AH32" s="16"/>
      <c r="AI32" s="26"/>
    </row>
    <row r="33" spans="1:35" x14ac:dyDescent="0.45">
      <c r="A33" s="16"/>
      <c r="B33" s="16"/>
      <c r="C33" s="16"/>
      <c r="D33" s="30"/>
      <c r="E33" s="30"/>
      <c r="F33" s="30"/>
      <c r="G33" s="18"/>
      <c r="H33" s="20"/>
      <c r="I33" s="20"/>
      <c r="J33" s="30"/>
      <c r="K33" s="30"/>
      <c r="L33" s="30"/>
      <c r="M33" s="20"/>
      <c r="N33" s="18"/>
      <c r="O33" s="20"/>
      <c r="P33" s="30"/>
      <c r="Q33" s="30"/>
      <c r="R33" s="30"/>
      <c r="S33" s="30"/>
      <c r="T33" s="30"/>
      <c r="U33" s="18"/>
      <c r="V33" s="20"/>
      <c r="W33" s="30"/>
      <c r="X33" s="30"/>
      <c r="Y33" s="30"/>
      <c r="Z33" s="30"/>
      <c r="AA33" s="20"/>
      <c r="AB33" s="18"/>
      <c r="AC33" s="20"/>
      <c r="AD33" s="30"/>
      <c r="AE33" s="30"/>
      <c r="AF33" s="30"/>
      <c r="AG33" s="30"/>
      <c r="AH33" s="30"/>
      <c r="AI33" s="26"/>
    </row>
    <row r="34" spans="1:35" x14ac:dyDescent="0.45">
      <c r="A34" s="17"/>
      <c r="B34" s="17"/>
      <c r="C34" s="17"/>
      <c r="D34" s="16"/>
      <c r="E34" s="16"/>
      <c r="F34" s="16"/>
      <c r="G34" s="18"/>
      <c r="H34" s="20"/>
      <c r="I34" s="20"/>
      <c r="J34" s="16"/>
      <c r="K34" s="16"/>
      <c r="L34" s="16"/>
      <c r="M34" s="20"/>
      <c r="N34" s="18"/>
      <c r="O34" s="20"/>
      <c r="P34" s="16"/>
      <c r="Q34" s="16"/>
      <c r="R34" s="16"/>
      <c r="S34" s="16"/>
      <c r="T34" s="16"/>
      <c r="U34" s="18"/>
      <c r="V34" s="20"/>
      <c r="W34" s="16"/>
      <c r="X34" s="16"/>
      <c r="Y34" s="16"/>
      <c r="Z34" s="16"/>
      <c r="AA34" s="20"/>
      <c r="AB34" s="18"/>
      <c r="AC34" s="20"/>
      <c r="AD34" s="16"/>
      <c r="AE34" s="16"/>
      <c r="AF34" s="16"/>
      <c r="AG34" s="16"/>
      <c r="AH34" s="16"/>
      <c r="AI34" s="26"/>
    </row>
    <row r="35" spans="1:35" x14ac:dyDescent="0.45">
      <c r="A35" s="16"/>
      <c r="B35" s="16"/>
      <c r="C35" s="16"/>
      <c r="D35" s="30"/>
      <c r="E35" s="30"/>
      <c r="F35" s="30"/>
      <c r="G35" s="18"/>
      <c r="H35" s="20"/>
      <c r="I35" s="20"/>
      <c r="J35" s="30"/>
      <c r="K35" s="30"/>
      <c r="L35" s="30"/>
      <c r="M35" s="20"/>
      <c r="N35" s="18"/>
      <c r="O35" s="20"/>
      <c r="P35" s="30"/>
      <c r="Q35" s="30"/>
      <c r="R35" s="30"/>
      <c r="S35" s="30"/>
      <c r="T35" s="30"/>
      <c r="U35" s="18"/>
      <c r="V35" s="20"/>
      <c r="W35" s="30"/>
      <c r="X35" s="30"/>
      <c r="Y35" s="30"/>
      <c r="Z35" s="30"/>
      <c r="AA35" s="20"/>
      <c r="AB35" s="18"/>
      <c r="AC35" s="20"/>
      <c r="AD35" s="30"/>
      <c r="AE35" s="30"/>
      <c r="AF35" s="30"/>
      <c r="AG35" s="30"/>
      <c r="AH35" s="30"/>
      <c r="AI35" s="26"/>
    </row>
    <row r="36" spans="1:35" x14ac:dyDescent="0.45">
      <c r="A36" s="17"/>
      <c r="B36" s="17"/>
      <c r="C36" s="17"/>
      <c r="D36" s="16"/>
      <c r="E36" s="16"/>
      <c r="F36" s="16"/>
      <c r="G36" s="18"/>
      <c r="H36" s="20"/>
      <c r="I36" s="20"/>
      <c r="J36" s="16"/>
      <c r="K36" s="16"/>
      <c r="L36" s="16"/>
      <c r="M36" s="20"/>
      <c r="N36" s="18"/>
      <c r="O36" s="20"/>
      <c r="P36" s="16"/>
      <c r="Q36" s="16"/>
      <c r="R36" s="16"/>
      <c r="S36" s="16"/>
      <c r="T36" s="16"/>
      <c r="U36" s="18"/>
      <c r="V36" s="20"/>
      <c r="W36" s="16"/>
      <c r="X36" s="16"/>
      <c r="Y36" s="16"/>
      <c r="Z36" s="16"/>
      <c r="AA36" s="20"/>
      <c r="AB36" s="18"/>
      <c r="AC36" s="20"/>
      <c r="AD36" s="16"/>
      <c r="AE36" s="16"/>
      <c r="AF36" s="16"/>
      <c r="AG36" s="16"/>
      <c r="AH36" s="16"/>
      <c r="AI36" s="26"/>
    </row>
    <row r="37" spans="1:35" x14ac:dyDescent="0.45">
      <c r="A37" s="16"/>
      <c r="B37" s="16"/>
      <c r="C37" s="16"/>
      <c r="D37" s="30"/>
      <c r="E37" s="30"/>
      <c r="F37" s="30"/>
      <c r="G37" s="18"/>
      <c r="H37" s="20"/>
      <c r="I37" s="20"/>
      <c r="J37" s="30"/>
      <c r="K37" s="30"/>
      <c r="L37" s="30"/>
      <c r="M37" s="20"/>
      <c r="N37" s="18"/>
      <c r="O37" s="20"/>
      <c r="P37" s="30"/>
      <c r="Q37" s="30"/>
      <c r="R37" s="30"/>
      <c r="S37" s="30"/>
      <c r="T37" s="30"/>
      <c r="U37" s="18"/>
      <c r="V37" s="20"/>
      <c r="W37" s="30"/>
      <c r="X37" s="30"/>
      <c r="Y37" s="30"/>
      <c r="Z37" s="30"/>
      <c r="AA37" s="20"/>
      <c r="AB37" s="18"/>
      <c r="AC37" s="20"/>
      <c r="AD37" s="30"/>
      <c r="AE37" s="30"/>
      <c r="AF37" s="30"/>
      <c r="AG37" s="30"/>
      <c r="AH37" s="30"/>
      <c r="AI37" s="26"/>
    </row>
    <row r="38" spans="1:35" x14ac:dyDescent="0.45">
      <c r="A38" s="17"/>
      <c r="B38" s="17"/>
      <c r="C38" s="17"/>
      <c r="D38" s="16"/>
      <c r="E38" s="16"/>
      <c r="F38" s="16"/>
      <c r="G38" s="18"/>
      <c r="H38" s="20"/>
      <c r="I38" s="20"/>
      <c r="J38" s="16"/>
      <c r="K38" s="16"/>
      <c r="L38" s="16"/>
      <c r="M38" s="20"/>
      <c r="N38" s="18"/>
      <c r="O38" s="20"/>
      <c r="P38" s="16"/>
      <c r="Q38" s="16"/>
      <c r="R38" s="16"/>
      <c r="S38" s="16"/>
      <c r="T38" s="16"/>
      <c r="U38" s="18"/>
      <c r="V38" s="20"/>
      <c r="W38" s="16"/>
      <c r="X38" s="16"/>
      <c r="Y38" s="16"/>
      <c r="Z38" s="16"/>
      <c r="AA38" s="20"/>
      <c r="AB38" s="18"/>
      <c r="AC38" s="20"/>
      <c r="AD38" s="16"/>
      <c r="AE38" s="16"/>
      <c r="AF38" s="16"/>
      <c r="AG38" s="16"/>
      <c r="AH38" s="16"/>
      <c r="AI38" s="26"/>
    </row>
    <row r="39" spans="1:35" x14ac:dyDescent="0.45">
      <c r="A39" s="16"/>
      <c r="B39" s="16"/>
      <c r="C39" s="16"/>
      <c r="D39" s="30"/>
      <c r="E39" s="30"/>
      <c r="F39" s="30"/>
      <c r="G39" s="18"/>
      <c r="H39" s="20"/>
      <c r="I39" s="20"/>
      <c r="J39" s="30"/>
      <c r="K39" s="30"/>
      <c r="L39" s="30"/>
      <c r="M39" s="20"/>
      <c r="N39" s="18"/>
      <c r="O39" s="20"/>
      <c r="P39" s="30"/>
      <c r="Q39" s="30"/>
      <c r="R39" s="30"/>
      <c r="S39" s="30"/>
      <c r="T39" s="30"/>
      <c r="U39" s="18"/>
      <c r="V39" s="20"/>
      <c r="W39" s="30"/>
      <c r="X39" s="30"/>
      <c r="Y39" s="30"/>
      <c r="Z39" s="30"/>
      <c r="AA39" s="20"/>
      <c r="AB39" s="18"/>
      <c r="AC39" s="20"/>
      <c r="AD39" s="30"/>
      <c r="AE39" s="30"/>
      <c r="AF39" s="30"/>
      <c r="AG39" s="30"/>
      <c r="AH39" s="30"/>
      <c r="AI39" s="26"/>
    </row>
    <row r="40" spans="1:35" x14ac:dyDescent="0.45">
      <c r="A40" s="17"/>
      <c r="B40" s="17"/>
      <c r="C40" s="17"/>
      <c r="D40" s="16"/>
      <c r="E40" s="16"/>
      <c r="F40" s="16"/>
      <c r="G40" s="18"/>
      <c r="H40" s="20"/>
      <c r="I40" s="20"/>
      <c r="J40" s="16"/>
      <c r="K40" s="16"/>
      <c r="L40" s="16"/>
      <c r="M40" s="20"/>
      <c r="N40" s="18"/>
      <c r="O40" s="20"/>
      <c r="P40" s="16"/>
      <c r="Q40" s="16"/>
      <c r="R40" s="16"/>
      <c r="S40" s="16"/>
      <c r="T40" s="16"/>
      <c r="U40" s="18"/>
      <c r="V40" s="20"/>
      <c r="W40" s="16"/>
      <c r="X40" s="16"/>
      <c r="Y40" s="16"/>
      <c r="Z40" s="16"/>
      <c r="AA40" s="20"/>
      <c r="AB40" s="18"/>
      <c r="AC40" s="20"/>
      <c r="AD40" s="16"/>
      <c r="AE40" s="16"/>
      <c r="AF40" s="16"/>
      <c r="AG40" s="16"/>
      <c r="AH40" s="16"/>
      <c r="AI40" s="26"/>
    </row>
    <row r="41" spans="1:35" x14ac:dyDescent="0.45">
      <c r="A41" s="16"/>
      <c r="B41" s="16"/>
      <c r="C41" s="16"/>
      <c r="D41" s="30"/>
      <c r="E41" s="30"/>
      <c r="F41" s="30"/>
      <c r="G41" s="18"/>
      <c r="H41" s="20"/>
      <c r="I41" s="20"/>
      <c r="J41" s="30"/>
      <c r="K41" s="30"/>
      <c r="L41" s="30"/>
      <c r="M41" s="20"/>
      <c r="N41" s="18"/>
      <c r="O41" s="20"/>
      <c r="P41" s="30"/>
      <c r="Q41" s="30"/>
      <c r="R41" s="30"/>
      <c r="S41" s="30"/>
      <c r="T41" s="30"/>
      <c r="U41" s="18"/>
      <c r="V41" s="20"/>
      <c r="W41" s="30"/>
      <c r="X41" s="30"/>
      <c r="Y41" s="30"/>
      <c r="Z41" s="30"/>
      <c r="AA41" s="20"/>
      <c r="AB41" s="18"/>
      <c r="AC41" s="20"/>
      <c r="AD41" s="30"/>
      <c r="AE41" s="30"/>
      <c r="AF41" s="30"/>
      <c r="AG41" s="30"/>
      <c r="AH41" s="30"/>
      <c r="AI41" s="26"/>
    </row>
    <row r="42" spans="1:35" x14ac:dyDescent="0.45">
      <c r="A42" s="17"/>
      <c r="B42" s="17"/>
      <c r="C42" s="17"/>
      <c r="D42" s="16"/>
      <c r="E42" s="16"/>
      <c r="F42" s="16"/>
      <c r="G42" s="18"/>
      <c r="H42" s="20"/>
      <c r="I42" s="20"/>
      <c r="J42" s="16"/>
      <c r="K42" s="16"/>
      <c r="L42" s="16"/>
      <c r="M42" s="20"/>
      <c r="N42" s="18"/>
      <c r="O42" s="20"/>
      <c r="P42" s="16"/>
      <c r="Q42" s="16"/>
      <c r="R42" s="16"/>
      <c r="S42" s="16"/>
      <c r="T42" s="16"/>
      <c r="U42" s="18"/>
      <c r="V42" s="20"/>
      <c r="W42" s="16"/>
      <c r="X42" s="16"/>
      <c r="Y42" s="16"/>
      <c r="Z42" s="16"/>
      <c r="AA42" s="20"/>
      <c r="AB42" s="18"/>
      <c r="AC42" s="20"/>
      <c r="AD42" s="16"/>
      <c r="AE42" s="16"/>
      <c r="AF42" s="16"/>
      <c r="AG42" s="16"/>
      <c r="AH42" s="16"/>
      <c r="AI42" s="26"/>
    </row>
    <row r="43" spans="1:35" x14ac:dyDescent="0.45">
      <c r="A43" s="16"/>
      <c r="B43" s="16"/>
      <c r="C43" s="16"/>
      <c r="D43" s="30"/>
      <c r="E43" s="30"/>
      <c r="F43" s="30"/>
      <c r="G43" s="18"/>
      <c r="H43" s="20"/>
      <c r="I43" s="20"/>
      <c r="J43" s="30"/>
      <c r="K43" s="30"/>
      <c r="L43" s="30"/>
      <c r="M43" s="20"/>
      <c r="N43" s="18"/>
      <c r="O43" s="20"/>
      <c r="P43" s="30"/>
      <c r="Q43" s="30"/>
      <c r="R43" s="30"/>
      <c r="S43" s="30"/>
      <c r="T43" s="30"/>
      <c r="U43" s="18"/>
      <c r="V43" s="20"/>
      <c r="W43" s="30"/>
      <c r="X43" s="30"/>
      <c r="Y43" s="30"/>
      <c r="Z43" s="30"/>
      <c r="AA43" s="20"/>
      <c r="AB43" s="18"/>
      <c r="AC43" s="20"/>
      <c r="AD43" s="30"/>
      <c r="AE43" s="30"/>
      <c r="AF43" s="30"/>
      <c r="AG43" s="30"/>
      <c r="AH43" s="30"/>
      <c r="AI43" s="26"/>
    </row>
    <row r="44" spans="1:35" x14ac:dyDescent="0.45">
      <c r="A44" s="17"/>
      <c r="B44" s="17"/>
      <c r="C44" s="17"/>
      <c r="D44" s="16"/>
      <c r="E44" s="16"/>
      <c r="F44" s="16"/>
      <c r="G44" s="18"/>
      <c r="H44" s="20"/>
      <c r="I44" s="20"/>
      <c r="J44" s="16"/>
      <c r="K44" s="16"/>
      <c r="L44" s="16"/>
      <c r="M44" s="20"/>
      <c r="N44" s="18"/>
      <c r="O44" s="20"/>
      <c r="P44" s="16"/>
      <c r="Q44" s="16"/>
      <c r="R44" s="16"/>
      <c r="S44" s="16"/>
      <c r="T44" s="16"/>
      <c r="U44" s="18"/>
      <c r="V44" s="20"/>
      <c r="W44" s="16"/>
      <c r="X44" s="16"/>
      <c r="Y44" s="16"/>
      <c r="Z44" s="16"/>
      <c r="AA44" s="20"/>
      <c r="AB44" s="18"/>
      <c r="AC44" s="20"/>
      <c r="AD44" s="16"/>
      <c r="AE44" s="16"/>
      <c r="AF44" s="16"/>
      <c r="AG44" s="16"/>
      <c r="AH44" s="16"/>
      <c r="AI44" s="26"/>
    </row>
    <row r="45" spans="1:35" x14ac:dyDescent="0.45">
      <c r="A45" s="16"/>
      <c r="B45" s="16"/>
      <c r="C45" s="16"/>
      <c r="D45" s="30"/>
      <c r="E45" s="30"/>
      <c r="F45" s="30"/>
      <c r="G45" s="18"/>
      <c r="H45" s="20"/>
      <c r="I45" s="20"/>
      <c r="J45" s="30"/>
      <c r="K45" s="30"/>
      <c r="L45" s="30"/>
      <c r="M45" s="20"/>
      <c r="N45" s="18"/>
      <c r="O45" s="20"/>
      <c r="P45" s="30"/>
      <c r="Q45" s="30"/>
      <c r="R45" s="30"/>
      <c r="S45" s="30"/>
      <c r="T45" s="30"/>
      <c r="U45" s="18"/>
      <c r="V45" s="20"/>
      <c r="W45" s="30"/>
      <c r="X45" s="30"/>
      <c r="Y45" s="30"/>
      <c r="Z45" s="30"/>
      <c r="AA45" s="20"/>
      <c r="AB45" s="18"/>
      <c r="AC45" s="20"/>
      <c r="AD45" s="30"/>
      <c r="AE45" s="30"/>
      <c r="AF45" s="30"/>
      <c r="AG45" s="30"/>
      <c r="AH45" s="30"/>
      <c r="AI45" s="26"/>
    </row>
    <row r="46" spans="1:35" x14ac:dyDescent="0.45">
      <c r="A46" s="17"/>
      <c r="B46" s="17"/>
      <c r="C46" s="17"/>
      <c r="D46" s="16"/>
      <c r="E46" s="16"/>
      <c r="F46" s="16"/>
      <c r="G46" s="18"/>
      <c r="H46" s="20"/>
      <c r="I46" s="20"/>
      <c r="J46" s="16"/>
      <c r="K46" s="16"/>
      <c r="L46" s="16"/>
      <c r="M46" s="20"/>
      <c r="N46" s="18"/>
      <c r="O46" s="20"/>
      <c r="P46" s="16"/>
      <c r="Q46" s="16"/>
      <c r="R46" s="16"/>
      <c r="S46" s="16"/>
      <c r="T46" s="16"/>
      <c r="U46" s="18"/>
      <c r="V46" s="20"/>
      <c r="W46" s="16"/>
      <c r="X46" s="16"/>
      <c r="Y46" s="16"/>
      <c r="Z46" s="16"/>
      <c r="AA46" s="20"/>
      <c r="AB46" s="18"/>
      <c r="AC46" s="20"/>
      <c r="AD46" s="16"/>
      <c r="AE46" s="16"/>
      <c r="AF46" s="16"/>
      <c r="AG46" s="16"/>
      <c r="AH46" s="16"/>
      <c r="AI46" s="26"/>
    </row>
    <row r="47" spans="1:35" x14ac:dyDescent="0.45">
      <c r="A47" s="16"/>
      <c r="B47" s="16"/>
      <c r="C47" s="16"/>
      <c r="D47" s="30"/>
      <c r="E47" s="30"/>
      <c r="F47" s="30"/>
      <c r="G47" s="18"/>
      <c r="H47" s="20"/>
      <c r="I47" s="20"/>
      <c r="J47" s="30"/>
      <c r="K47" s="30"/>
      <c r="L47" s="30"/>
      <c r="M47" s="20"/>
      <c r="N47" s="18"/>
      <c r="O47" s="20"/>
      <c r="P47" s="30"/>
      <c r="Q47" s="30"/>
      <c r="R47" s="30"/>
      <c r="S47" s="30"/>
      <c r="T47" s="30"/>
      <c r="U47" s="18"/>
      <c r="V47" s="20"/>
      <c r="W47" s="30"/>
      <c r="X47" s="30"/>
      <c r="Y47" s="30"/>
      <c r="Z47" s="30"/>
      <c r="AA47" s="20"/>
      <c r="AB47" s="18"/>
      <c r="AC47" s="20"/>
      <c r="AD47" s="30"/>
      <c r="AE47" s="30"/>
      <c r="AF47" s="30"/>
      <c r="AG47" s="30"/>
      <c r="AH47" s="30"/>
      <c r="AI47" s="26"/>
    </row>
    <row r="48" spans="1:35" x14ac:dyDescent="0.45">
      <c r="A48" s="17"/>
      <c r="B48" s="17"/>
      <c r="C48" s="17"/>
      <c r="D48" s="16"/>
      <c r="E48" s="16"/>
      <c r="F48" s="16"/>
      <c r="G48" s="18"/>
      <c r="H48" s="20"/>
      <c r="I48" s="20"/>
      <c r="J48" s="16"/>
      <c r="K48" s="16"/>
      <c r="L48" s="16"/>
      <c r="M48" s="20"/>
      <c r="N48" s="18"/>
      <c r="O48" s="20"/>
      <c r="P48" s="16"/>
      <c r="Q48" s="16"/>
      <c r="R48" s="16"/>
      <c r="S48" s="16"/>
      <c r="T48" s="16"/>
      <c r="U48" s="18"/>
      <c r="V48" s="20"/>
      <c r="W48" s="16"/>
      <c r="X48" s="16"/>
      <c r="Y48" s="16"/>
      <c r="Z48" s="16"/>
      <c r="AA48" s="20"/>
      <c r="AB48" s="18"/>
      <c r="AC48" s="20"/>
      <c r="AD48" s="16"/>
      <c r="AE48" s="16"/>
      <c r="AF48" s="16"/>
      <c r="AG48" s="16"/>
      <c r="AH48" s="16"/>
      <c r="AI48" s="26"/>
    </row>
    <row r="49" spans="1:66" x14ac:dyDescent="0.45">
      <c r="A49" s="16"/>
      <c r="B49" s="16"/>
      <c r="C49" s="16"/>
      <c r="D49" s="30"/>
      <c r="E49" s="30"/>
      <c r="F49" s="30"/>
      <c r="G49" s="18"/>
      <c r="H49" s="20"/>
      <c r="I49" s="20"/>
      <c r="J49" s="30"/>
      <c r="K49" s="30"/>
      <c r="L49" s="30"/>
      <c r="M49" s="20"/>
      <c r="N49" s="18"/>
      <c r="O49" s="20"/>
      <c r="P49" s="30"/>
      <c r="Q49" s="30"/>
      <c r="R49" s="30"/>
      <c r="S49" s="30"/>
      <c r="T49" s="30"/>
      <c r="U49" s="18"/>
      <c r="V49" s="20"/>
      <c r="W49" s="30"/>
      <c r="X49" s="30"/>
      <c r="Y49" s="30"/>
      <c r="Z49" s="30"/>
      <c r="AA49" s="20"/>
      <c r="AB49" s="18"/>
      <c r="AC49" s="20"/>
      <c r="AD49" s="30"/>
      <c r="AE49" s="30"/>
      <c r="AF49" s="30"/>
      <c r="AG49" s="30"/>
      <c r="AH49" s="30"/>
      <c r="AI49" s="26"/>
    </row>
    <row r="50" spans="1:66" x14ac:dyDescent="0.45">
      <c r="A50" s="67" t="s">
        <v>8</v>
      </c>
      <c r="B50" s="68"/>
      <c r="C50" s="27" t="s">
        <v>9</v>
      </c>
      <c r="D50" s="31"/>
      <c r="E50" s="31"/>
      <c r="F50" s="31"/>
      <c r="G50" s="19"/>
      <c r="H50" s="21"/>
      <c r="I50" s="21"/>
      <c r="J50" s="31"/>
      <c r="K50" s="31"/>
      <c r="L50" s="31"/>
      <c r="M50" s="21"/>
      <c r="N50" s="19"/>
      <c r="O50" s="21"/>
      <c r="P50" s="31"/>
      <c r="Q50" s="31"/>
      <c r="R50" s="31"/>
      <c r="S50" s="31"/>
      <c r="T50" s="31"/>
      <c r="U50" s="19"/>
      <c r="V50" s="21"/>
      <c r="W50" s="31"/>
      <c r="X50" s="31"/>
      <c r="Y50" s="31"/>
      <c r="Z50" s="31"/>
      <c r="AA50" s="21"/>
      <c r="AB50" s="19"/>
      <c r="AC50" s="21"/>
      <c r="AD50" s="31"/>
      <c r="AE50" s="31"/>
      <c r="AF50" s="31"/>
      <c r="AG50" s="31"/>
      <c r="AH50" s="31"/>
      <c r="AI50" s="26"/>
      <c r="BN50" s="25" t="s">
        <v>140</v>
      </c>
    </row>
    <row r="51" spans="1:66" x14ac:dyDescent="0.45">
      <c r="A51" s="69"/>
      <c r="B51" s="70"/>
      <c r="C51" s="27" t="s">
        <v>10</v>
      </c>
      <c r="D51" s="31"/>
      <c r="E51" s="31"/>
      <c r="F51" s="31"/>
      <c r="G51" s="19"/>
      <c r="H51" s="21"/>
      <c r="I51" s="21"/>
      <c r="J51" s="31"/>
      <c r="K51" s="31"/>
      <c r="L51" s="31"/>
      <c r="M51" s="21"/>
      <c r="N51" s="19"/>
      <c r="O51" s="21"/>
      <c r="P51" s="31"/>
      <c r="Q51" s="31"/>
      <c r="R51" s="31"/>
      <c r="S51" s="31"/>
      <c r="T51" s="31"/>
      <c r="U51" s="19"/>
      <c r="V51" s="21"/>
      <c r="W51" s="31"/>
      <c r="X51" s="31"/>
      <c r="Y51" s="31"/>
      <c r="Z51" s="31"/>
      <c r="AA51" s="21"/>
      <c r="AB51" s="19"/>
      <c r="AC51" s="21"/>
      <c r="AD51" s="31"/>
      <c r="AE51" s="31"/>
      <c r="AF51" s="31"/>
      <c r="AG51" s="31"/>
      <c r="AH51" s="31"/>
      <c r="AI51" s="26"/>
      <c r="BN51" s="25" t="s">
        <v>145</v>
      </c>
    </row>
    <row r="52" spans="1:66" x14ac:dyDescent="0.45">
      <c r="A52" s="60" t="s">
        <v>128</v>
      </c>
      <c r="B52" s="61"/>
      <c r="C52" s="62"/>
      <c r="D52" s="32">
        <f>SUMIF($C$5:$C$49,"正常工時",$D$5:$D$49)</f>
        <v>0</v>
      </c>
      <c r="E52" s="32">
        <f>SUMIF($C$5:$C$49,"正常工時",$E$5:$E$49)</f>
        <v>0</v>
      </c>
      <c r="F52" s="32">
        <f>SUMIF($C$5:$C$49,"正常工時",$F$5:$F$49)</f>
        <v>0</v>
      </c>
      <c r="G52" s="35">
        <f>SUMIF($C$5:$C$49,"正常工時",$G$5:$G$49)</f>
        <v>0</v>
      </c>
      <c r="H52" s="39">
        <f>SUMIF($C$5:$C$49,"正常工時",$H$5:$H$49)</f>
        <v>0</v>
      </c>
      <c r="I52" s="39">
        <f>SUMIF($C$5:$C$49,"正常工時",$I$5:$I$49)</f>
        <v>0</v>
      </c>
      <c r="J52" s="32">
        <f>SUMIF($C$5:$C$49,"正常工時",$J$5:$J$49)</f>
        <v>0</v>
      </c>
      <c r="K52" s="32">
        <f>SUMIF($C$5:$C$49,"正常工時",$K$5:$K$49)</f>
        <v>0</v>
      </c>
      <c r="L52" s="32">
        <f>SUMIF($C$5:$C$49,"正常工時",$L$5:$L$49)</f>
        <v>0</v>
      </c>
      <c r="M52" s="39">
        <f>SUMIF($C$5:$C$49,"正常工時",$M$5:$M$49)</f>
        <v>0</v>
      </c>
      <c r="N52" s="35">
        <f>SUMIF($C$5:$C$49,"正常工時",$N$5:$N$49)</f>
        <v>0</v>
      </c>
      <c r="O52" s="39">
        <f>SUMIF($C$5:$C$49,"正常工時",$O$5:$O$49)</f>
        <v>0</v>
      </c>
      <c r="P52" s="32">
        <f>SUMIF($C$5:$C$49,"正常工時",$P$5:$P$49)</f>
        <v>0</v>
      </c>
      <c r="Q52" s="32">
        <f>SUMIF($C$5:$C$49,"正常工時",$Q$5:$Q$49)</f>
        <v>6</v>
      </c>
      <c r="R52" s="32">
        <f>SUMIF($C$5:$C$49,"正常工時",$R$5:$R$49)</f>
        <v>4</v>
      </c>
      <c r="S52" s="32">
        <f>SUMIF($C$5:$C$49,"正常工時",$S$5:$S$49)</f>
        <v>6</v>
      </c>
      <c r="T52" s="32">
        <f>SUMIF($C$5:$C$49,"正常工時",$T$5:$T$49)</f>
        <v>6</v>
      </c>
      <c r="U52" s="35">
        <f>SUMIF($C$5:$C$49,"正常工時",$U$5:$U$49)</f>
        <v>0</v>
      </c>
      <c r="V52" s="39">
        <f>SUMIF($C$5:$C$49,"正常工時",$V$5:$V$49)</f>
        <v>0</v>
      </c>
      <c r="W52" s="32">
        <f>SUMIF($C$5:$C$49,"正常工時",$W$5:$W$49)</f>
        <v>0</v>
      </c>
      <c r="X52" s="32">
        <f>SUMIF($C$5:$C$49,"正常工時",$X$5:$X$49)</f>
        <v>0</v>
      </c>
      <c r="Y52" s="32">
        <f>SUMIF($C$5:$C$49,"正常工時",$Y$5:$Y$49)</f>
        <v>0</v>
      </c>
      <c r="Z52" s="32">
        <f>SUMIF($C$5:$C$49,"正常工時",$Z$5:$Z$49)</f>
        <v>0</v>
      </c>
      <c r="AA52" s="39">
        <f>SUMIF($C$5:$C$49,"正常工時",$AA$5:$AA$49)</f>
        <v>0</v>
      </c>
      <c r="AB52" s="35">
        <f>SUMIF($C$5:$C$49,"正常工時",$AB$5:$AB$49)</f>
        <v>0</v>
      </c>
      <c r="AC52" s="39">
        <f>SUMIF($C$5:$C$49,"正常工時",$AC$5:$AC$49)</f>
        <v>0</v>
      </c>
      <c r="AD52" s="32">
        <f>SUMIF($C$5:$C$49,"正常工時",$AD$5:$AD$49)</f>
        <v>0</v>
      </c>
      <c r="AE52" s="32">
        <f>SUMIF($C$5:$C$49,"正常工時",$AE$5:$AE$49)</f>
        <v>0</v>
      </c>
      <c r="AF52" s="32">
        <f>SUMIF($C$5:$C$49,"正常工時",$AF$5:$AF$49)</f>
        <v>0</v>
      </c>
      <c r="AG52" s="32">
        <f>SUMIF($C$5:$C$49,"正常工時",$AG$5:$AG$49)</f>
        <v>0</v>
      </c>
      <c r="AH52" s="32">
        <f>SUM(D52:AG52)</f>
        <v>22</v>
      </c>
      <c r="AI52" s="26"/>
      <c r="BN52" s="25" t="s">
        <v>141</v>
      </c>
    </row>
    <row r="53" spans="1:66" x14ac:dyDescent="0.45">
      <c r="A53" s="60" t="s">
        <v>129</v>
      </c>
      <c r="B53" s="61"/>
      <c r="C53" s="62"/>
      <c r="D53" s="33">
        <f>SUM($D$5:$D$49)-D52</f>
        <v>0</v>
      </c>
      <c r="E53" s="33">
        <f>SUM($E$5:$E$49)-E52</f>
        <v>0</v>
      </c>
      <c r="F53" s="33">
        <f>SUM($F$5:$F$49)-F52</f>
        <v>0</v>
      </c>
      <c r="G53" s="36">
        <f>SUM($G$5:$G$49)-G52</f>
        <v>0</v>
      </c>
      <c r="H53" s="40">
        <f>SUM($H$5:$H$49)-H52</f>
        <v>0</v>
      </c>
      <c r="I53" s="40">
        <f>SUM($I$5:$I$49)-I52</f>
        <v>0</v>
      </c>
      <c r="J53" s="33">
        <f>SUM($J$5:$J$49)-J52</f>
        <v>0</v>
      </c>
      <c r="K53" s="33">
        <f>SUM($K$5:$K$49)-K52</f>
        <v>0</v>
      </c>
      <c r="L53" s="33">
        <f>SUM($L$5:$L$49)-L52</f>
        <v>0</v>
      </c>
      <c r="M53" s="40">
        <f>SUM($M$5:$M$49)-M52</f>
        <v>0</v>
      </c>
      <c r="N53" s="36">
        <f>SUM($N$5:$N$49)-N52</f>
        <v>0</v>
      </c>
      <c r="O53" s="40">
        <f>SUM($O$5:$O$49)-O52</f>
        <v>0</v>
      </c>
      <c r="P53" s="33">
        <f>SUM($P$5:$P$49)-P52</f>
        <v>0</v>
      </c>
      <c r="Q53" s="33">
        <f>SUM($Q$5:$Q$49)-Q52</f>
        <v>0</v>
      </c>
      <c r="R53" s="33">
        <f>SUM($R$5:$R$49)-R52</f>
        <v>0</v>
      </c>
      <c r="S53" s="33">
        <f>SUM($S$5:$S$49)-S52</f>
        <v>0</v>
      </c>
      <c r="T53" s="33">
        <f>SUM($T$5:$T$49)-T52</f>
        <v>0</v>
      </c>
      <c r="U53" s="36">
        <f>SUM($U$5:$U$49)-U52</f>
        <v>0</v>
      </c>
      <c r="V53" s="40">
        <f>SUM($V$5:$V$49)-V52</f>
        <v>0</v>
      </c>
      <c r="W53" s="33">
        <f>SUM($W$5:$W$49)-W52</f>
        <v>0</v>
      </c>
      <c r="X53" s="33">
        <f>SUM($X$5:$X$49)-X52</f>
        <v>0</v>
      </c>
      <c r="Y53" s="33">
        <f>SUM($Y$5:$Y$49)-Y52</f>
        <v>0</v>
      </c>
      <c r="Z53" s="33">
        <f>SUM($Z$5:$Z$49)-Z52</f>
        <v>0</v>
      </c>
      <c r="AA53" s="40">
        <f>SUM($AA$5:$AA$49)-AA52</f>
        <v>0</v>
      </c>
      <c r="AB53" s="36">
        <f>SUM($AB$5:$AB$49)-AB52</f>
        <v>0</v>
      </c>
      <c r="AC53" s="40">
        <f>SUM($AC$5:$AC$49)-AC52</f>
        <v>0</v>
      </c>
      <c r="AD53" s="33">
        <f>SUM($AD$5:$AD$49)-AD52</f>
        <v>0</v>
      </c>
      <c r="AE53" s="33">
        <f>SUM($AE$5:$AE$49)-AE52</f>
        <v>0</v>
      </c>
      <c r="AF53" s="33">
        <f>SUM($AF$5:$AF$49)-AF52</f>
        <v>0</v>
      </c>
      <c r="AG53" s="33">
        <f>SUM($AG$5:$AG$49)-AG52</f>
        <v>0</v>
      </c>
      <c r="AH53" s="33">
        <f>SUM(D53:AG53)</f>
        <v>0</v>
      </c>
      <c r="AI53" s="26"/>
      <c r="BN53" s="25" t="s">
        <v>142</v>
      </c>
    </row>
    <row r="54" spans="1:66" x14ac:dyDescent="0.45">
      <c r="A54" s="60" t="s">
        <v>130</v>
      </c>
      <c r="B54" s="61"/>
      <c r="C54" s="62"/>
      <c r="D54" s="34">
        <f t="shared" ref="D54:AG54" si="0">D52+D53+D51</f>
        <v>0</v>
      </c>
      <c r="E54" s="34">
        <f t="shared" si="0"/>
        <v>0</v>
      </c>
      <c r="F54" s="34">
        <f t="shared" si="0"/>
        <v>0</v>
      </c>
      <c r="G54" s="37">
        <f t="shared" si="0"/>
        <v>0</v>
      </c>
      <c r="H54" s="41">
        <f t="shared" si="0"/>
        <v>0</v>
      </c>
      <c r="I54" s="41">
        <f t="shared" si="0"/>
        <v>0</v>
      </c>
      <c r="J54" s="34">
        <f t="shared" si="0"/>
        <v>0</v>
      </c>
      <c r="K54" s="34">
        <f t="shared" si="0"/>
        <v>0</v>
      </c>
      <c r="L54" s="34">
        <f t="shared" si="0"/>
        <v>0</v>
      </c>
      <c r="M54" s="41">
        <f t="shared" si="0"/>
        <v>0</v>
      </c>
      <c r="N54" s="37">
        <f t="shared" si="0"/>
        <v>0</v>
      </c>
      <c r="O54" s="41">
        <f t="shared" si="0"/>
        <v>0</v>
      </c>
      <c r="P54" s="34">
        <f t="shared" si="0"/>
        <v>0</v>
      </c>
      <c r="Q54" s="34">
        <f t="shared" si="0"/>
        <v>6</v>
      </c>
      <c r="R54" s="34">
        <f t="shared" si="0"/>
        <v>4</v>
      </c>
      <c r="S54" s="34">
        <f t="shared" si="0"/>
        <v>6</v>
      </c>
      <c r="T54" s="34">
        <f t="shared" si="0"/>
        <v>6</v>
      </c>
      <c r="U54" s="37">
        <f t="shared" si="0"/>
        <v>0</v>
      </c>
      <c r="V54" s="41">
        <f t="shared" si="0"/>
        <v>0</v>
      </c>
      <c r="W54" s="34">
        <f t="shared" si="0"/>
        <v>0</v>
      </c>
      <c r="X54" s="34">
        <f t="shared" si="0"/>
        <v>0</v>
      </c>
      <c r="Y54" s="34">
        <f t="shared" si="0"/>
        <v>0</v>
      </c>
      <c r="Z54" s="34">
        <f t="shared" si="0"/>
        <v>0</v>
      </c>
      <c r="AA54" s="41">
        <f t="shared" si="0"/>
        <v>0</v>
      </c>
      <c r="AB54" s="37">
        <f t="shared" si="0"/>
        <v>0</v>
      </c>
      <c r="AC54" s="41">
        <f t="shared" si="0"/>
        <v>0</v>
      </c>
      <c r="AD54" s="34">
        <f t="shared" si="0"/>
        <v>0</v>
      </c>
      <c r="AE54" s="34">
        <f t="shared" si="0"/>
        <v>0</v>
      </c>
      <c r="AF54" s="34">
        <f t="shared" si="0"/>
        <v>0</v>
      </c>
      <c r="AG54" s="34">
        <f t="shared" si="0"/>
        <v>0</v>
      </c>
      <c r="AH54" s="34">
        <f>SUM(D54:AG54)</f>
        <v>22</v>
      </c>
      <c r="AI54" s="26"/>
      <c r="BN54" s="25" t="s">
        <v>143</v>
      </c>
    </row>
    <row r="55" spans="1:66" x14ac:dyDescent="0.45"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BN55" s="25" t="s">
        <v>144</v>
      </c>
    </row>
  </sheetData>
  <sheetProtection sheet="1" objects="1" scenarios="1" formatCells="0" formatColumns="0"/>
  <mergeCells count="8">
    <mergeCell ref="AI3:AI4"/>
    <mergeCell ref="A50:B51"/>
    <mergeCell ref="A52:C52"/>
    <mergeCell ref="A53:C53"/>
    <mergeCell ref="A54:C54"/>
    <mergeCell ref="A3:A4"/>
    <mergeCell ref="B3:B4"/>
    <mergeCell ref="C3:C4"/>
  </mergeCells>
  <phoneticPr fontId="6" type="noConversion"/>
  <dataValidations count="6">
    <dataValidation type="list" allowBlank="1" showInputMessage="1" showErrorMessage="1" sqref="A5:A49" xr:uid="{1071649A-3D2D-436A-86D4-5EE18D122272}">
      <formula1>"無指定客戶,佳禾研發,萊斯特生醫,和大芯科技,森見室內裝修,八福銀髮,冠群資訊,果思管顧(原冠群管顧),嘉人管顧,豪辰投資,榮建土地開發,安永信(原銘鐘實業),廉風台中建國分所,霍爾果斯,輝律商標,一橋地政士,黃維君地政士,快得機械,盛鈺精機,金溢國際,中華食安協會,優治工業,冠絟工業,正茵資產,許家瑜律師,喜田投資,金澤實業,馥樂咖啡,尚銀實業,偉光國際,前景投資,比如資產,志恆資本,范特喜,舊氏設計,吉市文創,成大裕,草悟道,企業菁英,福記中藥行,興大員生社,超仁運動用品,基龍米克斯,福祿門"</formula1>
    </dataValidation>
    <dataValidation type="list" allowBlank="1" showInputMessage="1" showErrorMessage="1" sqref="B5:B49" xr:uid="{2ECFDA30-91E3-4D3F-B895-833E060CA4B4}">
      <formula1>"營業稅,營所稅,工商登記,扣繳,暫繳,記帳,查帳,財簽,稅簽,內部會議,內部行政-輸入客戶明細,內部行政,教育訓練"</formula1>
    </dataValidation>
    <dataValidation type="list" allowBlank="1" showInputMessage="1" showErrorMessage="1" sqref="C5:C49" xr:uid="{73ACD39F-8C61-4DAA-94DB-C509456C71D4}">
      <formula1>"正常工時,平日加班(1.34),平日加班(1.67),休息日加班(1.34),休息日加班(1.67),休息日加班(2.67),本月例假日加班,本月例假日加班(2),本月國定假日加班,本月國定假日加班(1.34),本月國定假日加班(1.67)"</formula1>
    </dataValidation>
    <dataValidation type="list" allowBlank="1" showInputMessage="1" showErrorMessage="1" sqref="D50:AH50" xr:uid="{7141054B-B34D-489E-B19F-F76DE19FE099}">
      <formula1>"特休,加班補休,事假,病假,生理假,婚假,喪假-直系血親,喪假-配偶父母,喪假-兄弟姊妹,喪假-祖父母"</formula1>
    </dataValidation>
    <dataValidation type="custom" allowBlank="1" showInputMessage="1" showErrorMessage="1" errorTitle="工時限制錯誤" error="超過時數上限！正常工時?8h，平日加班?4h，休息日加班?12h，假日加班?12h" sqref="D5:AH49" xr:uid="{12DDEBE0-5C09-4888-B3EC-B44EF5951280}">
      <formula1>IF($C5="",TRUE,IF($C5="正常工時",AND(D5&gt;=0,D5&lt;=8),IF(OR($C5="平日加班(1.34)",$C5="平日加班(1.67)"),AND(D5&gt;=0,D5&lt;=4),IF(OR($C5="休息日加班(1.34)",$C5="休息日加班(1.67)",$C5="休息日加班(2.67)"),AND(D5&gt;=0,D5&lt;=12),IF(OR($C5="本月例假日加班",$C5="本月例假日加班(2)"),AND(D5&gt;=0,D5&lt;=12),IF(OR($C5="本月國定假日加班",$C5="本月國定假日加班(1.34)",$C5="本月國定假日加班(1.67)"),AND(D5&gt;=0,D5&lt;=12),TRUE))))))</formula1>
    </dataValidation>
    <dataValidation type="decimal" allowBlank="1" showInputMessage="1" showErrorMessage="1" errorTitle="請假時數限制" error="請假時數不能超過 8 小時！" sqref="D51:AH51" xr:uid="{2D70EFB5-7FB2-4A5F-8006-F7F616EDE530}">
      <formula1>0</formula1>
      <formula2>8</formula2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5345" r:id="rId3" name="btnSave">
              <controlPr defaultSize="0" print="0" autoFill="0" autoPict="0" macro="[0]!Save_Timesheet_Data">
                <anchor moveWithCells="1" sizeWithCells="1">
                  <from>
                    <xdr:col>9</xdr:col>
                    <xdr:colOff>0</xdr:colOff>
                    <xdr:row>0</xdr:row>
                    <xdr:rowOff>0</xdr:rowOff>
                  </from>
                  <to>
                    <xdr:col>11</xdr:col>
                    <xdr:colOff>371475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46" r:id="rId4" name="btnAddRow">
              <controlPr defaultSize="0" print="0" autoFill="0" autoPict="0" macro="[0]!Add_Timesheet_Row">
                <anchor moveWithCells="1" sizeWithCells="1">
                  <from>
                    <xdr:col>12</xdr:col>
                    <xdr:colOff>0</xdr:colOff>
                    <xdr:row>0</xdr:row>
                    <xdr:rowOff>0</xdr:rowOff>
                  </from>
                  <to>
                    <xdr:col>14</xdr:col>
                    <xdr:colOff>371475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工作表18"/>
  <dimension ref="A1:B33"/>
  <sheetViews>
    <sheetView workbookViewId="0">
      <selection activeCell="B14" sqref="B14"/>
    </sheetView>
  </sheetViews>
  <sheetFormatPr defaultRowHeight="15" x14ac:dyDescent="0.45"/>
  <cols>
    <col min="1" max="1" width="12" bestFit="1" customWidth="1"/>
    <col min="2" max="2" width="20.42578125" bestFit="1" customWidth="1"/>
  </cols>
  <sheetData>
    <row r="1" spans="1:2" x14ac:dyDescent="0.45">
      <c r="A1" t="s">
        <v>59</v>
      </c>
      <c r="B1" t="s">
        <v>60</v>
      </c>
    </row>
    <row r="2" spans="1:2" x14ac:dyDescent="0.45">
      <c r="A2" t="s">
        <v>61</v>
      </c>
      <c r="B2" t="s">
        <v>93</v>
      </c>
    </row>
    <row r="3" spans="1:2" x14ac:dyDescent="0.45">
      <c r="A3" t="s">
        <v>62</v>
      </c>
      <c r="B3" t="s">
        <v>94</v>
      </c>
    </row>
    <row r="4" spans="1:2" x14ac:dyDescent="0.45">
      <c r="A4" t="s">
        <v>63</v>
      </c>
      <c r="B4" t="s">
        <v>95</v>
      </c>
    </row>
    <row r="5" spans="1:2" x14ac:dyDescent="0.45">
      <c r="A5" t="s">
        <v>64</v>
      </c>
      <c r="B5" t="s">
        <v>96</v>
      </c>
    </row>
    <row r="6" spans="1:2" x14ac:dyDescent="0.45">
      <c r="A6" t="s">
        <v>65</v>
      </c>
      <c r="B6" t="s">
        <v>96</v>
      </c>
    </row>
    <row r="7" spans="1:2" x14ac:dyDescent="0.45">
      <c r="A7" t="s">
        <v>66</v>
      </c>
      <c r="B7" t="s">
        <v>96</v>
      </c>
    </row>
    <row r="8" spans="1:2" x14ac:dyDescent="0.45">
      <c r="A8" t="s">
        <v>67</v>
      </c>
      <c r="B8" t="s">
        <v>97</v>
      </c>
    </row>
    <row r="9" spans="1:2" x14ac:dyDescent="0.45">
      <c r="A9" t="s">
        <v>68</v>
      </c>
      <c r="B9" t="s">
        <v>98</v>
      </c>
    </row>
    <row r="10" spans="1:2" x14ac:dyDescent="0.45">
      <c r="A10" t="s">
        <v>69</v>
      </c>
      <c r="B10" t="s">
        <v>99</v>
      </c>
    </row>
    <row r="11" spans="1:2" x14ac:dyDescent="0.45">
      <c r="A11" t="s">
        <v>70</v>
      </c>
      <c r="B11" t="s">
        <v>100</v>
      </c>
    </row>
    <row r="12" spans="1:2" x14ac:dyDescent="0.45">
      <c r="A12" t="s">
        <v>71</v>
      </c>
      <c r="B12" t="s">
        <v>101</v>
      </c>
    </row>
    <row r="13" spans="1:2" x14ac:dyDescent="0.45">
      <c r="A13" t="s">
        <v>72</v>
      </c>
      <c r="B13" t="s">
        <v>102</v>
      </c>
    </row>
    <row r="14" spans="1:2" x14ac:dyDescent="0.45">
      <c r="A14" t="s">
        <v>73</v>
      </c>
      <c r="B14" t="s">
        <v>103</v>
      </c>
    </row>
    <row r="15" spans="1:2" x14ac:dyDescent="0.45">
      <c r="A15" t="s">
        <v>74</v>
      </c>
      <c r="B15" t="s">
        <v>104</v>
      </c>
    </row>
    <row r="16" spans="1:2" x14ac:dyDescent="0.45">
      <c r="A16" t="s">
        <v>75</v>
      </c>
      <c r="B16" t="s">
        <v>105</v>
      </c>
    </row>
    <row r="17" spans="1:2" x14ac:dyDescent="0.45">
      <c r="A17" t="s">
        <v>76</v>
      </c>
      <c r="B17" t="s">
        <v>106</v>
      </c>
    </row>
    <row r="18" spans="1:2" x14ac:dyDescent="0.45">
      <c r="A18" t="s">
        <v>77</v>
      </c>
      <c r="B18" t="s">
        <v>93</v>
      </c>
    </row>
    <row r="19" spans="1:2" x14ac:dyDescent="0.45">
      <c r="A19" t="s">
        <v>78</v>
      </c>
      <c r="B19" t="s">
        <v>95</v>
      </c>
    </row>
    <row r="20" spans="1:2" x14ac:dyDescent="0.45">
      <c r="A20" t="s">
        <v>79</v>
      </c>
      <c r="B20" t="s">
        <v>96</v>
      </c>
    </row>
    <row r="21" spans="1:2" x14ac:dyDescent="0.45">
      <c r="A21" t="s">
        <v>80</v>
      </c>
      <c r="B21" t="s">
        <v>96</v>
      </c>
    </row>
    <row r="22" spans="1:2" x14ac:dyDescent="0.45">
      <c r="A22" t="s">
        <v>81</v>
      </c>
      <c r="B22" t="s">
        <v>96</v>
      </c>
    </row>
    <row r="23" spans="1:2" x14ac:dyDescent="0.45">
      <c r="A23" t="s">
        <v>82</v>
      </c>
      <c r="B23" t="s">
        <v>107</v>
      </c>
    </row>
    <row r="24" spans="1:2" x14ac:dyDescent="0.45">
      <c r="A24" t="s">
        <v>83</v>
      </c>
      <c r="B24" t="s">
        <v>108</v>
      </c>
    </row>
    <row r="25" spans="1:2" x14ac:dyDescent="0.45">
      <c r="A25" t="s">
        <v>84</v>
      </c>
      <c r="B25" t="s">
        <v>109</v>
      </c>
    </row>
    <row r="26" spans="1:2" x14ac:dyDescent="0.45">
      <c r="A26" t="s">
        <v>85</v>
      </c>
      <c r="B26" t="s">
        <v>110</v>
      </c>
    </row>
    <row r="27" spans="1:2" x14ac:dyDescent="0.45">
      <c r="A27" t="s">
        <v>86</v>
      </c>
      <c r="B27" t="s">
        <v>100</v>
      </c>
    </row>
    <row r="28" spans="1:2" x14ac:dyDescent="0.45">
      <c r="A28" t="s">
        <v>87</v>
      </c>
      <c r="B28" t="s">
        <v>111</v>
      </c>
    </row>
    <row r="29" spans="1:2" x14ac:dyDescent="0.45">
      <c r="A29" t="s">
        <v>88</v>
      </c>
      <c r="B29" t="s">
        <v>103</v>
      </c>
    </row>
    <row r="30" spans="1:2" x14ac:dyDescent="0.45">
      <c r="A30" t="s">
        <v>89</v>
      </c>
      <c r="B30" t="s">
        <v>112</v>
      </c>
    </row>
    <row r="31" spans="1:2" x14ac:dyDescent="0.45">
      <c r="A31" t="s">
        <v>90</v>
      </c>
      <c r="B31" t="s">
        <v>113</v>
      </c>
    </row>
    <row r="32" spans="1:2" x14ac:dyDescent="0.45">
      <c r="A32" t="s">
        <v>91</v>
      </c>
      <c r="B32" t="s">
        <v>105</v>
      </c>
    </row>
    <row r="33" spans="1:2" x14ac:dyDescent="0.45">
      <c r="A33" t="s">
        <v>92</v>
      </c>
      <c r="B33" t="s">
        <v>106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工作表17"/>
  <dimension ref="A1:A14"/>
  <sheetViews>
    <sheetView workbookViewId="0">
      <selection activeCell="I13" sqref="I13"/>
    </sheetView>
  </sheetViews>
  <sheetFormatPr defaultRowHeight="15" x14ac:dyDescent="0.45"/>
  <cols>
    <col min="1" max="1" width="23.28515625" bestFit="1" customWidth="1"/>
  </cols>
  <sheetData>
    <row r="1" spans="1:1" x14ac:dyDescent="0.45">
      <c r="A1" t="s">
        <v>5</v>
      </c>
    </row>
    <row r="2" spans="1:1" x14ac:dyDescent="0.45">
      <c r="A2" t="s">
        <v>49</v>
      </c>
    </row>
    <row r="3" spans="1:1" x14ac:dyDescent="0.45">
      <c r="A3" t="s">
        <v>50</v>
      </c>
    </row>
    <row r="4" spans="1:1" x14ac:dyDescent="0.45">
      <c r="A4" t="s">
        <v>51</v>
      </c>
    </row>
    <row r="5" spans="1:1" x14ac:dyDescent="0.45">
      <c r="A5" t="s">
        <v>52</v>
      </c>
    </row>
    <row r="6" spans="1:1" x14ac:dyDescent="0.45">
      <c r="A6" t="s">
        <v>53</v>
      </c>
    </row>
    <row r="7" spans="1:1" x14ac:dyDescent="0.45">
      <c r="A7" t="s">
        <v>261</v>
      </c>
    </row>
    <row r="8" spans="1:1" x14ac:dyDescent="0.45">
      <c r="A8" t="s">
        <v>153</v>
      </c>
    </row>
    <row r="9" spans="1:1" x14ac:dyDescent="0.45">
      <c r="A9" t="s">
        <v>55</v>
      </c>
    </row>
    <row r="10" spans="1:1" x14ac:dyDescent="0.45">
      <c r="A10" t="s">
        <v>56</v>
      </c>
    </row>
    <row r="11" spans="1:1" x14ac:dyDescent="0.45">
      <c r="A11" t="s">
        <v>57</v>
      </c>
    </row>
    <row r="12" spans="1:1" x14ac:dyDescent="0.45">
      <c r="A12" t="s">
        <v>260</v>
      </c>
    </row>
    <row r="13" spans="1:1" x14ac:dyDescent="0.45">
      <c r="A13" t="s">
        <v>152</v>
      </c>
    </row>
    <row r="14" spans="1:1" x14ac:dyDescent="0.45">
      <c r="A14" t="s">
        <v>58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B2:D8"/>
  <sheetViews>
    <sheetView workbookViewId="0">
      <selection activeCell="C14" sqref="C14"/>
    </sheetView>
  </sheetViews>
  <sheetFormatPr defaultRowHeight="15" x14ac:dyDescent="0.45"/>
  <cols>
    <col min="2" max="4" width="30.7109375" customWidth="1"/>
  </cols>
  <sheetData>
    <row r="2" spans="2:4" x14ac:dyDescent="0.45">
      <c r="B2" s="45" t="s">
        <v>114</v>
      </c>
      <c r="C2" s="45"/>
      <c r="D2" s="45"/>
    </row>
    <row r="3" spans="2:4" x14ac:dyDescent="0.45">
      <c r="B3" s="45"/>
      <c r="C3" s="45"/>
      <c r="D3" s="45"/>
    </row>
    <row r="6" spans="2:4" ht="16.149999999999999" x14ac:dyDescent="0.45">
      <c r="B6" s="46" t="s">
        <v>0</v>
      </c>
      <c r="C6" s="46"/>
      <c r="D6" s="46"/>
    </row>
    <row r="8" spans="2:4" ht="30" customHeight="1" x14ac:dyDescent="0.45">
      <c r="B8" s="47"/>
      <c r="C8" s="47"/>
      <c r="D8" s="47"/>
    </row>
  </sheetData>
  <mergeCells count="3">
    <mergeCell ref="B2:D3"/>
    <mergeCell ref="B6:D6"/>
    <mergeCell ref="B8:D8"/>
  </mergeCells>
  <phoneticPr fontId="6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Show_Generator_Form">
                <anchor moveWithCells="1" sizeWithCells="1">
                  <from>
                    <xdr:col>0</xdr:col>
                    <xdr:colOff>590550</xdr:colOff>
                    <xdr:row>7</xdr:row>
                    <xdr:rowOff>9525</xdr:rowOff>
                  </from>
                  <to>
                    <xdr:col>1</xdr:col>
                    <xdr:colOff>2047875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Button 2">
              <controlPr defaultSize="0" print="0" autoFill="0" autoPict="0" macro="[0]!Show_Analysis_Report_Form">
                <anchor moveWithCells="1" sizeWithCells="1">
                  <from>
                    <xdr:col>1</xdr:col>
                    <xdr:colOff>2047875</xdr:colOff>
                    <xdr:row>7</xdr:row>
                    <xdr:rowOff>9525</xdr:rowOff>
                  </from>
                  <to>
                    <xdr:col>3</xdr:col>
                    <xdr:colOff>0</xdr:colOff>
                    <xdr:row>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Button 3">
              <controlPr defaultSize="0" print="0" autoFill="0" autoPict="0" macro="[0]!Show_Leave_Report_Form">
                <anchor moveWithCells="1" sizeWithCells="1">
                  <from>
                    <xdr:col>3</xdr:col>
                    <xdr:colOff>9525</xdr:colOff>
                    <xdr:row>7</xdr:row>
                    <xdr:rowOff>9525</xdr:rowOff>
                  </from>
                  <to>
                    <xdr:col>3</xdr:col>
                    <xdr:colOff>2038350</xdr:colOff>
                    <xdr:row>7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Button 4">
              <controlPr defaultSize="0" print="0" autoFill="0" autoPict="0" macro="[0]!Create_Pivot_Report">
                <anchor moveWithCells="1" sizeWithCells="1">
                  <from>
                    <xdr:col>1</xdr:col>
                    <xdr:colOff>19050</xdr:colOff>
                    <xdr:row>9</xdr:row>
                    <xdr:rowOff>0</xdr:rowOff>
                  </from>
                  <to>
                    <xdr:col>1</xdr:col>
                    <xdr:colOff>2038350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5"/>
  <dimension ref="B2:H28"/>
  <sheetViews>
    <sheetView workbookViewId="0">
      <selection activeCell="H9" sqref="H9"/>
    </sheetView>
  </sheetViews>
  <sheetFormatPr defaultRowHeight="15" x14ac:dyDescent="0.45"/>
  <cols>
    <col min="1" max="1" width="5.7109375" customWidth="1"/>
    <col min="2" max="8" width="20.7109375" customWidth="1"/>
  </cols>
  <sheetData>
    <row r="2" spans="2:8" x14ac:dyDescent="0.45">
      <c r="B2" s="48" t="s">
        <v>16</v>
      </c>
      <c r="C2" s="48"/>
      <c r="D2" s="48"/>
      <c r="E2" s="48"/>
      <c r="F2" s="48"/>
      <c r="G2" s="48"/>
      <c r="H2" s="48"/>
    </row>
    <row r="3" spans="2:8" x14ac:dyDescent="0.45">
      <c r="B3" s="48"/>
      <c r="C3" s="48"/>
      <c r="D3" s="48"/>
      <c r="E3" s="48"/>
      <c r="F3" s="48"/>
      <c r="G3" s="48"/>
      <c r="H3" s="48"/>
    </row>
    <row r="5" spans="2:8" x14ac:dyDescent="0.45">
      <c r="B5" s="8" t="s">
        <v>2</v>
      </c>
      <c r="C5" s="9"/>
      <c r="D5" s="8" t="s">
        <v>1</v>
      </c>
      <c r="E5" s="9"/>
      <c r="F5" s="8" t="s">
        <v>3</v>
      </c>
      <c r="G5" s="9"/>
    </row>
    <row r="7" spans="2:8" x14ac:dyDescent="0.45">
      <c r="B7" s="2" t="s">
        <v>9</v>
      </c>
      <c r="C7" s="43" t="s">
        <v>266</v>
      </c>
      <c r="D7" s="2" t="s">
        <v>267</v>
      </c>
      <c r="E7" s="2" t="s">
        <v>268</v>
      </c>
      <c r="F7" s="2" t="s">
        <v>269</v>
      </c>
      <c r="G7" s="2" t="s">
        <v>270</v>
      </c>
      <c r="H7" s="2" t="s">
        <v>271</v>
      </c>
    </row>
    <row r="8" spans="2:8" x14ac:dyDescent="0.45">
      <c r="B8" s="7"/>
      <c r="C8" s="7"/>
      <c r="D8" s="7"/>
      <c r="E8" s="7"/>
      <c r="F8" s="7"/>
      <c r="G8" s="7"/>
      <c r="H8" s="7"/>
    </row>
    <row r="9" spans="2:8" x14ac:dyDescent="0.45">
      <c r="B9" s="7"/>
      <c r="C9" s="7"/>
      <c r="D9" s="7"/>
      <c r="E9" s="7"/>
      <c r="F9" s="7"/>
      <c r="G9" s="7"/>
      <c r="H9" s="7"/>
    </row>
    <row r="10" spans="2:8" x14ac:dyDescent="0.45">
      <c r="B10" s="7"/>
      <c r="C10" s="7"/>
      <c r="D10" s="7"/>
      <c r="E10" s="7"/>
      <c r="F10" s="7"/>
      <c r="G10" s="7"/>
      <c r="H10" s="7"/>
    </row>
    <row r="11" spans="2:8" x14ac:dyDescent="0.45">
      <c r="B11" s="7"/>
      <c r="C11" s="7"/>
      <c r="D11" s="7"/>
      <c r="E11" s="7"/>
      <c r="F11" s="7"/>
      <c r="G11" s="7"/>
      <c r="H11" s="7"/>
    </row>
    <row r="12" spans="2:8" x14ac:dyDescent="0.45">
      <c r="B12" s="7"/>
      <c r="C12" s="7"/>
      <c r="D12" s="7"/>
      <c r="E12" s="7"/>
      <c r="F12" s="7"/>
      <c r="G12" s="7"/>
      <c r="H12" s="7"/>
    </row>
    <row r="13" spans="2:8" x14ac:dyDescent="0.45">
      <c r="B13" s="7"/>
      <c r="C13" s="7"/>
      <c r="D13" s="7"/>
      <c r="E13" s="7"/>
      <c r="F13" s="7"/>
      <c r="G13" s="7"/>
      <c r="H13" s="7"/>
    </row>
    <row r="14" spans="2:8" x14ac:dyDescent="0.45">
      <c r="B14" s="7"/>
      <c r="C14" s="7"/>
      <c r="D14" s="7"/>
      <c r="E14" s="7"/>
      <c r="F14" s="7"/>
      <c r="G14" s="7"/>
      <c r="H14" s="7"/>
    </row>
    <row r="15" spans="2:8" x14ac:dyDescent="0.45">
      <c r="B15" s="7"/>
      <c r="C15" s="7"/>
      <c r="D15" s="7"/>
      <c r="E15" s="7"/>
      <c r="F15" s="7"/>
      <c r="G15" s="7"/>
      <c r="H15" s="7"/>
    </row>
    <row r="16" spans="2:8" x14ac:dyDescent="0.45">
      <c r="B16" s="7"/>
      <c r="C16" s="7"/>
      <c r="D16" s="7"/>
      <c r="E16" s="7"/>
      <c r="F16" s="7"/>
      <c r="G16" s="7"/>
      <c r="H16" s="7"/>
    </row>
    <row r="17" spans="2:8" x14ac:dyDescent="0.45">
      <c r="B17" s="7"/>
      <c r="C17" s="7"/>
      <c r="D17" s="7"/>
      <c r="E17" s="7"/>
      <c r="F17" s="7"/>
      <c r="G17" s="7"/>
      <c r="H17" s="7"/>
    </row>
    <row r="18" spans="2:8" x14ac:dyDescent="0.45">
      <c r="B18" s="7"/>
      <c r="C18" s="7"/>
      <c r="D18" s="7"/>
      <c r="E18" s="7"/>
      <c r="F18" s="7"/>
      <c r="G18" s="7"/>
      <c r="H18" s="7"/>
    </row>
    <row r="19" spans="2:8" x14ac:dyDescent="0.45">
      <c r="B19" s="7"/>
      <c r="C19" s="7"/>
      <c r="D19" s="7"/>
      <c r="E19" s="7"/>
      <c r="F19" s="7"/>
      <c r="G19" s="7"/>
      <c r="H19" s="7"/>
    </row>
    <row r="20" spans="2:8" x14ac:dyDescent="0.45">
      <c r="B20" s="7"/>
      <c r="C20" s="7"/>
      <c r="D20" s="7"/>
      <c r="E20" s="7"/>
      <c r="F20" s="7"/>
      <c r="G20" s="7"/>
      <c r="H20" s="7"/>
    </row>
    <row r="21" spans="2:8" x14ac:dyDescent="0.45">
      <c r="B21" s="7"/>
      <c r="C21" s="7"/>
      <c r="D21" s="7"/>
      <c r="E21" s="7"/>
      <c r="F21" s="7"/>
      <c r="G21" s="7"/>
      <c r="H21" s="7"/>
    </row>
    <row r="22" spans="2:8" x14ac:dyDescent="0.45">
      <c r="B22" s="7"/>
      <c r="C22" s="7"/>
      <c r="D22" s="7"/>
      <c r="E22" s="7"/>
      <c r="F22" s="7"/>
      <c r="G22" s="7"/>
      <c r="H22" s="7"/>
    </row>
    <row r="23" spans="2:8" x14ac:dyDescent="0.45">
      <c r="B23" s="7"/>
      <c r="C23" s="7"/>
      <c r="D23" s="7"/>
      <c r="E23" s="7"/>
      <c r="F23" s="7"/>
      <c r="G23" s="7"/>
      <c r="H23" s="7"/>
    </row>
    <row r="24" spans="2:8" x14ac:dyDescent="0.45">
      <c r="B24" s="7"/>
      <c r="C24" s="7"/>
      <c r="D24" s="7"/>
      <c r="E24" s="7"/>
      <c r="F24" s="7"/>
      <c r="G24" s="7"/>
      <c r="H24" s="7"/>
    </row>
    <row r="25" spans="2:8" x14ac:dyDescent="0.45">
      <c r="B25" s="7"/>
      <c r="C25" s="7"/>
      <c r="D25" s="7"/>
      <c r="E25" s="7"/>
      <c r="F25" s="7"/>
      <c r="G25" s="7"/>
      <c r="H25" s="7"/>
    </row>
    <row r="26" spans="2:8" x14ac:dyDescent="0.45">
      <c r="B26" s="7"/>
      <c r="C26" s="7"/>
      <c r="D26" s="7"/>
      <c r="E26" s="7"/>
      <c r="F26" s="7"/>
      <c r="G26" s="7"/>
      <c r="H26" s="7"/>
    </row>
    <row r="27" spans="2:8" x14ac:dyDescent="0.45">
      <c r="B27" s="7"/>
      <c r="C27" s="7"/>
      <c r="D27" s="7"/>
      <c r="E27" s="7"/>
      <c r="F27" s="7"/>
      <c r="G27" s="7"/>
      <c r="H27" s="7"/>
    </row>
    <row r="28" spans="2:8" x14ac:dyDescent="0.45">
      <c r="B28" s="7"/>
      <c r="C28" s="7"/>
      <c r="D28" s="7"/>
      <c r="E28" s="7"/>
      <c r="F28" s="7"/>
      <c r="G28" s="7"/>
      <c r="H28" s="7"/>
    </row>
  </sheetData>
  <mergeCells count="1">
    <mergeCell ref="B2:H3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567A-DDA8-4DF1-B7A1-9386EA9646D9}">
  <sheetPr codeName="工作表4"/>
  <dimension ref="A1:BN55"/>
  <sheetViews>
    <sheetView workbookViewId="0">
      <selection activeCell="BN55" sqref="BN55"/>
    </sheetView>
  </sheetViews>
  <sheetFormatPr defaultRowHeight="15" x14ac:dyDescent="0.45"/>
  <cols>
    <col min="1" max="1" width="20.7109375" customWidth="1"/>
    <col min="2" max="3" width="15.7109375" customWidth="1"/>
    <col min="4" max="34" width="6.7109375" customWidth="1"/>
    <col min="35" max="35" width="10.7109375" customWidth="1"/>
  </cols>
  <sheetData>
    <row r="1" spans="1:66" x14ac:dyDescent="0.45">
      <c r="A1" s="1" t="s">
        <v>1</v>
      </c>
      <c r="D1" s="1" t="s">
        <v>2</v>
      </c>
    </row>
    <row r="2" spans="1:66" x14ac:dyDescent="0.45">
      <c r="A2" s="1" t="s">
        <v>3</v>
      </c>
    </row>
    <row r="3" spans="1:66" ht="20.100000000000001" customHeight="1" x14ac:dyDescent="0.45">
      <c r="A3" s="49" t="s">
        <v>4</v>
      </c>
      <c r="B3" s="49" t="s">
        <v>5</v>
      </c>
      <c r="C3" s="58" t="s">
        <v>122</v>
      </c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O3" s="2">
        <v>12</v>
      </c>
      <c r="P3" s="2">
        <v>13</v>
      </c>
      <c r="Q3" s="2">
        <v>14</v>
      </c>
      <c r="R3" s="2">
        <v>15</v>
      </c>
      <c r="S3" s="2">
        <v>16</v>
      </c>
      <c r="T3" s="2">
        <v>17</v>
      </c>
      <c r="U3" s="2">
        <v>18</v>
      </c>
      <c r="V3" s="2">
        <v>19</v>
      </c>
      <c r="W3" s="2">
        <v>20</v>
      </c>
      <c r="X3" s="2">
        <v>21</v>
      </c>
      <c r="Y3" s="2">
        <v>22</v>
      </c>
      <c r="Z3" s="2">
        <v>23</v>
      </c>
      <c r="AA3" s="2">
        <v>24</v>
      </c>
      <c r="AB3" s="2">
        <v>25</v>
      </c>
      <c r="AC3" s="2">
        <v>26</v>
      </c>
      <c r="AD3" s="2">
        <v>27</v>
      </c>
      <c r="AE3" s="2">
        <v>28</v>
      </c>
      <c r="AF3" s="2">
        <v>29</v>
      </c>
      <c r="AG3" s="2">
        <v>30</v>
      </c>
      <c r="AH3" s="2">
        <v>31</v>
      </c>
      <c r="AI3" s="49" t="s">
        <v>6</v>
      </c>
    </row>
    <row r="4" spans="1:66" ht="20.100000000000001" customHeight="1" x14ac:dyDescent="0.45">
      <c r="A4" s="49"/>
      <c r="B4" s="57" t="s">
        <v>7</v>
      </c>
      <c r="C4" s="59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49"/>
    </row>
    <row r="5" spans="1:66" x14ac:dyDescent="0.4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5"/>
      <c r="BN5" t="s">
        <v>139</v>
      </c>
    </row>
    <row r="6" spans="1:66" x14ac:dyDescent="0.4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5"/>
    </row>
    <row r="7" spans="1:66" x14ac:dyDescent="0.4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</row>
    <row r="8" spans="1:66" x14ac:dyDescent="0.4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5"/>
    </row>
    <row r="9" spans="1:66" x14ac:dyDescent="0.4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</row>
    <row r="10" spans="1:66" x14ac:dyDescent="0.4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5"/>
    </row>
    <row r="11" spans="1:66" x14ac:dyDescent="0.4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</row>
    <row r="12" spans="1:66" x14ac:dyDescent="0.4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5"/>
    </row>
    <row r="13" spans="1:66" x14ac:dyDescent="0.4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</row>
    <row r="14" spans="1:66" x14ac:dyDescent="0.4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5"/>
    </row>
    <row r="15" spans="1:66" x14ac:dyDescent="0.4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</row>
    <row r="16" spans="1:66" x14ac:dyDescent="0.4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5"/>
    </row>
    <row r="17" spans="1:35" x14ac:dyDescent="0.4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</row>
    <row r="18" spans="1:35" x14ac:dyDescent="0.4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5"/>
    </row>
    <row r="19" spans="1:35" x14ac:dyDescent="0.4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</row>
    <row r="20" spans="1:35" x14ac:dyDescent="0.4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5"/>
    </row>
    <row r="21" spans="1:35" x14ac:dyDescent="0.4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</row>
    <row r="22" spans="1:35" x14ac:dyDescent="0.4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5"/>
    </row>
    <row r="23" spans="1:35" x14ac:dyDescent="0.4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</row>
    <row r="24" spans="1:35" x14ac:dyDescent="0.4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5"/>
    </row>
    <row r="25" spans="1:35" x14ac:dyDescent="0.4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</row>
    <row r="26" spans="1:35" x14ac:dyDescent="0.4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5"/>
    </row>
    <row r="27" spans="1:35" x14ac:dyDescent="0.4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5"/>
    </row>
    <row r="28" spans="1:35" x14ac:dyDescent="0.4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5"/>
    </row>
    <row r="29" spans="1:35" x14ac:dyDescent="0.4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5"/>
    </row>
    <row r="30" spans="1:35" x14ac:dyDescent="0.4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5"/>
    </row>
    <row r="31" spans="1:35" x14ac:dyDescent="0.4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5"/>
    </row>
    <row r="32" spans="1:35" x14ac:dyDescent="0.4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5"/>
    </row>
    <row r="33" spans="1:35" x14ac:dyDescent="0.4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5"/>
    </row>
    <row r="34" spans="1:35" x14ac:dyDescent="0.4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5"/>
    </row>
    <row r="35" spans="1:35" x14ac:dyDescent="0.4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5"/>
    </row>
    <row r="36" spans="1:35" x14ac:dyDescent="0.4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5"/>
    </row>
    <row r="37" spans="1:35" x14ac:dyDescent="0.4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5"/>
    </row>
    <row r="38" spans="1:35" x14ac:dyDescent="0.4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5"/>
    </row>
    <row r="39" spans="1:35" x14ac:dyDescent="0.4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5"/>
    </row>
    <row r="40" spans="1:35" x14ac:dyDescent="0.4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5"/>
    </row>
    <row r="41" spans="1:35" x14ac:dyDescent="0.4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5"/>
    </row>
    <row r="42" spans="1:35" x14ac:dyDescent="0.4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5"/>
    </row>
    <row r="43" spans="1:35" x14ac:dyDescent="0.4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5"/>
    </row>
    <row r="44" spans="1:35" x14ac:dyDescent="0.4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5"/>
    </row>
    <row r="45" spans="1:35" x14ac:dyDescent="0.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5"/>
    </row>
    <row r="46" spans="1:35" x14ac:dyDescent="0.4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5"/>
    </row>
    <row r="47" spans="1:35" x14ac:dyDescent="0.4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5"/>
    </row>
    <row r="48" spans="1:35" x14ac:dyDescent="0.4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5"/>
    </row>
    <row r="49" spans="1:66" x14ac:dyDescent="0.4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5"/>
    </row>
    <row r="50" spans="1:66" x14ac:dyDescent="0.45">
      <c r="A50" s="50" t="s">
        <v>8</v>
      </c>
      <c r="B50" s="51"/>
      <c r="C50" s="11" t="s">
        <v>9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5"/>
      <c r="BN50" t="s">
        <v>140</v>
      </c>
    </row>
    <row r="51" spans="1:66" x14ac:dyDescent="0.45">
      <c r="A51" s="52"/>
      <c r="B51" s="53"/>
      <c r="C51" s="11" t="s">
        <v>10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5"/>
      <c r="BN51" t="s">
        <v>145</v>
      </c>
    </row>
    <row r="52" spans="1:66" x14ac:dyDescent="0.45">
      <c r="A52" s="54" t="s">
        <v>128</v>
      </c>
      <c r="B52" s="55"/>
      <c r="C52" s="5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5"/>
      <c r="BN52" t="s">
        <v>141</v>
      </c>
    </row>
    <row r="53" spans="1:66" x14ac:dyDescent="0.45">
      <c r="A53" s="54" t="s">
        <v>129</v>
      </c>
      <c r="B53" s="55"/>
      <c r="C53" s="56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BN53" t="s">
        <v>142</v>
      </c>
    </row>
    <row r="54" spans="1:66" x14ac:dyDescent="0.45">
      <c r="A54" s="54" t="s">
        <v>130</v>
      </c>
      <c r="B54" s="55"/>
      <c r="C54" s="5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5"/>
      <c r="BN54" t="s">
        <v>143</v>
      </c>
    </row>
    <row r="55" spans="1:66" x14ac:dyDescent="0.45">
      <c r="BN55" t="s">
        <v>144</v>
      </c>
    </row>
  </sheetData>
  <mergeCells count="8">
    <mergeCell ref="AI3:AI4"/>
    <mergeCell ref="A50:B51"/>
    <mergeCell ref="A52:C52"/>
    <mergeCell ref="A53:C53"/>
    <mergeCell ref="A54:C54"/>
    <mergeCell ref="A3:A4"/>
    <mergeCell ref="B3:B4"/>
    <mergeCell ref="C3:C4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3D532-C1A4-4DA6-A701-6E44FC89E9AA}">
  <sheetPr codeName="工作表1"/>
  <dimension ref="B2:O28"/>
  <sheetViews>
    <sheetView workbookViewId="0">
      <selection activeCell="I5" sqref="I5"/>
    </sheetView>
  </sheetViews>
  <sheetFormatPr defaultRowHeight="15" x14ac:dyDescent="0.45"/>
  <cols>
    <col min="1" max="1" width="5.7109375" customWidth="1"/>
    <col min="2" max="3" width="9.7109375" bestFit="1" customWidth="1"/>
    <col min="4" max="4" width="14.28515625" bestFit="1" customWidth="1"/>
    <col min="5" max="6" width="15.28515625" bestFit="1" customWidth="1"/>
    <col min="7" max="9" width="17.42578125" bestFit="1" customWidth="1"/>
    <col min="10" max="10" width="16.5703125" bestFit="1" customWidth="1"/>
    <col min="11" max="11" width="19.140625" bestFit="1" customWidth="1"/>
    <col min="12" max="12" width="18.85546875" bestFit="1" customWidth="1"/>
    <col min="13" max="14" width="24.28515625" bestFit="1" customWidth="1"/>
    <col min="15" max="15" width="18.85546875" bestFit="1" customWidth="1"/>
  </cols>
  <sheetData>
    <row r="2" spans="2:15" ht="15" customHeight="1" x14ac:dyDescent="0.45">
      <c r="B2" s="48" t="s">
        <v>123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</row>
    <row r="3" spans="2:15" ht="15" customHeight="1" x14ac:dyDescent="0.45"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5" spans="2:15" x14ac:dyDescent="0.45">
      <c r="D5" s="8" t="s">
        <v>2</v>
      </c>
      <c r="E5" s="9"/>
      <c r="H5" s="8" t="s">
        <v>1</v>
      </c>
      <c r="I5" s="9"/>
      <c r="L5" s="8" t="s">
        <v>3</v>
      </c>
      <c r="M5" s="9"/>
    </row>
    <row r="7" spans="2:15" x14ac:dyDescent="0.45">
      <c r="B7" s="2" t="s">
        <v>11</v>
      </c>
      <c r="C7" s="2" t="s">
        <v>5</v>
      </c>
      <c r="D7" s="2" t="s">
        <v>12</v>
      </c>
      <c r="E7" s="2" t="s">
        <v>115</v>
      </c>
      <c r="F7" s="2" t="s">
        <v>116</v>
      </c>
      <c r="G7" s="2" t="s">
        <v>124</v>
      </c>
      <c r="H7" s="2" t="s">
        <v>120</v>
      </c>
      <c r="I7" s="2" t="s">
        <v>121</v>
      </c>
      <c r="J7" s="2" t="s">
        <v>13</v>
      </c>
      <c r="K7" s="2" t="s">
        <v>125</v>
      </c>
      <c r="L7" s="2" t="s">
        <v>14</v>
      </c>
      <c r="M7" s="2" t="s">
        <v>126</v>
      </c>
      <c r="N7" s="2" t="s">
        <v>127</v>
      </c>
      <c r="O7" s="2" t="s">
        <v>15</v>
      </c>
    </row>
    <row r="8" spans="2:15" x14ac:dyDescent="0.4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2:15" x14ac:dyDescent="0.4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2:15" x14ac:dyDescent="0.4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2:15" x14ac:dyDescent="0.4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2:15" x14ac:dyDescent="0.4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2:15" x14ac:dyDescent="0.4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2:15" x14ac:dyDescent="0.4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2:15" x14ac:dyDescent="0.4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2:15" x14ac:dyDescent="0.4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2:15" x14ac:dyDescent="0.4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2:15" x14ac:dyDescent="0.4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2:15" x14ac:dyDescent="0.4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2:15" x14ac:dyDescent="0.4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2:15" x14ac:dyDescent="0.4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2:15" x14ac:dyDescent="0.4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2:15" x14ac:dyDescent="0.4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2:15" x14ac:dyDescent="0.4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2:15" x14ac:dyDescent="0.4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2:15" x14ac:dyDescent="0.4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2:15" x14ac:dyDescent="0.4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2:15" x14ac:dyDescent="0.4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</sheetData>
  <mergeCells count="1">
    <mergeCell ref="B2:O3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工作表9"/>
  <dimension ref="A1:V24"/>
  <sheetViews>
    <sheetView topLeftCell="A13" workbookViewId="0">
      <selection activeCell="H10" sqref="H10"/>
    </sheetView>
  </sheetViews>
  <sheetFormatPr defaultRowHeight="15" x14ac:dyDescent="0.45"/>
  <cols>
    <col min="1" max="3" width="14.42578125" bestFit="1" customWidth="1"/>
    <col min="4" max="4" width="10.140625" bestFit="1" customWidth="1"/>
    <col min="5" max="6" width="10.140625" customWidth="1"/>
    <col min="7" max="7" width="14.42578125" bestFit="1" customWidth="1"/>
    <col min="8" max="8" width="19" bestFit="1" customWidth="1"/>
    <col min="9" max="9" width="19" customWidth="1"/>
    <col min="10" max="10" width="21.28515625" bestFit="1" customWidth="1"/>
    <col min="11" max="12" width="21.28515625" customWidth="1"/>
    <col min="13" max="13" width="21.28515625" bestFit="1" customWidth="1"/>
    <col min="14" max="14" width="23.85546875" bestFit="1" customWidth="1"/>
    <col min="15" max="15" width="23.5703125" bestFit="1" customWidth="1"/>
    <col min="16" max="17" width="29" bestFit="1" customWidth="1"/>
    <col min="18" max="18" width="10.140625" bestFit="1" customWidth="1"/>
    <col min="19" max="20" width="14.42578125" bestFit="1" customWidth="1"/>
    <col min="21" max="21" width="14.42578125" customWidth="1"/>
    <col min="22" max="22" width="10.140625" bestFit="1" customWidth="1"/>
  </cols>
  <sheetData>
    <row r="1" spans="1:22" x14ac:dyDescent="0.45">
      <c r="A1" s="10" t="s">
        <v>17</v>
      </c>
      <c r="B1" s="10" t="s">
        <v>11</v>
      </c>
      <c r="C1" s="10" t="s">
        <v>22</v>
      </c>
      <c r="D1" s="10" t="s">
        <v>7</v>
      </c>
      <c r="E1" s="10" t="s">
        <v>263</v>
      </c>
      <c r="F1" s="10" t="s">
        <v>264</v>
      </c>
      <c r="G1" s="10" t="s">
        <v>23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119</v>
      </c>
      <c r="M1" s="10" t="s">
        <v>13</v>
      </c>
      <c r="N1" s="10" t="s">
        <v>131</v>
      </c>
      <c r="O1" s="10" t="s">
        <v>14</v>
      </c>
      <c r="P1" s="10" t="s">
        <v>132</v>
      </c>
      <c r="Q1" s="10" t="s">
        <v>133</v>
      </c>
      <c r="R1" s="10" t="s">
        <v>9</v>
      </c>
      <c r="S1" s="10" t="s">
        <v>10</v>
      </c>
      <c r="T1" s="10" t="s">
        <v>5</v>
      </c>
      <c r="U1" s="10" t="s">
        <v>146</v>
      </c>
      <c r="V1" s="10" t="s">
        <v>24</v>
      </c>
    </row>
    <row r="2" spans="1:22" x14ac:dyDescent="0.45">
      <c r="A2" s="12" t="s">
        <v>180</v>
      </c>
      <c r="B2" s="12" t="s">
        <v>182</v>
      </c>
      <c r="C2" s="13">
        <v>45944</v>
      </c>
      <c r="D2" s="12" t="s">
        <v>148</v>
      </c>
      <c r="E2" s="12">
        <v>2025</v>
      </c>
      <c r="F2" s="12">
        <v>10</v>
      </c>
      <c r="G2" s="12">
        <v>4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 t="s">
        <v>50</v>
      </c>
      <c r="U2" s="12">
        <v>4</v>
      </c>
      <c r="V2" s="12"/>
    </row>
    <row r="3" spans="1:22" x14ac:dyDescent="0.45">
      <c r="A3" s="12" t="s">
        <v>180</v>
      </c>
      <c r="B3" s="12" t="s">
        <v>184</v>
      </c>
      <c r="C3" s="13">
        <v>45944</v>
      </c>
      <c r="D3" s="12" t="s">
        <v>148</v>
      </c>
      <c r="E3" s="12">
        <v>2025</v>
      </c>
      <c r="F3" s="12">
        <v>10</v>
      </c>
      <c r="G3" s="12">
        <v>1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 t="s">
        <v>51</v>
      </c>
      <c r="U3" s="12">
        <v>1</v>
      </c>
      <c r="V3" s="12"/>
    </row>
    <row r="4" spans="1:22" x14ac:dyDescent="0.45">
      <c r="A4" s="12" t="s">
        <v>180</v>
      </c>
      <c r="B4" s="12" t="s">
        <v>186</v>
      </c>
      <c r="C4" s="13">
        <v>45944</v>
      </c>
      <c r="D4" s="12" t="s">
        <v>148</v>
      </c>
      <c r="E4" s="12">
        <v>2025</v>
      </c>
      <c r="F4" s="12">
        <v>10</v>
      </c>
      <c r="G4" s="12">
        <v>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 t="s">
        <v>51</v>
      </c>
      <c r="U4" s="12">
        <v>1</v>
      </c>
      <c r="V4" s="12"/>
    </row>
    <row r="5" spans="1:22" x14ac:dyDescent="0.45">
      <c r="A5" s="12" t="s">
        <v>180</v>
      </c>
      <c r="B5" s="12" t="s">
        <v>209</v>
      </c>
      <c r="C5" s="13">
        <v>45945</v>
      </c>
      <c r="D5" s="12" t="s">
        <v>134</v>
      </c>
      <c r="E5" s="12">
        <v>2025</v>
      </c>
      <c r="F5" s="12">
        <v>10</v>
      </c>
      <c r="G5" s="12">
        <v>0.5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 t="s">
        <v>51</v>
      </c>
      <c r="U5" s="12">
        <v>0.5</v>
      </c>
      <c r="V5" s="12"/>
    </row>
    <row r="6" spans="1:22" x14ac:dyDescent="0.45">
      <c r="A6" s="12" t="s">
        <v>180</v>
      </c>
      <c r="B6" s="12" t="s">
        <v>211</v>
      </c>
      <c r="C6" s="13">
        <v>45945</v>
      </c>
      <c r="D6" s="12" t="s">
        <v>134</v>
      </c>
      <c r="E6" s="12">
        <v>2025</v>
      </c>
      <c r="F6" s="12">
        <v>10</v>
      </c>
      <c r="G6" s="12">
        <v>1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 t="s">
        <v>51</v>
      </c>
      <c r="U6" s="12">
        <v>1</v>
      </c>
      <c r="V6" s="12"/>
    </row>
    <row r="7" spans="1:22" x14ac:dyDescent="0.45">
      <c r="A7" s="12" t="s">
        <v>180</v>
      </c>
      <c r="B7" s="12" t="s">
        <v>179</v>
      </c>
      <c r="C7" s="13">
        <v>45945</v>
      </c>
      <c r="D7" s="12" t="s">
        <v>134</v>
      </c>
      <c r="E7" s="12">
        <v>2025</v>
      </c>
      <c r="F7" s="12">
        <v>10</v>
      </c>
      <c r="G7" s="12">
        <v>2.5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 t="s">
        <v>189</v>
      </c>
      <c r="U7" s="12">
        <v>2.5</v>
      </c>
      <c r="V7" s="12"/>
    </row>
    <row r="8" spans="1:22" x14ac:dyDescent="0.45">
      <c r="A8" s="12" t="s">
        <v>180</v>
      </c>
      <c r="B8" s="12" t="s">
        <v>226</v>
      </c>
      <c r="C8" s="13">
        <v>45946</v>
      </c>
      <c r="D8" s="12" t="s">
        <v>135</v>
      </c>
      <c r="E8" s="12">
        <v>2025</v>
      </c>
      <c r="F8" s="12">
        <v>10</v>
      </c>
      <c r="G8" s="12">
        <v>4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 t="s">
        <v>54</v>
      </c>
      <c r="U8" s="12">
        <v>4</v>
      </c>
      <c r="V8" s="12"/>
    </row>
    <row r="9" spans="1:22" x14ac:dyDescent="0.45">
      <c r="A9" s="12" t="s">
        <v>180</v>
      </c>
      <c r="B9" s="12" t="s">
        <v>241</v>
      </c>
      <c r="C9" s="13">
        <v>45946</v>
      </c>
      <c r="D9" s="12" t="s">
        <v>135</v>
      </c>
      <c r="E9" s="12">
        <v>2025</v>
      </c>
      <c r="F9" s="12">
        <v>10</v>
      </c>
      <c r="G9" s="12">
        <v>2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 t="s">
        <v>54</v>
      </c>
      <c r="U9" s="12">
        <v>2</v>
      </c>
      <c r="V9" s="12"/>
    </row>
    <row r="10" spans="1:22" x14ac:dyDescent="0.45">
      <c r="A10" s="12" t="s">
        <v>180</v>
      </c>
      <c r="B10" s="12" t="s">
        <v>179</v>
      </c>
      <c r="C10" s="13">
        <v>45947</v>
      </c>
      <c r="D10" s="12" t="s">
        <v>136</v>
      </c>
      <c r="E10" s="12">
        <v>2025</v>
      </c>
      <c r="F10" s="12">
        <v>10</v>
      </c>
      <c r="G10" s="12">
        <v>4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 t="s">
        <v>189</v>
      </c>
      <c r="U10" s="12">
        <v>4</v>
      </c>
      <c r="V10" s="12"/>
    </row>
    <row r="11" spans="1:22" x14ac:dyDescent="0.45">
      <c r="A11" s="12" t="s">
        <v>180</v>
      </c>
      <c r="B11" s="12" t="s">
        <v>226</v>
      </c>
      <c r="C11" s="13">
        <v>45947</v>
      </c>
      <c r="D11" s="12" t="s">
        <v>136</v>
      </c>
      <c r="E11" s="12">
        <v>2025</v>
      </c>
      <c r="F11" s="12">
        <v>10</v>
      </c>
      <c r="G11" s="12">
        <v>2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 t="s">
        <v>54</v>
      </c>
      <c r="U11" s="12">
        <v>2</v>
      </c>
      <c r="V11" s="12"/>
    </row>
    <row r="12" spans="1:22" x14ac:dyDescent="0.45">
      <c r="A12" s="12" t="s">
        <v>150</v>
      </c>
      <c r="B12" s="12" t="s">
        <v>205</v>
      </c>
      <c r="C12" s="13">
        <v>45944</v>
      </c>
      <c r="D12" s="12" t="s">
        <v>148</v>
      </c>
      <c r="E12" s="12">
        <v>2025</v>
      </c>
      <c r="F12" s="12">
        <v>10</v>
      </c>
      <c r="G12" s="12">
        <v>5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 t="s">
        <v>54</v>
      </c>
      <c r="U12" s="12">
        <v>5</v>
      </c>
      <c r="V12" s="12"/>
    </row>
    <row r="13" spans="1:22" x14ac:dyDescent="0.45">
      <c r="A13" s="12" t="s">
        <v>150</v>
      </c>
      <c r="B13" s="12" t="s">
        <v>179</v>
      </c>
      <c r="C13" s="13">
        <v>45944</v>
      </c>
      <c r="D13" s="12" t="s">
        <v>148</v>
      </c>
      <c r="E13" s="12">
        <v>2025</v>
      </c>
      <c r="F13" s="12">
        <v>10</v>
      </c>
      <c r="G13" s="12">
        <v>3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 t="s">
        <v>189</v>
      </c>
      <c r="U13" s="12">
        <v>3</v>
      </c>
      <c r="V13" s="12"/>
    </row>
    <row r="14" spans="1:22" x14ac:dyDescent="0.45">
      <c r="A14" s="12" t="s">
        <v>150</v>
      </c>
      <c r="B14" s="12" t="s">
        <v>205</v>
      </c>
      <c r="C14" s="13">
        <v>45945</v>
      </c>
      <c r="D14" s="12" t="s">
        <v>134</v>
      </c>
      <c r="E14" s="12">
        <v>2025</v>
      </c>
      <c r="F14" s="12">
        <v>10</v>
      </c>
      <c r="G14" s="12">
        <v>5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 t="s">
        <v>189</v>
      </c>
      <c r="U14" s="12">
        <v>5</v>
      </c>
      <c r="V14" s="12"/>
    </row>
    <row r="15" spans="1:22" x14ac:dyDescent="0.45">
      <c r="A15" s="12" t="s">
        <v>150</v>
      </c>
      <c r="B15" s="12" t="s">
        <v>179</v>
      </c>
      <c r="C15" s="13">
        <v>45945</v>
      </c>
      <c r="D15" s="12" t="s">
        <v>134</v>
      </c>
      <c r="E15" s="12">
        <v>2025</v>
      </c>
      <c r="F15" s="12">
        <v>10</v>
      </c>
      <c r="G15" s="12">
        <v>3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 t="s">
        <v>54</v>
      </c>
      <c r="U15" s="12">
        <v>3</v>
      </c>
      <c r="V15" s="12"/>
    </row>
    <row r="16" spans="1:22" x14ac:dyDescent="0.45">
      <c r="A16" s="12" t="s">
        <v>150</v>
      </c>
      <c r="B16" s="12" t="s">
        <v>257</v>
      </c>
      <c r="C16" s="13">
        <v>45946</v>
      </c>
      <c r="D16" s="12" t="s">
        <v>135</v>
      </c>
      <c r="E16" s="12">
        <v>2025</v>
      </c>
      <c r="F16" s="12">
        <v>10</v>
      </c>
      <c r="G16" s="12">
        <v>3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 t="s">
        <v>50</v>
      </c>
      <c r="U16" s="12">
        <v>3</v>
      </c>
      <c r="V16" s="12"/>
    </row>
    <row r="17" spans="1:22" x14ac:dyDescent="0.45">
      <c r="A17" s="12" t="s">
        <v>150</v>
      </c>
      <c r="B17" s="12" t="s">
        <v>179</v>
      </c>
      <c r="C17" s="13">
        <v>45946</v>
      </c>
      <c r="D17" s="12" t="s">
        <v>135</v>
      </c>
      <c r="E17" s="12">
        <v>2025</v>
      </c>
      <c r="F17" s="12">
        <v>10</v>
      </c>
      <c r="G17" s="12">
        <v>5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 t="s">
        <v>189</v>
      </c>
      <c r="U17" s="12">
        <v>5</v>
      </c>
      <c r="V17" s="12"/>
    </row>
    <row r="18" spans="1:22" x14ac:dyDescent="0.45">
      <c r="A18" s="12" t="s">
        <v>154</v>
      </c>
      <c r="B18" s="12" t="s">
        <v>179</v>
      </c>
      <c r="C18" s="13">
        <v>45944</v>
      </c>
      <c r="D18" s="12" t="s">
        <v>148</v>
      </c>
      <c r="E18" s="12">
        <v>2025</v>
      </c>
      <c r="F18" s="12">
        <v>10</v>
      </c>
      <c r="G18" s="12">
        <v>8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 t="s">
        <v>54</v>
      </c>
      <c r="U18" s="12">
        <v>8</v>
      </c>
      <c r="V18" s="12"/>
    </row>
    <row r="19" spans="1:22" x14ac:dyDescent="0.45">
      <c r="A19" s="12" t="s">
        <v>154</v>
      </c>
      <c r="B19" s="12" t="s">
        <v>179</v>
      </c>
      <c r="C19" s="13">
        <v>45945</v>
      </c>
      <c r="D19" s="12" t="s">
        <v>134</v>
      </c>
      <c r="E19" s="12">
        <v>2025</v>
      </c>
      <c r="F19" s="12">
        <v>10</v>
      </c>
      <c r="G19" s="12">
        <v>1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 t="s">
        <v>262</v>
      </c>
      <c r="U19" s="12">
        <v>1</v>
      </c>
      <c r="V19" s="12"/>
    </row>
    <row r="20" spans="1:22" x14ac:dyDescent="0.45">
      <c r="A20" s="12" t="s">
        <v>154</v>
      </c>
      <c r="B20" s="12" t="s">
        <v>200</v>
      </c>
      <c r="C20" s="13">
        <v>45945</v>
      </c>
      <c r="D20" s="12" t="s">
        <v>134</v>
      </c>
      <c r="E20" s="12">
        <v>2025</v>
      </c>
      <c r="F20" s="12">
        <v>10</v>
      </c>
      <c r="G20" s="12">
        <v>7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 t="s">
        <v>54</v>
      </c>
      <c r="U20" s="12">
        <v>7</v>
      </c>
      <c r="V20" s="12"/>
    </row>
    <row r="21" spans="1:22" x14ac:dyDescent="0.45">
      <c r="A21" s="12" t="s">
        <v>154</v>
      </c>
      <c r="B21" s="12" t="s">
        <v>179</v>
      </c>
      <c r="C21" s="13">
        <v>45946</v>
      </c>
      <c r="D21" s="12" t="s">
        <v>135</v>
      </c>
      <c r="E21" s="12">
        <v>2025</v>
      </c>
      <c r="F21" s="12">
        <v>10</v>
      </c>
      <c r="G21" s="12">
        <v>2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 t="s">
        <v>262</v>
      </c>
      <c r="U21" s="12">
        <v>2</v>
      </c>
      <c r="V21" s="12"/>
    </row>
    <row r="22" spans="1:22" x14ac:dyDescent="0.45">
      <c r="A22" s="12" t="s">
        <v>154</v>
      </c>
      <c r="B22" s="12" t="s">
        <v>200</v>
      </c>
      <c r="C22" s="13">
        <v>45946</v>
      </c>
      <c r="D22" s="12" t="s">
        <v>135</v>
      </c>
      <c r="E22" s="12">
        <v>2025</v>
      </c>
      <c r="F22" s="12">
        <v>10</v>
      </c>
      <c r="G22" s="12">
        <v>6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 t="s">
        <v>54</v>
      </c>
      <c r="U22" s="12">
        <v>6</v>
      </c>
      <c r="V22" s="12"/>
    </row>
    <row r="23" spans="1:22" x14ac:dyDescent="0.45">
      <c r="A23" s="12" t="s">
        <v>154</v>
      </c>
      <c r="B23" s="12" t="s">
        <v>258</v>
      </c>
      <c r="C23" s="13">
        <v>45947</v>
      </c>
      <c r="D23" s="12" t="s">
        <v>136</v>
      </c>
      <c r="E23" s="12">
        <v>2025</v>
      </c>
      <c r="F23" s="12">
        <v>10</v>
      </c>
      <c r="G23" s="12">
        <v>1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 t="s">
        <v>50</v>
      </c>
      <c r="U23" s="12">
        <v>1</v>
      </c>
      <c r="V23" s="12"/>
    </row>
    <row r="24" spans="1:22" x14ac:dyDescent="0.45">
      <c r="A24" s="12" t="s">
        <v>154</v>
      </c>
      <c r="B24" s="12" t="s">
        <v>200</v>
      </c>
      <c r="C24" s="13">
        <v>45947</v>
      </c>
      <c r="D24" s="12" t="s">
        <v>136</v>
      </c>
      <c r="E24" s="12">
        <v>2025</v>
      </c>
      <c r="F24" s="12">
        <v>10</v>
      </c>
      <c r="G24" s="12">
        <v>7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 t="s">
        <v>54</v>
      </c>
      <c r="U24" s="12">
        <v>7</v>
      </c>
      <c r="V24" s="12"/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工作表6"/>
  <dimension ref="A1:C4"/>
  <sheetViews>
    <sheetView workbookViewId="0">
      <selection activeCell="B2" sqref="B2"/>
    </sheetView>
  </sheetViews>
  <sheetFormatPr defaultRowHeight="15" x14ac:dyDescent="0.45"/>
  <cols>
    <col min="1" max="1" width="6.7109375" customWidth="1"/>
    <col min="2" max="2" width="12.7109375" customWidth="1"/>
    <col min="3" max="3" width="4.7109375" customWidth="1"/>
  </cols>
  <sheetData>
    <row r="1" spans="1:3" x14ac:dyDescent="0.45">
      <c r="A1" t="s">
        <v>17</v>
      </c>
      <c r="B1" t="s">
        <v>18</v>
      </c>
      <c r="C1" t="s">
        <v>19</v>
      </c>
    </row>
    <row r="2" spans="1:3" x14ac:dyDescent="0.45">
      <c r="A2" t="s">
        <v>181</v>
      </c>
      <c r="B2" s="23">
        <v>43955</v>
      </c>
      <c r="C2" t="s">
        <v>20</v>
      </c>
    </row>
    <row r="3" spans="1:3" x14ac:dyDescent="0.45">
      <c r="A3" t="s">
        <v>155</v>
      </c>
      <c r="B3" s="23">
        <v>45789</v>
      </c>
      <c r="C3" t="s">
        <v>20</v>
      </c>
    </row>
    <row r="4" spans="1:3" x14ac:dyDescent="0.45">
      <c r="A4" t="s">
        <v>149</v>
      </c>
      <c r="B4" s="23">
        <v>43570</v>
      </c>
      <c r="C4" t="s">
        <v>20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客戶資料庫</vt:lpstr>
      <vt:lpstr>客戶指派</vt:lpstr>
      <vt:lpstr>業務類型清單</vt:lpstr>
      <vt:lpstr>主控台</vt:lpstr>
      <vt:lpstr>請假狀況總覽報表</vt:lpstr>
      <vt:lpstr>工時表樣板</vt:lpstr>
      <vt:lpstr>工時分析報表</vt:lpstr>
      <vt:lpstr>工時紀錄資料庫</vt:lpstr>
      <vt:lpstr>員工資料庫</vt:lpstr>
      <vt:lpstr>加班費率設定</vt:lpstr>
      <vt:lpstr>特休年資設定</vt:lpstr>
      <vt:lpstr>特休結轉設定</vt:lpstr>
      <vt:lpstr>其他假期規則</vt:lpstr>
      <vt:lpstr>假期事件登記簿</vt:lpstr>
      <vt:lpstr>系統參數設定</vt:lpstr>
      <vt:lpstr>假別類型清單</vt:lpstr>
      <vt:lpstr>2025 請假總覽 (莊凱閔)</vt:lpstr>
      <vt:lpstr>2025 請假總覽 (張紜蓁)</vt:lpstr>
      <vt:lpstr>呂柏澄-2025-10</vt:lpstr>
      <vt:lpstr>張紜蓁-2025-10</vt:lpstr>
      <vt:lpstr>莊凱閔-2025-10</vt:lpstr>
      <vt:lpstr>國定假日設定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Liu</dc:creator>
  <cp:lastModifiedBy>Wayne Liu</cp:lastModifiedBy>
  <dcterms:created xsi:type="dcterms:W3CDTF">2025-10-13T15:46:35Z</dcterms:created>
  <dcterms:modified xsi:type="dcterms:W3CDTF">2025-10-24T20:57:41Z</dcterms:modified>
</cp:coreProperties>
</file>