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9E6022C5-395A-4426-8F15-2868470905F0}" xr6:coauthVersionLast="47" xr6:coauthVersionMax="47" xr10:uidLastSave="{00000000-0000-0000-0000-000000000000}"/>
  <bookViews>
    <workbookView xWindow="-120" yWindow="-120" windowWidth="29040" windowHeight="15840" activeTab="7" xr2:uid="{C9EC64D2-3C88-403C-A2AE-7C4552E2D1AB}"/>
    <workbookView xWindow="0" yWindow="0" windowWidth="21555" windowHeight="15600" activeTab="2" xr2:uid="{139EE374-F635-44AF-8189-D1A70D73A7C5}"/>
  </bookViews>
  <sheets>
    <sheet name="todo list" sheetId="7" r:id="rId1"/>
    <sheet name="Sheet2" sheetId="9" r:id="rId2"/>
    <sheet name="route" sheetId="1" r:id="rId3"/>
    <sheet name="xb" sheetId="2" r:id="rId4"/>
    <sheet name="npcs" sheetId="3" r:id="rId5"/>
    <sheet name="items" sheetId="4" r:id="rId6"/>
    <sheet name="flags" sheetId="5" r:id="rId7"/>
    <sheet name="hints" sheetId="8" r:id="rId8"/>
    <sheet name="hotels" sheetId="10" r:id="rId9"/>
  </sheets>
  <calcPr calcId="181029"/>
  <pivotCaches>
    <pivotCache cacheId="0" r:id="rId10"/>
  </pivotCaches>
  <extLst>
    <ext uri="GoogleSheetsCustomDataVersion2">
      <go:sheetsCustomData xmlns:go="http://customooxmlschemas.google.com/" r:id="rId11" roundtripDataChecksum="Cdlci3XYb6nNinSZkl54/JsSRhAcS0FiNlurcLKO/zI="/>
    </ext>
  </extLst>
</workbook>
</file>

<file path=xl/calcChain.xml><?xml version="1.0" encoding="utf-8"?>
<calcChain xmlns="http://schemas.openxmlformats.org/spreadsheetml/2006/main">
  <c r="B815" i="1" l="1"/>
  <c r="D815" i="1"/>
  <c r="R815" i="1" a="1"/>
  <c r="R815" i="1"/>
  <c r="B814" i="1"/>
  <c r="D814" i="1"/>
  <c r="R814" i="1" a="1"/>
  <c r="R814" i="1" s="1"/>
  <c r="B812" i="1"/>
  <c r="D812" i="1"/>
  <c r="R812" i="1" a="1"/>
  <c r="R812" i="1" s="1"/>
  <c r="B805" i="1"/>
  <c r="D805" i="1"/>
  <c r="R805" i="1" a="1"/>
  <c r="R805" i="1" s="1"/>
  <c r="B807" i="1"/>
  <c r="D807" i="1"/>
  <c r="R807" i="1" a="1"/>
  <c r="R807" i="1" s="1"/>
  <c r="B808" i="1"/>
  <c r="D808" i="1"/>
  <c r="R808" i="1" a="1"/>
  <c r="R808" i="1" s="1"/>
  <c r="B802" i="1"/>
  <c r="D802" i="1"/>
  <c r="R802" i="1" a="1"/>
  <c r="R802" i="1" s="1"/>
  <c r="B797" i="1"/>
  <c r="D797" i="1"/>
  <c r="R797" i="1" a="1"/>
  <c r="R797" i="1" s="1"/>
  <c r="B806" i="1"/>
  <c r="D806" i="1"/>
  <c r="R806" i="1" a="1"/>
  <c r="R806" i="1" s="1"/>
  <c r="B798" i="1"/>
  <c r="D798" i="1"/>
  <c r="R798" i="1" a="1"/>
  <c r="R798" i="1" s="1"/>
  <c r="B788" i="1"/>
  <c r="D788" i="1"/>
  <c r="R788" i="1" a="1"/>
  <c r="R788" i="1" s="1"/>
  <c r="B742" i="1"/>
  <c r="D742" i="1"/>
  <c r="R742" i="1" a="1"/>
  <c r="R742" i="1" s="1"/>
  <c r="B733" i="1"/>
  <c r="D733" i="1"/>
  <c r="R733" i="1" a="1"/>
  <c r="R733" i="1" s="1"/>
  <c r="B678" i="1"/>
  <c r="D678" i="1"/>
  <c r="R678" i="1" a="1"/>
  <c r="R678" i="1" s="1"/>
  <c r="B1335" i="1"/>
  <c r="D1335" i="1"/>
  <c r="R1335" i="1" a="1"/>
  <c r="R1335" i="1" s="1"/>
  <c r="B1321" i="1"/>
  <c r="D1321" i="1"/>
  <c r="R1321" i="1" a="1"/>
  <c r="R1321" i="1" s="1"/>
  <c r="B1336" i="1"/>
  <c r="D1336" i="1"/>
  <c r="R1336" i="1" a="1"/>
  <c r="R1336" i="1" s="1"/>
  <c r="B1337" i="1"/>
  <c r="D1337" i="1"/>
  <c r="R1337" i="1" a="1"/>
  <c r="R1337" i="1" s="1"/>
  <c r="B1239" i="1"/>
  <c r="B1240" i="1"/>
  <c r="B1241" i="1"/>
  <c r="B1242" i="1"/>
  <c r="B1243" i="1"/>
  <c r="B1244" i="1"/>
  <c r="B1245" i="1"/>
  <c r="D1239" i="1"/>
  <c r="D1240" i="1"/>
  <c r="D1241" i="1"/>
  <c r="D1242" i="1"/>
  <c r="D1243" i="1"/>
  <c r="D1244" i="1"/>
  <c r="D1245" i="1"/>
  <c r="D1246" i="1"/>
  <c r="R1239" i="1" a="1"/>
  <c r="R1239" i="1" s="1"/>
  <c r="R1240" i="1" a="1"/>
  <c r="R1240" i="1" s="1"/>
  <c r="R1241" i="1" a="1"/>
  <c r="R1241" i="1" s="1"/>
  <c r="R1242" i="1" a="1"/>
  <c r="R1242" i="1" s="1"/>
  <c r="R1243" i="1" a="1"/>
  <c r="R1243" i="1" s="1"/>
  <c r="R1244" i="1" a="1"/>
  <c r="R1244" i="1" s="1"/>
  <c r="R1245" i="1" a="1"/>
  <c r="R1245" i="1" s="1"/>
  <c r="R1246" i="1" a="1"/>
  <c r="R1246" i="1" s="1"/>
  <c r="B1329" i="1"/>
  <c r="B1330" i="1"/>
  <c r="D1329" i="1"/>
  <c r="D1330" i="1"/>
  <c r="R1329" i="1" a="1"/>
  <c r="R1329" i="1" s="1"/>
  <c r="R1330" i="1" a="1"/>
  <c r="R1330" i="1" s="1"/>
  <c r="B1327" i="1"/>
  <c r="B1328" i="1"/>
  <c r="D1327" i="1"/>
  <c r="D1328" i="1"/>
  <c r="R1327" i="1" a="1"/>
  <c r="R1327" i="1" s="1"/>
  <c r="R1328" i="1" a="1"/>
  <c r="R1328" i="1" s="1"/>
  <c r="B1339" i="1"/>
  <c r="D1339" i="1"/>
  <c r="R1339" i="1" a="1"/>
  <c r="R1339" i="1" s="1"/>
  <c r="B1331" i="1"/>
  <c r="D1331" i="1"/>
  <c r="R1331" i="1" a="1"/>
  <c r="R1331" i="1" s="1"/>
  <c r="B1311" i="1"/>
  <c r="D1311" i="1"/>
  <c r="R1311" i="1" a="1"/>
  <c r="R1311" i="1" s="1"/>
  <c r="B1301" i="1"/>
  <c r="B1302" i="1"/>
  <c r="B1303" i="1"/>
  <c r="B1312" i="1"/>
  <c r="D1301" i="1"/>
  <c r="D1302" i="1"/>
  <c r="D1303" i="1"/>
  <c r="D1312" i="1"/>
  <c r="R1301" i="1" a="1"/>
  <c r="R1301" i="1" s="1"/>
  <c r="R1302" i="1" a="1"/>
  <c r="R1302" i="1" s="1"/>
  <c r="R1303" i="1" a="1"/>
  <c r="R1303" i="1" s="1"/>
  <c r="R1312" i="1" a="1"/>
  <c r="R1312" i="1" s="1"/>
  <c r="B1275" i="1"/>
  <c r="D1275" i="1"/>
  <c r="R1275" i="1" a="1"/>
  <c r="R1275" i="1" s="1"/>
  <c r="B1266" i="1"/>
  <c r="B1267" i="1"/>
  <c r="D1266" i="1"/>
  <c r="D1267" i="1"/>
  <c r="R1266" i="1" a="1"/>
  <c r="R1266" i="1" s="1"/>
  <c r="R1267" i="1" a="1"/>
  <c r="R1267" i="1" s="1"/>
  <c r="B1268" i="1"/>
  <c r="D1268" i="1"/>
  <c r="R1268" i="1" a="1"/>
  <c r="R1268" i="1" s="1"/>
  <c r="B1269" i="1"/>
  <c r="D1269" i="1"/>
  <c r="R1269" i="1" a="1"/>
  <c r="R1269" i="1" s="1"/>
  <c r="B1278" i="1"/>
  <c r="B1279" i="1"/>
  <c r="B1280" i="1"/>
  <c r="B1281" i="1"/>
  <c r="B1282" i="1"/>
  <c r="B1283" i="1"/>
  <c r="D1278" i="1"/>
  <c r="D1279" i="1"/>
  <c r="D1280" i="1"/>
  <c r="D1281" i="1"/>
  <c r="D1282" i="1"/>
  <c r="D1283" i="1"/>
  <c r="R1278" i="1" a="1"/>
  <c r="R1278" i="1" s="1"/>
  <c r="R1279" i="1" a="1"/>
  <c r="R1279" i="1" s="1"/>
  <c r="R1280" i="1" a="1"/>
  <c r="R1280" i="1" s="1"/>
  <c r="R1281" i="1" a="1"/>
  <c r="R1281" i="1" s="1"/>
  <c r="R1282" i="1" a="1"/>
  <c r="R1282" i="1" s="1"/>
  <c r="R1283" i="1" a="1"/>
  <c r="R1283" i="1" s="1"/>
  <c r="B1346" i="1"/>
  <c r="D1346" i="1"/>
  <c r="R1346" i="1" a="1"/>
  <c r="R1346" i="1" s="1"/>
  <c r="B1308" i="1"/>
  <c r="D1308" i="1"/>
  <c r="R1308" i="1" a="1"/>
  <c r="R1308" i="1" s="1"/>
  <c r="B1294" i="1"/>
  <c r="B1295" i="1"/>
  <c r="B1296" i="1"/>
  <c r="D1294" i="1"/>
  <c r="D1295" i="1"/>
  <c r="D1296" i="1"/>
  <c r="R1294" i="1" a="1"/>
  <c r="R1294" i="1" s="1"/>
  <c r="R1295" i="1" a="1"/>
  <c r="R1295" i="1" s="1"/>
  <c r="R1296" i="1" a="1"/>
  <c r="R1296" i="1" s="1"/>
  <c r="B1272" i="1"/>
  <c r="D1272" i="1"/>
  <c r="R1272" i="1" a="1"/>
  <c r="R1272" i="1" s="1"/>
  <c r="B1264" i="1"/>
  <c r="D1264" i="1"/>
  <c r="R1264" i="1" a="1"/>
  <c r="R1264" i="1" s="1"/>
  <c r="B1262" i="1"/>
  <c r="B1263" i="1"/>
  <c r="D1262" i="1"/>
  <c r="D1263" i="1"/>
  <c r="R1262" i="1" a="1"/>
  <c r="R1262" i="1" s="1"/>
  <c r="R1263" i="1" a="1"/>
  <c r="R1263" i="1" s="1"/>
  <c r="B1261" i="1"/>
  <c r="D1261" i="1"/>
  <c r="R1261" i="1" a="1"/>
  <c r="R1261" i="1" s="1"/>
  <c r="B1257" i="1"/>
  <c r="B1258" i="1"/>
  <c r="B1259" i="1"/>
  <c r="B1260" i="1"/>
  <c r="D1257" i="1"/>
  <c r="D1258" i="1"/>
  <c r="D1259" i="1"/>
  <c r="D1260" i="1"/>
  <c r="R1257" i="1" a="1"/>
  <c r="R1257" i="1" s="1"/>
  <c r="R1258" i="1" a="1"/>
  <c r="R1258" i="1" s="1"/>
  <c r="R1259" i="1" a="1"/>
  <c r="R1259" i="1" s="1"/>
  <c r="R1260" i="1" a="1"/>
  <c r="R1260" i="1" s="1"/>
  <c r="B1251" i="1"/>
  <c r="D1251" i="1"/>
  <c r="R1251" i="1" a="1"/>
  <c r="R1251" i="1" s="1"/>
  <c r="B1252" i="1"/>
  <c r="D1252" i="1"/>
  <c r="R1252" i="1" a="1"/>
  <c r="R1252" i="1" s="1"/>
  <c r="B1253" i="1"/>
  <c r="D1253" i="1"/>
  <c r="R1253" i="1" a="1"/>
  <c r="R1253" i="1" s="1"/>
  <c r="B1254" i="1"/>
  <c r="D1254" i="1"/>
  <c r="R1254" i="1" a="1"/>
  <c r="R1254" i="1" s="1"/>
  <c r="B1271" i="1"/>
  <c r="D1271" i="1"/>
  <c r="R1271" i="1" a="1"/>
  <c r="R1271" i="1" s="1"/>
  <c r="B1235" i="1"/>
  <c r="D1235" i="1"/>
  <c r="R1235" i="1" a="1"/>
  <c r="R1235" i="1" s="1"/>
  <c r="B1237" i="1"/>
  <c r="B1238" i="1"/>
  <c r="B1340" i="1"/>
  <c r="B1343" i="1"/>
  <c r="B1344" i="1"/>
  <c r="B1345" i="1"/>
  <c r="B1347" i="1"/>
  <c r="B1348" i="1"/>
  <c r="D1237" i="1"/>
  <c r="D1238" i="1"/>
  <c r="D1340" i="1"/>
  <c r="D1343" i="1"/>
  <c r="D1344" i="1"/>
  <c r="D1345" i="1"/>
  <c r="D1347" i="1"/>
  <c r="D1348" i="1"/>
  <c r="R1237" i="1" a="1"/>
  <c r="R1237" i="1" s="1"/>
  <c r="R1238" i="1" a="1"/>
  <c r="R1238" i="1" s="1"/>
  <c r="R1340" i="1" a="1"/>
  <c r="R1340" i="1" s="1"/>
  <c r="R1343" i="1" a="1"/>
  <c r="R1343" i="1" s="1"/>
  <c r="R1344" i="1" a="1"/>
  <c r="R1344" i="1" s="1"/>
  <c r="R1345" i="1" a="1"/>
  <c r="R1345" i="1" s="1"/>
  <c r="R1347" i="1" a="1"/>
  <c r="R1347" i="1" s="1"/>
  <c r="R1348" i="1" a="1"/>
  <c r="R1348" i="1" s="1"/>
  <c r="B1229" i="1"/>
  <c r="B1230" i="1"/>
  <c r="B1231" i="1"/>
  <c r="B1232" i="1"/>
  <c r="B1233" i="1"/>
  <c r="B1234" i="1"/>
  <c r="B1236" i="1"/>
  <c r="D1229" i="1"/>
  <c r="D1230" i="1"/>
  <c r="D1231" i="1"/>
  <c r="D1232" i="1"/>
  <c r="D1233" i="1"/>
  <c r="D1234" i="1"/>
  <c r="D1236" i="1"/>
  <c r="R1229" i="1" a="1"/>
  <c r="R1229" i="1" s="1"/>
  <c r="R1230" i="1" a="1"/>
  <c r="R1230" i="1" s="1"/>
  <c r="R1231" i="1" a="1"/>
  <c r="R1231" i="1" s="1"/>
  <c r="R1232" i="1" a="1"/>
  <c r="R1232" i="1" s="1"/>
  <c r="R1233" i="1" a="1"/>
  <c r="R1233" i="1" s="1"/>
  <c r="R1234" i="1" a="1"/>
  <c r="R1234" i="1" s="1"/>
  <c r="R1236" i="1" a="1"/>
  <c r="R1236" i="1" s="1"/>
  <c r="B1225" i="1"/>
  <c r="D1225" i="1"/>
  <c r="R1225" i="1" a="1"/>
  <c r="R1225" i="1" s="1"/>
  <c r="B1218" i="1"/>
  <c r="B1219" i="1"/>
  <c r="B1220" i="1"/>
  <c r="B1221" i="1"/>
  <c r="B1222" i="1"/>
  <c r="B1223" i="1"/>
  <c r="B1224" i="1"/>
  <c r="B1226" i="1"/>
  <c r="D1218" i="1"/>
  <c r="D1219" i="1"/>
  <c r="D1220" i="1"/>
  <c r="D1221" i="1"/>
  <c r="D1222" i="1"/>
  <c r="D1223" i="1"/>
  <c r="D1224" i="1"/>
  <c r="D1226" i="1"/>
  <c r="R1218" i="1" a="1"/>
  <c r="R1218" i="1" s="1"/>
  <c r="R1219" i="1" a="1"/>
  <c r="R1219" i="1" s="1"/>
  <c r="R1220" i="1" a="1"/>
  <c r="R1220" i="1" s="1"/>
  <c r="R1221" i="1" a="1"/>
  <c r="R1221" i="1" s="1"/>
  <c r="R1222" i="1" a="1"/>
  <c r="R1222" i="1" s="1"/>
  <c r="R1223" i="1" a="1"/>
  <c r="R1223" i="1" s="1"/>
  <c r="R1224" i="1" a="1"/>
  <c r="R1224" i="1" s="1"/>
  <c r="R1226" i="1" a="1"/>
  <c r="R1226" i="1" s="1"/>
  <c r="B1205" i="1"/>
  <c r="B1206" i="1"/>
  <c r="D1205" i="1"/>
  <c r="D1206" i="1"/>
  <c r="R1205" i="1" a="1"/>
  <c r="R1205" i="1" s="1"/>
  <c r="R1206" i="1" a="1"/>
  <c r="R1206" i="1" s="1"/>
  <c r="B1202" i="1"/>
  <c r="D1202" i="1"/>
  <c r="R1202" i="1" a="1"/>
  <c r="R1202" i="1" s="1"/>
  <c r="B1203" i="1"/>
  <c r="D1203" i="1"/>
  <c r="R1203" i="1" a="1"/>
  <c r="R1203" i="1" s="1"/>
  <c r="B1193" i="1"/>
  <c r="D1193" i="1"/>
  <c r="R1193" i="1" a="1"/>
  <c r="R1193" i="1" s="1"/>
  <c r="B1349" i="1"/>
  <c r="B1350" i="1"/>
  <c r="B1351" i="1"/>
  <c r="B1247" i="1"/>
  <c r="B1249" i="1"/>
  <c r="B1352" i="1"/>
  <c r="B1250" i="1"/>
  <c r="D1349" i="1"/>
  <c r="D1350" i="1"/>
  <c r="D1351" i="1"/>
  <c r="D1247" i="1"/>
  <c r="D1249" i="1"/>
  <c r="D1352" i="1"/>
  <c r="D1250" i="1"/>
  <c r="R1349" i="1" a="1"/>
  <c r="R1349" i="1" s="1"/>
  <c r="R1350" i="1" a="1"/>
  <c r="R1350" i="1" s="1"/>
  <c r="R1351" i="1" a="1"/>
  <c r="R1351" i="1" s="1"/>
  <c r="R1247" i="1" a="1"/>
  <c r="R1247" i="1" s="1"/>
  <c r="R1249" i="1" a="1"/>
  <c r="R1249" i="1" s="1"/>
  <c r="R1352" i="1" a="1"/>
  <c r="R1352" i="1" s="1"/>
  <c r="R1250" i="1" a="1"/>
  <c r="R1250" i="1" s="1"/>
  <c r="B1189" i="1"/>
  <c r="B1190" i="1"/>
  <c r="B1191" i="1"/>
  <c r="B1192" i="1"/>
  <c r="B1194" i="1"/>
  <c r="B1195" i="1"/>
  <c r="B1196" i="1"/>
  <c r="B1197" i="1"/>
  <c r="B1198" i="1"/>
  <c r="B1199" i="1"/>
  <c r="B1200" i="1"/>
  <c r="B1201" i="1"/>
  <c r="B1204" i="1"/>
  <c r="B1207" i="1"/>
  <c r="B1208" i="1"/>
  <c r="B1209" i="1"/>
  <c r="B1210" i="1"/>
  <c r="B1211" i="1"/>
  <c r="B1216" i="1"/>
  <c r="D1189" i="1"/>
  <c r="D1190" i="1"/>
  <c r="D1191" i="1"/>
  <c r="D1192" i="1"/>
  <c r="D1194" i="1"/>
  <c r="D1195" i="1"/>
  <c r="D1196" i="1"/>
  <c r="D1197" i="1"/>
  <c r="D1198" i="1"/>
  <c r="D1199" i="1"/>
  <c r="D1200" i="1"/>
  <c r="D1201" i="1"/>
  <c r="D1204" i="1"/>
  <c r="D1207" i="1"/>
  <c r="D1208" i="1"/>
  <c r="D1209" i="1"/>
  <c r="D1210" i="1"/>
  <c r="D1211" i="1"/>
  <c r="D1216" i="1"/>
  <c r="R1189" i="1" a="1"/>
  <c r="R1189" i="1" s="1"/>
  <c r="R1190" i="1" a="1"/>
  <c r="R1190" i="1" s="1"/>
  <c r="R1191" i="1" a="1"/>
  <c r="R1191" i="1" s="1"/>
  <c r="R1192" i="1" a="1"/>
  <c r="R1192" i="1" s="1"/>
  <c r="R1194" i="1" a="1"/>
  <c r="R1194" i="1" s="1"/>
  <c r="R1195" i="1" a="1"/>
  <c r="R1195" i="1" s="1"/>
  <c r="R1196" i="1" a="1"/>
  <c r="R1196" i="1" s="1"/>
  <c r="R1197" i="1" a="1"/>
  <c r="R1197" i="1" s="1"/>
  <c r="R1198" i="1" a="1"/>
  <c r="R1198" i="1" s="1"/>
  <c r="R1199" i="1" a="1"/>
  <c r="R1199" i="1" s="1"/>
  <c r="R1200" i="1" a="1"/>
  <c r="R1200" i="1" s="1"/>
  <c r="R1201" i="1" a="1"/>
  <c r="R1201" i="1" s="1"/>
  <c r="R1204" i="1" a="1"/>
  <c r="R1204" i="1" s="1"/>
  <c r="R1207" i="1" a="1"/>
  <c r="R1207" i="1" s="1"/>
  <c r="R1208" i="1" a="1"/>
  <c r="R1208" i="1" s="1"/>
  <c r="R1209" i="1" a="1"/>
  <c r="R1209" i="1" s="1"/>
  <c r="R1210" i="1" a="1"/>
  <c r="R1210" i="1" s="1"/>
  <c r="R1211" i="1" a="1"/>
  <c r="R1211" i="1" s="1"/>
  <c r="R1216" i="1" a="1"/>
  <c r="R1216" i="1" s="1"/>
  <c r="B1181" i="1"/>
  <c r="B1182" i="1"/>
  <c r="B1183" i="1"/>
  <c r="B1184" i="1"/>
  <c r="B1185" i="1"/>
  <c r="B1186" i="1"/>
  <c r="B1187" i="1"/>
  <c r="B1188" i="1"/>
  <c r="B1217" i="1"/>
  <c r="B1212" i="1"/>
  <c r="B1213" i="1"/>
  <c r="B1214" i="1"/>
  <c r="B1215" i="1"/>
  <c r="B1227" i="1"/>
  <c r="B1228" i="1"/>
  <c r="B1248" i="1"/>
  <c r="B1353" i="1"/>
  <c r="B1255" i="1"/>
  <c r="B1354" i="1"/>
  <c r="B1256" i="1"/>
  <c r="B1355" i="1"/>
  <c r="D1181" i="1"/>
  <c r="D1182" i="1"/>
  <c r="D1183" i="1"/>
  <c r="D1184" i="1"/>
  <c r="D1185" i="1"/>
  <c r="D1186" i="1"/>
  <c r="D1187" i="1"/>
  <c r="D1188" i="1"/>
  <c r="D1217" i="1"/>
  <c r="D1212" i="1"/>
  <c r="D1213" i="1"/>
  <c r="D1214" i="1"/>
  <c r="D1215" i="1"/>
  <c r="D1227" i="1"/>
  <c r="D1228" i="1"/>
  <c r="D1248" i="1"/>
  <c r="D1353" i="1"/>
  <c r="D1255" i="1"/>
  <c r="D1354" i="1"/>
  <c r="D1256" i="1"/>
  <c r="D1355" i="1"/>
  <c r="R1181" i="1" a="1"/>
  <c r="R1181" i="1" s="1"/>
  <c r="R1182" i="1" a="1"/>
  <c r="R1182" i="1" s="1"/>
  <c r="R1183" i="1" a="1"/>
  <c r="R1183" i="1" s="1"/>
  <c r="R1184" i="1" a="1"/>
  <c r="R1184" i="1" s="1"/>
  <c r="R1185" i="1" a="1"/>
  <c r="R1185" i="1" s="1"/>
  <c r="R1186" i="1" a="1"/>
  <c r="R1186" i="1" s="1"/>
  <c r="R1187" i="1" a="1"/>
  <c r="R1187" i="1" s="1"/>
  <c r="R1188" i="1" a="1"/>
  <c r="R1188" i="1" s="1"/>
  <c r="R1217" i="1" a="1"/>
  <c r="R1217" i="1" s="1"/>
  <c r="R1212" i="1" a="1"/>
  <c r="R1212" i="1" s="1"/>
  <c r="R1213" i="1" a="1"/>
  <c r="R1213" i="1" s="1"/>
  <c r="R1214" i="1" a="1"/>
  <c r="R1214" i="1" s="1"/>
  <c r="R1215" i="1" a="1"/>
  <c r="R1215" i="1" s="1"/>
  <c r="R1227" i="1" a="1"/>
  <c r="R1227" i="1" s="1"/>
  <c r="R1228" i="1" a="1"/>
  <c r="R1228" i="1" s="1"/>
  <c r="R1248" i="1" a="1"/>
  <c r="R1248" i="1" s="1"/>
  <c r="R1353" i="1" a="1"/>
  <c r="R1353" i="1" s="1"/>
  <c r="R1255" i="1" a="1"/>
  <c r="R1255" i="1" s="1"/>
  <c r="R1354" i="1" a="1"/>
  <c r="R1354" i="1" s="1"/>
  <c r="R1256" i="1" a="1"/>
  <c r="R1256" i="1" s="1"/>
  <c r="R1355" i="1" a="1"/>
  <c r="R1355" i="1" s="1"/>
  <c r="B1170" i="1"/>
  <c r="D1170" i="1"/>
  <c r="R1170" i="1" a="1"/>
  <c r="R1170" i="1" s="1"/>
  <c r="B982" i="1"/>
  <c r="B983" i="1"/>
  <c r="B984" i="1"/>
  <c r="B985" i="1"/>
  <c r="B986" i="1"/>
  <c r="B987" i="1"/>
  <c r="D982" i="1"/>
  <c r="D983" i="1"/>
  <c r="D984" i="1"/>
  <c r="D985" i="1"/>
  <c r="D986" i="1"/>
  <c r="D987" i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B1152" i="1"/>
  <c r="D1152" i="1"/>
  <c r="R1152" i="1" a="1"/>
  <c r="R1152" i="1" s="1"/>
  <c r="B1163" i="1"/>
  <c r="B1164" i="1"/>
  <c r="D1163" i="1"/>
  <c r="D1164" i="1"/>
  <c r="R1163" i="1" a="1"/>
  <c r="R1163" i="1" s="1"/>
  <c r="R1164" i="1" a="1"/>
  <c r="R1164" i="1" s="1"/>
  <c r="B1151" i="1"/>
  <c r="B1153" i="1"/>
  <c r="B1154" i="1"/>
  <c r="B1156" i="1"/>
  <c r="B1158" i="1"/>
  <c r="B1159" i="1"/>
  <c r="B1160" i="1"/>
  <c r="B1161" i="1"/>
  <c r="B1162" i="1"/>
  <c r="D1151" i="1"/>
  <c r="D1153" i="1"/>
  <c r="D1154" i="1"/>
  <c r="D1156" i="1"/>
  <c r="D1158" i="1"/>
  <c r="D1159" i="1"/>
  <c r="D1160" i="1"/>
  <c r="D1161" i="1"/>
  <c r="D1162" i="1"/>
  <c r="R1151" i="1" a="1"/>
  <c r="R1151" i="1" s="1"/>
  <c r="R1153" i="1" a="1"/>
  <c r="R1153" i="1" s="1"/>
  <c r="R1154" i="1" a="1"/>
  <c r="R1154" i="1" s="1"/>
  <c r="R1156" i="1" a="1"/>
  <c r="R1156" i="1" s="1"/>
  <c r="R1158" i="1" a="1"/>
  <c r="R1158" i="1" s="1"/>
  <c r="R1159" i="1" a="1"/>
  <c r="R1159" i="1" s="1"/>
  <c r="R1160" i="1" a="1"/>
  <c r="R1160" i="1" s="1"/>
  <c r="R1161" i="1" a="1"/>
  <c r="R1161" i="1" s="1"/>
  <c r="R1162" i="1" a="1"/>
  <c r="R1162" i="1" s="1"/>
  <c r="B1147" i="1"/>
  <c r="B1148" i="1"/>
  <c r="B1149" i="1"/>
  <c r="B1150" i="1"/>
  <c r="B1167" i="1"/>
  <c r="B1168" i="1"/>
  <c r="B1169" i="1"/>
  <c r="B1171" i="1"/>
  <c r="B1172" i="1"/>
  <c r="B1173" i="1"/>
  <c r="D1147" i="1"/>
  <c r="D1148" i="1"/>
  <c r="D1149" i="1"/>
  <c r="D1150" i="1"/>
  <c r="D1167" i="1"/>
  <c r="D1168" i="1"/>
  <c r="D1169" i="1"/>
  <c r="D1171" i="1"/>
  <c r="D1172" i="1"/>
  <c r="D1173" i="1"/>
  <c r="R1147" i="1" a="1"/>
  <c r="R1147" i="1" s="1"/>
  <c r="R1148" i="1" a="1"/>
  <c r="R1148" i="1" s="1"/>
  <c r="R1149" i="1" a="1"/>
  <c r="R1149" i="1" s="1"/>
  <c r="R1150" i="1" a="1"/>
  <c r="R1150" i="1" s="1"/>
  <c r="R1167" i="1" a="1"/>
  <c r="R1167" i="1" s="1"/>
  <c r="R1168" i="1" a="1"/>
  <c r="R1168" i="1" s="1"/>
  <c r="R1169" i="1" a="1"/>
  <c r="R1169" i="1" s="1"/>
  <c r="R1171" i="1" a="1"/>
  <c r="R1171" i="1" s="1"/>
  <c r="R1172" i="1" a="1"/>
  <c r="R1172" i="1" s="1"/>
  <c r="R1173" i="1" a="1"/>
  <c r="R1173" i="1" s="1"/>
  <c r="B1139" i="1"/>
  <c r="D1139" i="1"/>
  <c r="R1139" i="1" a="1"/>
  <c r="R1139" i="1" s="1"/>
  <c r="B1132" i="1"/>
  <c r="D1132" i="1"/>
  <c r="R1132" i="1" a="1"/>
  <c r="R1132" i="1" s="1"/>
  <c r="B1120" i="1"/>
  <c r="D1120" i="1"/>
  <c r="R1120" i="1" a="1"/>
  <c r="R1120" i="1" s="1"/>
  <c r="B1115" i="1"/>
  <c r="D1115" i="1"/>
  <c r="R1115" i="1" a="1"/>
  <c r="R1115" i="1" s="1"/>
  <c r="B1111" i="1"/>
  <c r="D1111" i="1"/>
  <c r="R1111" i="1" a="1"/>
  <c r="R1111" i="1" s="1"/>
  <c r="B1110" i="1"/>
  <c r="D1110" i="1"/>
  <c r="R1110" i="1" a="1"/>
  <c r="R1110" i="1" s="1"/>
  <c r="B1112" i="1"/>
  <c r="B1113" i="1"/>
  <c r="B1114" i="1"/>
  <c r="B1116" i="1"/>
  <c r="B1117" i="1"/>
  <c r="B1118" i="1"/>
  <c r="B1119" i="1"/>
  <c r="B1121" i="1"/>
  <c r="B1122" i="1"/>
  <c r="B1123" i="1"/>
  <c r="B1124" i="1"/>
  <c r="B1125" i="1"/>
  <c r="B1145" i="1"/>
  <c r="B1146" i="1"/>
  <c r="B1127" i="1"/>
  <c r="B1128" i="1"/>
  <c r="B1129" i="1"/>
  <c r="B1130" i="1"/>
  <c r="B1131" i="1"/>
  <c r="B1166" i="1"/>
  <c r="B1174" i="1"/>
  <c r="B1175" i="1"/>
  <c r="B1176" i="1"/>
  <c r="B1177" i="1"/>
  <c r="B1178" i="1"/>
  <c r="B1179" i="1"/>
  <c r="B1180" i="1"/>
  <c r="D1112" i="1"/>
  <c r="D1113" i="1"/>
  <c r="D1114" i="1"/>
  <c r="D1116" i="1"/>
  <c r="D1117" i="1"/>
  <c r="D1118" i="1"/>
  <c r="D1119" i="1"/>
  <c r="D1121" i="1"/>
  <c r="D1122" i="1"/>
  <c r="D1123" i="1"/>
  <c r="D1124" i="1"/>
  <c r="D1125" i="1"/>
  <c r="D1145" i="1"/>
  <c r="D1146" i="1"/>
  <c r="D1127" i="1"/>
  <c r="D1128" i="1"/>
  <c r="D1129" i="1"/>
  <c r="D1130" i="1"/>
  <c r="D1131" i="1"/>
  <c r="D1166" i="1"/>
  <c r="D1174" i="1"/>
  <c r="D1175" i="1"/>
  <c r="D1176" i="1"/>
  <c r="D1177" i="1"/>
  <c r="D1178" i="1"/>
  <c r="D1179" i="1"/>
  <c r="D1180" i="1"/>
  <c r="R1112" i="1" a="1"/>
  <c r="R1112" i="1" s="1"/>
  <c r="R1113" i="1" a="1"/>
  <c r="R1113" i="1" s="1"/>
  <c r="R1114" i="1" a="1"/>
  <c r="R1114" i="1" s="1"/>
  <c r="R1116" i="1" a="1"/>
  <c r="R1116" i="1" s="1"/>
  <c r="R1117" i="1" a="1"/>
  <c r="R1117" i="1" s="1"/>
  <c r="R1118" i="1" a="1"/>
  <c r="R1118" i="1" s="1"/>
  <c r="R1119" i="1" a="1"/>
  <c r="R1119" i="1" s="1"/>
  <c r="R1121" i="1" a="1"/>
  <c r="R1121" i="1" s="1"/>
  <c r="R1122" i="1" a="1"/>
  <c r="R1122" i="1" s="1"/>
  <c r="R1123" i="1" a="1"/>
  <c r="R1123" i="1" s="1"/>
  <c r="R1124" i="1" a="1"/>
  <c r="R1124" i="1" s="1"/>
  <c r="R1125" i="1" a="1"/>
  <c r="R1125" i="1" s="1"/>
  <c r="R1145" i="1" a="1"/>
  <c r="R1145" i="1" s="1"/>
  <c r="R1146" i="1" a="1"/>
  <c r="R1146" i="1" s="1"/>
  <c r="R1127" i="1" a="1"/>
  <c r="R1127" i="1" s="1"/>
  <c r="R1128" i="1" a="1"/>
  <c r="R1128" i="1" s="1"/>
  <c r="R1129" i="1" a="1"/>
  <c r="R1129" i="1" s="1"/>
  <c r="R1130" i="1" a="1"/>
  <c r="R1130" i="1" s="1"/>
  <c r="R1131" i="1" a="1"/>
  <c r="R1131" i="1" s="1"/>
  <c r="R1166" i="1" a="1"/>
  <c r="R1166" i="1" s="1"/>
  <c r="R1174" i="1" a="1"/>
  <c r="R1174" i="1" s="1"/>
  <c r="R1175" i="1" a="1"/>
  <c r="R1175" i="1" s="1"/>
  <c r="R1176" i="1" a="1"/>
  <c r="R1176" i="1" s="1"/>
  <c r="R1177" i="1" a="1"/>
  <c r="R1177" i="1" s="1"/>
  <c r="R1178" i="1" a="1"/>
  <c r="R1178" i="1" s="1"/>
  <c r="R1179" i="1" a="1"/>
  <c r="R1179" i="1" s="1"/>
  <c r="R1180" i="1" a="1"/>
  <c r="R1180" i="1" s="1"/>
  <c r="B976" i="1"/>
  <c r="B977" i="1"/>
  <c r="B978" i="1"/>
  <c r="B979" i="1"/>
  <c r="D976" i="1"/>
  <c r="D977" i="1"/>
  <c r="D978" i="1"/>
  <c r="D979" i="1"/>
  <c r="R976" i="1" a="1"/>
  <c r="R976" i="1" s="1"/>
  <c r="R977" i="1" a="1"/>
  <c r="R977" i="1" s="1"/>
  <c r="R978" i="1" a="1"/>
  <c r="R978" i="1" s="1"/>
  <c r="R979" i="1" a="1"/>
  <c r="R979" i="1" s="1"/>
  <c r="B1017" i="1"/>
  <c r="D1017" i="1"/>
  <c r="R1017" i="1" a="1"/>
  <c r="R1017" i="1" s="1"/>
  <c r="B1023" i="1"/>
  <c r="B1024" i="1"/>
  <c r="D1023" i="1"/>
  <c r="D1024" i="1"/>
  <c r="R1023" i="1" a="1"/>
  <c r="R1023" i="1" s="1"/>
  <c r="R1024" i="1" a="1"/>
  <c r="R1024" i="1" s="1"/>
  <c r="B929" i="1"/>
  <c r="B930" i="1"/>
  <c r="B931" i="1"/>
  <c r="B932" i="1"/>
  <c r="B933" i="1"/>
  <c r="D929" i="1"/>
  <c r="D930" i="1"/>
  <c r="D931" i="1"/>
  <c r="D932" i="1"/>
  <c r="D933" i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B928" i="1"/>
  <c r="D928" i="1"/>
  <c r="R928" i="1" a="1"/>
  <c r="R928" i="1" s="1"/>
  <c r="B971" i="1"/>
  <c r="D971" i="1"/>
  <c r="R971" i="1" a="1"/>
  <c r="R971" i="1" s="1"/>
  <c r="B972" i="1"/>
  <c r="D972" i="1"/>
  <c r="R972" i="1" a="1"/>
  <c r="R972" i="1" s="1"/>
  <c r="B937" i="1"/>
  <c r="D937" i="1"/>
  <c r="R937" i="1" a="1"/>
  <c r="R937" i="1" s="1"/>
  <c r="B992" i="1"/>
  <c r="D992" i="1"/>
  <c r="R992" i="1" a="1"/>
  <c r="R992" i="1" s="1"/>
  <c r="B991" i="1"/>
  <c r="D991" i="1"/>
  <c r="R991" i="1" a="1"/>
  <c r="R991" i="1" s="1"/>
  <c r="B993" i="1"/>
  <c r="D993" i="1"/>
  <c r="R993" i="1" a="1"/>
  <c r="R993" i="1" s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356" i="1"/>
  <c r="B1284" i="1"/>
  <c r="B1306" i="1"/>
  <c r="B1126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356" i="1"/>
  <c r="D1284" i="1"/>
  <c r="D1306" i="1"/>
  <c r="D1126" i="1"/>
  <c r="R1084" i="1" a="1"/>
  <c r="R1084" i="1" s="1"/>
  <c r="R1085" i="1" a="1"/>
  <c r="R1085" i="1" s="1"/>
  <c r="R1086" i="1" a="1"/>
  <c r="R1086" i="1" s="1"/>
  <c r="R1087" i="1" a="1"/>
  <c r="R1087" i="1" s="1"/>
  <c r="R1088" i="1" a="1"/>
  <c r="R1088" i="1" s="1"/>
  <c r="R1089" i="1" a="1"/>
  <c r="R1089" i="1" s="1"/>
  <c r="R1090" i="1" a="1"/>
  <c r="R1090" i="1" s="1"/>
  <c r="R1091" i="1" a="1"/>
  <c r="R1091" i="1" s="1"/>
  <c r="R1092" i="1" a="1"/>
  <c r="R1092" i="1" s="1"/>
  <c r="R1093" i="1" a="1"/>
  <c r="R1093" i="1" s="1"/>
  <c r="R1094" i="1" a="1"/>
  <c r="R1094" i="1" s="1"/>
  <c r="R1095" i="1" a="1"/>
  <c r="R1095" i="1" s="1"/>
  <c r="R1096" i="1" a="1"/>
  <c r="R1096" i="1" s="1"/>
  <c r="R1097" i="1" a="1"/>
  <c r="R1097" i="1" s="1"/>
  <c r="R1098" i="1" a="1"/>
  <c r="R1098" i="1" s="1"/>
  <c r="R1099" i="1" a="1"/>
  <c r="R1099" i="1" s="1"/>
  <c r="R1100" i="1" a="1"/>
  <c r="R1100" i="1" s="1"/>
  <c r="R1101" i="1" a="1"/>
  <c r="R1101" i="1" s="1"/>
  <c r="R1102" i="1" a="1"/>
  <c r="R1102" i="1" s="1"/>
  <c r="R1103" i="1" a="1"/>
  <c r="R1103" i="1" s="1"/>
  <c r="R1104" i="1" a="1"/>
  <c r="R1104" i="1" s="1"/>
  <c r="R1105" i="1" a="1"/>
  <c r="R1105" i="1" s="1"/>
  <c r="R1106" i="1" a="1"/>
  <c r="R1106" i="1" s="1"/>
  <c r="R1107" i="1" a="1"/>
  <c r="R1107" i="1" s="1"/>
  <c r="R1108" i="1" a="1"/>
  <c r="R1108" i="1" s="1"/>
  <c r="R1109" i="1" a="1"/>
  <c r="R1109" i="1" s="1"/>
  <c r="R1356" i="1" a="1"/>
  <c r="R1356" i="1" s="1"/>
  <c r="R1284" i="1" a="1"/>
  <c r="R1284" i="1" s="1"/>
  <c r="R1306" i="1" a="1"/>
  <c r="R1306" i="1" s="1"/>
  <c r="R1126" i="1" a="1"/>
  <c r="R1126" i="1" s="1"/>
  <c r="B1078" i="1"/>
  <c r="D1078" i="1"/>
  <c r="R1078" i="1" a="1"/>
  <c r="R1078" i="1" s="1"/>
  <c r="B1079" i="1"/>
  <c r="D1079" i="1"/>
  <c r="R1079" i="1" a="1"/>
  <c r="R1079" i="1" s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R1064" i="1" a="1"/>
  <c r="R1064" i="1" s="1"/>
  <c r="R1065" i="1" a="1"/>
  <c r="R1065" i="1" s="1"/>
  <c r="R1066" i="1" a="1"/>
  <c r="R1066" i="1" s="1"/>
  <c r="R1067" i="1" a="1"/>
  <c r="R1067" i="1" s="1"/>
  <c r="R1068" i="1" a="1"/>
  <c r="R1068" i="1" s="1"/>
  <c r="R1069" i="1" a="1"/>
  <c r="R1069" i="1" s="1"/>
  <c r="R1070" i="1" a="1"/>
  <c r="R1070" i="1" s="1"/>
  <c r="R1071" i="1" a="1"/>
  <c r="R1071" i="1" s="1"/>
  <c r="R1072" i="1" a="1"/>
  <c r="R1072" i="1" s="1"/>
  <c r="R1073" i="1" a="1"/>
  <c r="R1073" i="1" s="1"/>
  <c r="R1074" i="1" a="1"/>
  <c r="R1074" i="1" s="1"/>
  <c r="R1075" i="1" a="1"/>
  <c r="R1075" i="1" s="1"/>
  <c r="R1076" i="1" a="1"/>
  <c r="R1076" i="1" s="1"/>
  <c r="R1077" i="1" a="1"/>
  <c r="R1077" i="1" s="1"/>
  <c r="B1051" i="1"/>
  <c r="B1052" i="1"/>
  <c r="B1053" i="1"/>
  <c r="B1054" i="1"/>
  <c r="B1055" i="1"/>
  <c r="B1056" i="1"/>
  <c r="B1057" i="1"/>
  <c r="B1060" i="1"/>
  <c r="B1061" i="1"/>
  <c r="B1062" i="1"/>
  <c r="D1051" i="1"/>
  <c r="D1052" i="1"/>
  <c r="D1053" i="1"/>
  <c r="D1054" i="1"/>
  <c r="D1055" i="1"/>
  <c r="D1056" i="1"/>
  <c r="D1057" i="1"/>
  <c r="D1060" i="1"/>
  <c r="D1061" i="1"/>
  <c r="D1062" i="1"/>
  <c r="R1051" i="1" a="1"/>
  <c r="R1051" i="1" s="1"/>
  <c r="R1052" i="1" a="1"/>
  <c r="R1052" i="1" s="1"/>
  <c r="R1053" i="1" a="1"/>
  <c r="R1053" i="1" s="1"/>
  <c r="R1054" i="1" a="1"/>
  <c r="R1054" i="1" s="1"/>
  <c r="R1055" i="1" a="1"/>
  <c r="R1055" i="1" s="1"/>
  <c r="R1056" i="1" a="1"/>
  <c r="R1056" i="1" s="1"/>
  <c r="R1057" i="1" a="1"/>
  <c r="R1057" i="1" s="1"/>
  <c r="R1060" i="1" a="1"/>
  <c r="R1060" i="1" s="1"/>
  <c r="R1061" i="1" a="1"/>
  <c r="R1061" i="1" s="1"/>
  <c r="R1062" i="1" a="1"/>
  <c r="R1062" i="1" s="1"/>
  <c r="B1049" i="1"/>
  <c r="B1050" i="1"/>
  <c r="B1063" i="1"/>
  <c r="B1080" i="1"/>
  <c r="B1081" i="1"/>
  <c r="B1082" i="1"/>
  <c r="B1083" i="1"/>
  <c r="B1358" i="1"/>
  <c r="B1058" i="1"/>
  <c r="B1359" i="1"/>
  <c r="D1049" i="1"/>
  <c r="D1050" i="1"/>
  <c r="D1063" i="1"/>
  <c r="D1080" i="1"/>
  <c r="D1081" i="1"/>
  <c r="D1082" i="1"/>
  <c r="D1083" i="1"/>
  <c r="D1358" i="1"/>
  <c r="D1058" i="1"/>
  <c r="D1359" i="1"/>
  <c r="R1049" i="1" a="1"/>
  <c r="R1049" i="1" s="1"/>
  <c r="R1050" i="1" a="1"/>
  <c r="R1050" i="1" s="1"/>
  <c r="R1063" i="1" a="1"/>
  <c r="R1063" i="1" s="1"/>
  <c r="R1080" i="1" a="1"/>
  <c r="R1080" i="1" s="1"/>
  <c r="R1081" i="1" a="1"/>
  <c r="R1081" i="1" s="1"/>
  <c r="R1082" i="1" a="1"/>
  <c r="R1082" i="1" s="1"/>
  <c r="R1083" i="1" a="1"/>
  <c r="R1083" i="1" s="1"/>
  <c r="R1358" i="1" a="1"/>
  <c r="R1358" i="1" s="1"/>
  <c r="R1058" i="1" a="1"/>
  <c r="R1058" i="1" s="1"/>
  <c r="R1359" i="1" a="1"/>
  <c r="R1359" i="1" s="1"/>
  <c r="B1018" i="1"/>
  <c r="D1018" i="1"/>
  <c r="R1018" i="1" a="1"/>
  <c r="R1018" i="1" s="1"/>
  <c r="B1045" i="1"/>
  <c r="B1046" i="1"/>
  <c r="B1047" i="1"/>
  <c r="B1048" i="1"/>
  <c r="B1360" i="1"/>
  <c r="B1059" i="1"/>
  <c r="B1361" i="1"/>
  <c r="B1362" i="1"/>
  <c r="B1363" i="1"/>
  <c r="B1357" i="1"/>
  <c r="B1364" i="1"/>
  <c r="B1365" i="1"/>
  <c r="B1366" i="1"/>
  <c r="B1367" i="1"/>
  <c r="D1045" i="1"/>
  <c r="D1046" i="1"/>
  <c r="D1047" i="1"/>
  <c r="D1048" i="1"/>
  <c r="D1360" i="1"/>
  <c r="D1059" i="1"/>
  <c r="D1361" i="1"/>
  <c r="D1362" i="1"/>
  <c r="D1363" i="1"/>
  <c r="D1357" i="1"/>
  <c r="D1364" i="1"/>
  <c r="D1365" i="1"/>
  <c r="D1366" i="1"/>
  <c r="D1367" i="1"/>
  <c r="R1045" i="1" a="1"/>
  <c r="R1045" i="1" s="1"/>
  <c r="R1046" i="1" a="1"/>
  <c r="R1046" i="1" s="1"/>
  <c r="R1047" i="1" a="1"/>
  <c r="R1047" i="1" s="1"/>
  <c r="R1048" i="1" a="1"/>
  <c r="R1048" i="1" s="1"/>
  <c r="R1360" i="1" a="1"/>
  <c r="R1360" i="1" s="1"/>
  <c r="R1059" i="1" a="1"/>
  <c r="R1059" i="1" s="1"/>
  <c r="R1361" i="1" a="1"/>
  <c r="R1361" i="1" s="1"/>
  <c r="R1362" i="1" a="1"/>
  <c r="R1362" i="1" s="1"/>
  <c r="R1363" i="1" a="1"/>
  <c r="R1363" i="1" s="1"/>
  <c r="R1357" i="1" a="1"/>
  <c r="R1357" i="1" s="1"/>
  <c r="R1364" i="1" a="1"/>
  <c r="R1364" i="1" s="1"/>
  <c r="R1365" i="1" a="1"/>
  <c r="R1365" i="1" s="1"/>
  <c r="R1366" i="1" a="1"/>
  <c r="R1366" i="1" s="1"/>
  <c r="R1367" i="1" a="1"/>
  <c r="R1367" i="1" s="1"/>
  <c r="D1036" i="1"/>
  <c r="B1029" i="1"/>
  <c r="D1029" i="1"/>
  <c r="R1029" i="1" a="1"/>
  <c r="R1029" i="1" s="1"/>
  <c r="B1031" i="1"/>
  <c r="D1031" i="1"/>
  <c r="R1031" i="1" a="1"/>
  <c r="R1031" i="1" s="1"/>
  <c r="B1032" i="1"/>
  <c r="B1033" i="1"/>
  <c r="B1034" i="1"/>
  <c r="B1035" i="1"/>
  <c r="B1037" i="1"/>
  <c r="B1038" i="1"/>
  <c r="B1039" i="1"/>
  <c r="D1032" i="1"/>
  <c r="D1033" i="1"/>
  <c r="D1034" i="1"/>
  <c r="D1035" i="1"/>
  <c r="D1037" i="1"/>
  <c r="D1038" i="1"/>
  <c r="D1039" i="1"/>
  <c r="R1032" i="1" a="1"/>
  <c r="R1032" i="1" s="1"/>
  <c r="R1033" i="1" a="1"/>
  <c r="R1033" i="1" s="1"/>
  <c r="R1034" i="1" a="1"/>
  <c r="R1034" i="1" s="1"/>
  <c r="R1035" i="1" a="1"/>
  <c r="R1035" i="1" s="1"/>
  <c r="R1037" i="1" a="1"/>
  <c r="R1037" i="1" s="1"/>
  <c r="R1038" i="1" a="1"/>
  <c r="R1038" i="1" s="1"/>
  <c r="R1039" i="1" a="1"/>
  <c r="R1039" i="1" s="1"/>
  <c r="B1016" i="1"/>
  <c r="D1016" i="1"/>
  <c r="R1016" i="1" a="1"/>
  <c r="R1016" i="1" s="1"/>
  <c r="B1013" i="1"/>
  <c r="B1014" i="1"/>
  <c r="B1015" i="1"/>
  <c r="B1019" i="1"/>
  <c r="B1020" i="1"/>
  <c r="B1021" i="1"/>
  <c r="B1022" i="1"/>
  <c r="B1025" i="1"/>
  <c r="B1026" i="1"/>
  <c r="B1030" i="1"/>
  <c r="B1027" i="1"/>
  <c r="B1028" i="1"/>
  <c r="B1040" i="1"/>
  <c r="B1041" i="1"/>
  <c r="B1036" i="1"/>
  <c r="B1042" i="1"/>
  <c r="B1043" i="1"/>
  <c r="B1044" i="1"/>
  <c r="B1368" i="1"/>
  <c r="D1013" i="1"/>
  <c r="D1014" i="1"/>
  <c r="D1015" i="1"/>
  <c r="D1019" i="1"/>
  <c r="D1020" i="1"/>
  <c r="D1021" i="1"/>
  <c r="D1022" i="1"/>
  <c r="D1025" i="1"/>
  <c r="D1026" i="1"/>
  <c r="D1030" i="1"/>
  <c r="D1027" i="1"/>
  <c r="D1028" i="1"/>
  <c r="D1040" i="1"/>
  <c r="D1041" i="1"/>
  <c r="D1042" i="1"/>
  <c r="D1043" i="1"/>
  <c r="D1044" i="1"/>
  <c r="D1368" i="1"/>
  <c r="R1013" i="1" a="1"/>
  <c r="R1013" i="1" s="1"/>
  <c r="R1014" i="1" a="1"/>
  <c r="R1014" i="1" s="1"/>
  <c r="R1015" i="1" a="1"/>
  <c r="R1015" i="1" s="1"/>
  <c r="R1019" i="1" a="1"/>
  <c r="R1019" i="1" s="1"/>
  <c r="R1020" i="1" a="1"/>
  <c r="R1020" i="1" s="1"/>
  <c r="R1021" i="1" a="1"/>
  <c r="R1021" i="1" s="1"/>
  <c r="R1022" i="1" a="1"/>
  <c r="R1022" i="1" s="1"/>
  <c r="R1025" i="1" a="1"/>
  <c r="R1025" i="1" s="1"/>
  <c r="R1026" i="1" a="1"/>
  <c r="R1026" i="1" s="1"/>
  <c r="R1030" i="1" a="1"/>
  <c r="R1030" i="1" s="1"/>
  <c r="R1027" i="1" a="1"/>
  <c r="R1027" i="1" s="1"/>
  <c r="R1028" i="1" a="1"/>
  <c r="R1028" i="1" s="1"/>
  <c r="R1040" i="1" a="1"/>
  <c r="R1040" i="1" s="1"/>
  <c r="R1041" i="1" a="1"/>
  <c r="R1041" i="1" s="1"/>
  <c r="R1036" i="1" a="1"/>
  <c r="R1036" i="1" s="1"/>
  <c r="R1042" i="1" a="1"/>
  <c r="R1042" i="1" s="1"/>
  <c r="R1043" i="1" a="1"/>
  <c r="R1043" i="1" s="1"/>
  <c r="R1044" i="1" a="1"/>
  <c r="R1044" i="1" s="1"/>
  <c r="R1368" i="1" a="1"/>
  <c r="R1368" i="1" s="1"/>
  <c r="B950" i="1"/>
  <c r="D950" i="1"/>
  <c r="R950" i="1" a="1"/>
  <c r="R950" i="1" s="1"/>
  <c r="B900" i="1"/>
  <c r="B901" i="1"/>
  <c r="B902" i="1"/>
  <c r="D900" i="1"/>
  <c r="D901" i="1"/>
  <c r="D902" i="1"/>
  <c r="R900" i="1" a="1"/>
  <c r="R900" i="1" s="1"/>
  <c r="R901" i="1" a="1"/>
  <c r="R901" i="1" s="1"/>
  <c r="R902" i="1" a="1"/>
  <c r="R902" i="1" s="1"/>
  <c r="B966" i="1"/>
  <c r="B967" i="1"/>
  <c r="D966" i="1"/>
  <c r="D967" i="1"/>
  <c r="R966" i="1" a="1"/>
  <c r="R966" i="1" s="1"/>
  <c r="R967" i="1" a="1"/>
  <c r="R967" i="1" s="1"/>
  <c r="B968" i="1"/>
  <c r="B969" i="1"/>
  <c r="B970" i="1"/>
  <c r="B973" i="1"/>
  <c r="B974" i="1"/>
  <c r="B975" i="1"/>
  <c r="B980" i="1"/>
  <c r="B981" i="1"/>
  <c r="B988" i="1"/>
  <c r="B989" i="1"/>
  <c r="B990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D968" i="1"/>
  <c r="D969" i="1"/>
  <c r="D970" i="1"/>
  <c r="D973" i="1"/>
  <c r="D974" i="1"/>
  <c r="D975" i="1"/>
  <c r="D980" i="1"/>
  <c r="D981" i="1"/>
  <c r="D988" i="1"/>
  <c r="D989" i="1"/>
  <c r="D990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R968" i="1" a="1"/>
  <c r="R968" i="1" s="1"/>
  <c r="R969" i="1" a="1"/>
  <c r="R969" i="1" s="1"/>
  <c r="R970" i="1" a="1"/>
  <c r="R970" i="1" s="1"/>
  <c r="R973" i="1" a="1"/>
  <c r="R973" i="1" s="1"/>
  <c r="R974" i="1" a="1"/>
  <c r="R974" i="1" s="1"/>
  <c r="R975" i="1" a="1"/>
  <c r="R975" i="1" s="1"/>
  <c r="R980" i="1" a="1"/>
  <c r="R980" i="1" s="1"/>
  <c r="R981" i="1" a="1"/>
  <c r="R981" i="1" s="1"/>
  <c r="R988" i="1" a="1"/>
  <c r="R988" i="1" s="1"/>
  <c r="R989" i="1" a="1"/>
  <c r="R989" i="1" s="1"/>
  <c r="R990" i="1" a="1"/>
  <c r="R990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1002" i="1" a="1"/>
  <c r="R1002" i="1" s="1"/>
  <c r="R1003" i="1" a="1"/>
  <c r="R1003" i="1" s="1"/>
  <c r="R1004" i="1" a="1"/>
  <c r="R1004" i="1" s="1"/>
  <c r="R1005" i="1" a="1"/>
  <c r="R1005" i="1" s="1"/>
  <c r="R1006" i="1" a="1"/>
  <c r="R1006" i="1" s="1"/>
  <c r="R1007" i="1" a="1"/>
  <c r="R1007" i="1" s="1"/>
  <c r="R1008" i="1" a="1"/>
  <c r="R1008" i="1" s="1"/>
  <c r="R1009" i="1" a="1"/>
  <c r="R1009" i="1" s="1"/>
  <c r="B1273" i="1"/>
  <c r="B1274" i="1"/>
  <c r="B1369" i="1"/>
  <c r="B1287" i="1"/>
  <c r="B1140" i="1"/>
  <c r="B1133" i="1"/>
  <c r="B1370" i="1"/>
  <c r="B1288" i="1"/>
  <c r="B1289" i="1"/>
  <c r="B1141" i="1"/>
  <c r="B1134" i="1"/>
  <c r="B1135" i="1"/>
  <c r="B1142" i="1"/>
  <c r="B1290" i="1"/>
  <c r="D1273" i="1"/>
  <c r="D1274" i="1"/>
  <c r="D1369" i="1"/>
  <c r="D1287" i="1"/>
  <c r="D1140" i="1"/>
  <c r="D1133" i="1"/>
  <c r="D1370" i="1"/>
  <c r="D1288" i="1"/>
  <c r="D1289" i="1"/>
  <c r="D1141" i="1"/>
  <c r="D1134" i="1"/>
  <c r="D1135" i="1"/>
  <c r="D1142" i="1"/>
  <c r="D1290" i="1"/>
  <c r="R1273" i="1" a="1"/>
  <c r="R1273" i="1" s="1"/>
  <c r="R1274" i="1" a="1"/>
  <c r="R1274" i="1" s="1"/>
  <c r="R1369" i="1" a="1"/>
  <c r="R1369" i="1" s="1"/>
  <c r="R1287" i="1" a="1"/>
  <c r="R1287" i="1" s="1"/>
  <c r="R1140" i="1" a="1"/>
  <c r="R1140" i="1" s="1"/>
  <c r="R1133" i="1" a="1"/>
  <c r="R1133" i="1" s="1"/>
  <c r="R1370" i="1" a="1"/>
  <c r="R1370" i="1" s="1"/>
  <c r="R1288" i="1" a="1"/>
  <c r="R1288" i="1" s="1"/>
  <c r="R1289" i="1" a="1"/>
  <c r="R1289" i="1" s="1"/>
  <c r="R1141" i="1" a="1"/>
  <c r="R1141" i="1" s="1"/>
  <c r="R1134" i="1" a="1"/>
  <c r="R1134" i="1" s="1"/>
  <c r="R1135" i="1" a="1"/>
  <c r="R1135" i="1" s="1"/>
  <c r="R1142" i="1" a="1"/>
  <c r="R1142" i="1" s="1"/>
  <c r="R1290" i="1" a="1"/>
  <c r="R1290" i="1" s="1"/>
  <c r="B965" i="1"/>
  <c r="B962" i="1"/>
  <c r="B1012" i="1"/>
  <c r="B1265" i="1"/>
  <c r="B1276" i="1"/>
  <c r="B1136" i="1"/>
  <c r="B1155" i="1"/>
  <c r="B1291" i="1"/>
  <c r="B1137" i="1"/>
  <c r="B1143" i="1"/>
  <c r="B1157" i="1"/>
  <c r="B1292" i="1"/>
  <c r="B1138" i="1"/>
  <c r="B1144" i="1"/>
  <c r="B1293" i="1"/>
  <c r="B1371" i="1"/>
  <c r="D965" i="1"/>
  <c r="D962" i="1"/>
  <c r="D1012" i="1"/>
  <c r="D1265" i="1"/>
  <c r="D1276" i="1"/>
  <c r="D1136" i="1"/>
  <c r="D1155" i="1"/>
  <c r="D1291" i="1"/>
  <c r="D1137" i="1"/>
  <c r="D1143" i="1"/>
  <c r="D1157" i="1"/>
  <c r="D1292" i="1"/>
  <c r="D1138" i="1"/>
  <c r="D1144" i="1"/>
  <c r="D1293" i="1"/>
  <c r="D1371" i="1"/>
  <c r="R965" i="1" a="1"/>
  <c r="R965" i="1" s="1"/>
  <c r="R962" i="1" a="1"/>
  <c r="R962" i="1" s="1"/>
  <c r="R1012" i="1" a="1"/>
  <c r="R1012" i="1" s="1"/>
  <c r="R1265" i="1" a="1"/>
  <c r="R1265" i="1" s="1"/>
  <c r="R1276" i="1" a="1"/>
  <c r="R1276" i="1" s="1"/>
  <c r="R1136" i="1" a="1"/>
  <c r="R1136" i="1" s="1"/>
  <c r="R1155" i="1" a="1"/>
  <c r="R1155" i="1" s="1"/>
  <c r="R1291" i="1" a="1"/>
  <c r="R1291" i="1" s="1"/>
  <c r="R1137" i="1" a="1"/>
  <c r="R1137" i="1" s="1"/>
  <c r="R1143" i="1" a="1"/>
  <c r="R1143" i="1" s="1"/>
  <c r="R1157" i="1" a="1"/>
  <c r="R1157" i="1" s="1"/>
  <c r="R1292" i="1" a="1"/>
  <c r="R1292" i="1" s="1"/>
  <c r="R1138" i="1" a="1"/>
  <c r="R1138" i="1" s="1"/>
  <c r="R1144" i="1" a="1"/>
  <c r="R1144" i="1" s="1"/>
  <c r="R1293" i="1" a="1"/>
  <c r="R1293" i="1" s="1"/>
  <c r="R1371" i="1" a="1"/>
  <c r="R1371" i="1" s="1"/>
  <c r="B957" i="1"/>
  <c r="B958" i="1"/>
  <c r="B959" i="1"/>
  <c r="B960" i="1"/>
  <c r="B961" i="1"/>
  <c r="B964" i="1"/>
  <c r="B1010" i="1"/>
  <c r="B1011" i="1"/>
  <c r="B963" i="1"/>
  <c r="B1270" i="1"/>
  <c r="D957" i="1"/>
  <c r="D958" i="1"/>
  <c r="D959" i="1"/>
  <c r="D960" i="1"/>
  <c r="D961" i="1"/>
  <c r="D964" i="1"/>
  <c r="D1010" i="1"/>
  <c r="D1011" i="1"/>
  <c r="D963" i="1"/>
  <c r="D1270" i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4" i="1" a="1"/>
  <c r="R964" i="1" s="1"/>
  <c r="R1010" i="1" a="1"/>
  <c r="R1010" i="1" s="1"/>
  <c r="R1011" i="1" a="1"/>
  <c r="R1011" i="1" s="1"/>
  <c r="R963" i="1" a="1"/>
  <c r="R963" i="1" s="1"/>
  <c r="R1270" i="1" a="1"/>
  <c r="R1270" i="1" s="1"/>
  <c r="B941" i="1"/>
  <c r="B942" i="1"/>
  <c r="B943" i="1"/>
  <c r="B944" i="1"/>
  <c r="B945" i="1"/>
  <c r="B946" i="1"/>
  <c r="B947" i="1"/>
  <c r="B948" i="1"/>
  <c r="B949" i="1"/>
  <c r="B951" i="1"/>
  <c r="B953" i="1"/>
  <c r="B954" i="1"/>
  <c r="D941" i="1"/>
  <c r="D942" i="1"/>
  <c r="D943" i="1"/>
  <c r="D944" i="1"/>
  <c r="D945" i="1"/>
  <c r="D946" i="1"/>
  <c r="D947" i="1"/>
  <c r="D948" i="1"/>
  <c r="D949" i="1"/>
  <c r="D951" i="1"/>
  <c r="D953" i="1"/>
  <c r="D954" i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1" i="1" a="1"/>
  <c r="R951" i="1" s="1"/>
  <c r="R953" i="1" a="1"/>
  <c r="R953" i="1" s="1"/>
  <c r="R954" i="1" a="1"/>
  <c r="R954" i="1" s="1"/>
  <c r="B927" i="1"/>
  <c r="D927" i="1"/>
  <c r="R927" i="1" a="1"/>
  <c r="R927" i="1" s="1"/>
  <c r="B934" i="1"/>
  <c r="D934" i="1"/>
  <c r="R934" i="1" a="1"/>
  <c r="R934" i="1" s="1"/>
  <c r="B924" i="1"/>
  <c r="B925" i="1"/>
  <c r="B926" i="1"/>
  <c r="B935" i="1"/>
  <c r="B936" i="1"/>
  <c r="B938" i="1"/>
  <c r="B939" i="1"/>
  <c r="B940" i="1"/>
  <c r="B955" i="1"/>
  <c r="B952" i="1"/>
  <c r="B956" i="1"/>
  <c r="B1310" i="1"/>
  <c r="B1309" i="1"/>
  <c r="B1307" i="1"/>
  <c r="B1297" i="1"/>
  <c r="B1299" i="1"/>
  <c r="B1165" i="1"/>
  <c r="B1300" i="1"/>
  <c r="B1372" i="1"/>
  <c r="B1298" i="1"/>
  <c r="B1373" i="1"/>
  <c r="B1305" i="1"/>
  <c r="B1304" i="1"/>
  <c r="D924" i="1"/>
  <c r="D925" i="1"/>
  <c r="D926" i="1"/>
  <c r="D935" i="1"/>
  <c r="D936" i="1"/>
  <c r="D938" i="1"/>
  <c r="D939" i="1"/>
  <c r="D940" i="1"/>
  <c r="D955" i="1"/>
  <c r="D952" i="1"/>
  <c r="D956" i="1"/>
  <c r="D1310" i="1"/>
  <c r="D1309" i="1"/>
  <c r="D1307" i="1"/>
  <c r="D1297" i="1"/>
  <c r="D1299" i="1"/>
  <c r="D1165" i="1"/>
  <c r="D1300" i="1"/>
  <c r="D1372" i="1"/>
  <c r="D1298" i="1"/>
  <c r="D1373" i="1"/>
  <c r="D1305" i="1"/>
  <c r="D1304" i="1"/>
  <c r="R924" i="1" a="1"/>
  <c r="R924" i="1" s="1"/>
  <c r="R925" i="1" a="1"/>
  <c r="R925" i="1" s="1"/>
  <c r="R926" i="1" a="1"/>
  <c r="R926" i="1" s="1"/>
  <c r="R935" i="1" a="1"/>
  <c r="R935" i="1" s="1"/>
  <c r="R936" i="1" a="1"/>
  <c r="R936" i="1" s="1"/>
  <c r="R938" i="1" a="1"/>
  <c r="R938" i="1" s="1"/>
  <c r="R939" i="1" a="1"/>
  <c r="R939" i="1" s="1"/>
  <c r="R940" i="1" a="1"/>
  <c r="R940" i="1" s="1"/>
  <c r="R955" i="1" a="1"/>
  <c r="R955" i="1" s="1"/>
  <c r="R952" i="1" a="1"/>
  <c r="R952" i="1" s="1"/>
  <c r="R956" i="1" a="1"/>
  <c r="R956" i="1" s="1"/>
  <c r="R1310" i="1" a="1"/>
  <c r="R1310" i="1" s="1"/>
  <c r="R1309" i="1" a="1"/>
  <c r="R1309" i="1" s="1"/>
  <c r="R1307" i="1" a="1"/>
  <c r="R1307" i="1" s="1"/>
  <c r="R1297" i="1" a="1"/>
  <c r="R1297" i="1" s="1"/>
  <c r="R1299" i="1" a="1"/>
  <c r="R1299" i="1" s="1"/>
  <c r="R1165" i="1" a="1"/>
  <c r="R1165" i="1" s="1"/>
  <c r="R1300" i="1" a="1"/>
  <c r="R1300" i="1" s="1"/>
  <c r="R1372" i="1" a="1"/>
  <c r="R1372" i="1" s="1"/>
  <c r="R1298" i="1" a="1"/>
  <c r="R1298" i="1" s="1"/>
  <c r="R1373" i="1" a="1"/>
  <c r="R1373" i="1" s="1"/>
  <c r="R1305" i="1" a="1"/>
  <c r="R1305" i="1" s="1"/>
  <c r="R1304" i="1" a="1"/>
  <c r="R1304" i="1" s="1"/>
  <c r="B920" i="1"/>
  <c r="D920" i="1"/>
  <c r="R920" i="1" a="1"/>
  <c r="R920" i="1" s="1"/>
  <c r="B904" i="1"/>
  <c r="D904" i="1"/>
  <c r="R904" i="1" a="1"/>
  <c r="R904" i="1" s="1"/>
  <c r="B905" i="1"/>
  <c r="B906" i="1"/>
  <c r="B907" i="1"/>
  <c r="B908" i="1"/>
  <c r="B909" i="1"/>
  <c r="B910" i="1"/>
  <c r="D905" i="1"/>
  <c r="D906" i="1"/>
  <c r="D907" i="1"/>
  <c r="D908" i="1"/>
  <c r="D909" i="1"/>
  <c r="D910" i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B903" i="1"/>
  <c r="B911" i="1"/>
  <c r="B914" i="1"/>
  <c r="B913" i="1"/>
  <c r="B912" i="1"/>
  <c r="B915" i="1"/>
  <c r="B916" i="1"/>
  <c r="B917" i="1"/>
  <c r="B918" i="1"/>
  <c r="B919" i="1"/>
  <c r="B921" i="1"/>
  <c r="B922" i="1"/>
  <c r="B923" i="1"/>
  <c r="B1286" i="1"/>
  <c r="B1285" i="1"/>
  <c r="B1277" i="1"/>
  <c r="D903" i="1"/>
  <c r="D911" i="1"/>
  <c r="D914" i="1"/>
  <c r="D913" i="1"/>
  <c r="D912" i="1"/>
  <c r="D915" i="1"/>
  <c r="D916" i="1"/>
  <c r="D917" i="1"/>
  <c r="D918" i="1"/>
  <c r="D919" i="1"/>
  <c r="D921" i="1"/>
  <c r="D922" i="1"/>
  <c r="D923" i="1"/>
  <c r="D1286" i="1"/>
  <c r="D1285" i="1"/>
  <c r="D1277" i="1"/>
  <c r="R903" i="1" a="1"/>
  <c r="R903" i="1" s="1"/>
  <c r="R911" i="1" a="1"/>
  <c r="R911" i="1" s="1"/>
  <c r="R914" i="1" a="1"/>
  <c r="R914" i="1" s="1"/>
  <c r="R913" i="1" a="1"/>
  <c r="R913" i="1" s="1"/>
  <c r="R912" i="1" a="1"/>
  <c r="R912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1" i="1" a="1"/>
  <c r="R921" i="1" s="1"/>
  <c r="R922" i="1" a="1"/>
  <c r="R922" i="1" s="1"/>
  <c r="R923" i="1" a="1"/>
  <c r="R923" i="1" s="1"/>
  <c r="R1286" i="1" a="1"/>
  <c r="R1286" i="1" s="1"/>
  <c r="R1285" i="1" a="1"/>
  <c r="R1285" i="1" s="1"/>
  <c r="R1277" i="1" a="1"/>
  <c r="R1277" i="1" s="1"/>
  <c r="B845" i="1"/>
  <c r="D845" i="1"/>
  <c r="R845" i="1" a="1"/>
  <c r="R845" i="1" s="1"/>
  <c r="B844" i="1"/>
  <c r="D844" i="1"/>
  <c r="R844" i="1" a="1"/>
  <c r="R844" i="1" s="1"/>
  <c r="B875" i="1"/>
  <c r="D875" i="1"/>
  <c r="R875" i="1" a="1"/>
  <c r="R875" i="1" s="1"/>
  <c r="B874" i="1"/>
  <c r="D874" i="1"/>
  <c r="R874" i="1" a="1"/>
  <c r="R874" i="1" s="1"/>
  <c r="B853" i="1"/>
  <c r="D853" i="1"/>
  <c r="R853" i="1" a="1"/>
  <c r="R853" i="1" s="1"/>
  <c r="B891" i="1"/>
  <c r="B892" i="1"/>
  <c r="D891" i="1"/>
  <c r="D892" i="1"/>
  <c r="R891" i="1" a="1"/>
  <c r="R891" i="1" s="1"/>
  <c r="R892" i="1" a="1"/>
  <c r="R892" i="1" s="1"/>
  <c r="B877" i="1"/>
  <c r="D877" i="1"/>
  <c r="R877" i="1" a="1"/>
  <c r="R877" i="1" s="1"/>
  <c r="B883" i="1"/>
  <c r="B884" i="1"/>
  <c r="B885" i="1"/>
  <c r="B879" i="1"/>
  <c r="B880" i="1"/>
  <c r="B881" i="1"/>
  <c r="B882" i="1"/>
  <c r="B886" i="1"/>
  <c r="B887" i="1"/>
  <c r="B888" i="1"/>
  <c r="B889" i="1"/>
  <c r="D883" i="1"/>
  <c r="D884" i="1"/>
  <c r="D885" i="1"/>
  <c r="D879" i="1"/>
  <c r="D880" i="1"/>
  <c r="D881" i="1"/>
  <c r="D882" i="1"/>
  <c r="D886" i="1"/>
  <c r="D887" i="1"/>
  <c r="D888" i="1"/>
  <c r="D889" i="1"/>
  <c r="R883" i="1" a="1"/>
  <c r="R883" i="1" s="1"/>
  <c r="R884" i="1" a="1"/>
  <c r="R884" i="1" s="1"/>
  <c r="R885" i="1" a="1"/>
  <c r="R885" i="1" s="1"/>
  <c r="R879" i="1" a="1"/>
  <c r="R879" i="1" s="1"/>
  <c r="R880" i="1" a="1"/>
  <c r="R880" i="1" s="1"/>
  <c r="R881" i="1" a="1"/>
  <c r="R881" i="1" s="1"/>
  <c r="R882" i="1" a="1"/>
  <c r="R882" i="1" s="1"/>
  <c r="R886" i="1" a="1"/>
  <c r="R886" i="1" s="1"/>
  <c r="R887" i="1" a="1"/>
  <c r="R887" i="1" s="1"/>
  <c r="R888" i="1" a="1"/>
  <c r="R888" i="1" s="1"/>
  <c r="R889" i="1" a="1"/>
  <c r="R889" i="1" s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B836" i="1"/>
  <c r="D836" i="1"/>
  <c r="R836" i="1" a="1"/>
  <c r="R836" i="1" s="1"/>
  <c r="B837" i="1"/>
  <c r="D837" i="1"/>
  <c r="R837" i="1" a="1"/>
  <c r="R837" i="1" s="1"/>
  <c r="B838" i="1"/>
  <c r="D838" i="1"/>
  <c r="R838" i="1" a="1"/>
  <c r="R838" i="1" s="1"/>
  <c r="B835" i="1"/>
  <c r="D835" i="1"/>
  <c r="R835" i="1" a="1"/>
  <c r="R835" i="1" s="1"/>
  <c r="B834" i="1"/>
  <c r="B846" i="1"/>
  <c r="B847" i="1"/>
  <c r="B848" i="1"/>
  <c r="B849" i="1"/>
  <c r="B850" i="1"/>
  <c r="B851" i="1"/>
  <c r="B852" i="1"/>
  <c r="B854" i="1"/>
  <c r="B855" i="1"/>
  <c r="B856" i="1"/>
  <c r="B857" i="1"/>
  <c r="B858" i="1"/>
  <c r="B859" i="1"/>
  <c r="B876" i="1"/>
  <c r="B878" i="1"/>
  <c r="B890" i="1"/>
  <c r="B893" i="1"/>
  <c r="B839" i="1"/>
  <c r="B840" i="1"/>
  <c r="B841" i="1"/>
  <c r="B842" i="1"/>
  <c r="B843" i="1"/>
  <c r="D834" i="1"/>
  <c r="D846" i="1"/>
  <c r="D847" i="1"/>
  <c r="D848" i="1"/>
  <c r="D849" i="1"/>
  <c r="D850" i="1"/>
  <c r="D851" i="1"/>
  <c r="D852" i="1"/>
  <c r="D854" i="1"/>
  <c r="D855" i="1"/>
  <c r="D856" i="1"/>
  <c r="D857" i="1"/>
  <c r="D858" i="1"/>
  <c r="D859" i="1"/>
  <c r="D876" i="1"/>
  <c r="D878" i="1"/>
  <c r="D890" i="1"/>
  <c r="D893" i="1"/>
  <c r="D839" i="1"/>
  <c r="D840" i="1"/>
  <c r="D841" i="1"/>
  <c r="D842" i="1"/>
  <c r="D843" i="1"/>
  <c r="R834" i="1" a="1"/>
  <c r="R834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76" i="1" a="1"/>
  <c r="R876" i="1" s="1"/>
  <c r="R878" i="1" a="1"/>
  <c r="R878" i="1" s="1"/>
  <c r="R890" i="1" a="1"/>
  <c r="R890" i="1" s="1"/>
  <c r="R893" i="1" a="1"/>
  <c r="R893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B816" i="1"/>
  <c r="D816" i="1"/>
  <c r="R816" i="1" a="1"/>
  <c r="R816" i="1" s="1"/>
  <c r="B787" i="1"/>
  <c r="D787" i="1"/>
  <c r="R787" i="1" a="1"/>
  <c r="R787" i="1" s="1"/>
  <c r="B767" i="1"/>
  <c r="D767" i="1"/>
  <c r="R767" i="1" a="1"/>
  <c r="R767" i="1" s="1"/>
  <c r="B748" i="1"/>
  <c r="D748" i="1"/>
  <c r="R748" i="1" a="1"/>
  <c r="R748" i="1" s="1"/>
  <c r="B809" i="1"/>
  <c r="D809" i="1"/>
  <c r="R809" i="1" a="1"/>
  <c r="R809" i="1" s="1"/>
  <c r="B827" i="1"/>
  <c r="D827" i="1"/>
  <c r="R827" i="1" a="1"/>
  <c r="R827" i="1" s="1"/>
  <c r="B803" i="1"/>
  <c r="D803" i="1"/>
  <c r="R803" i="1" a="1"/>
  <c r="R803" i="1" s="1"/>
  <c r="B771" i="1"/>
  <c r="D771" i="1"/>
  <c r="R771" i="1" a="1"/>
  <c r="R771" i="1" s="1"/>
  <c r="B768" i="1"/>
  <c r="D768" i="1"/>
  <c r="R768" i="1" a="1"/>
  <c r="R768" i="1" s="1"/>
  <c r="B820" i="1"/>
  <c r="D820" i="1"/>
  <c r="R820" i="1" a="1"/>
  <c r="R820" i="1" s="1"/>
  <c r="B822" i="1"/>
  <c r="D822" i="1"/>
  <c r="R822" i="1" a="1"/>
  <c r="R822" i="1" s="1"/>
  <c r="B823" i="1"/>
  <c r="D823" i="1"/>
  <c r="R823" i="1" a="1"/>
  <c r="R823" i="1" s="1"/>
  <c r="B824" i="1"/>
  <c r="D824" i="1"/>
  <c r="R824" i="1" a="1"/>
  <c r="R824" i="1" s="1"/>
  <c r="B825" i="1"/>
  <c r="D825" i="1"/>
  <c r="R825" i="1" a="1"/>
  <c r="R825" i="1" s="1"/>
  <c r="B764" i="1"/>
  <c r="D764" i="1"/>
  <c r="R764" i="1" a="1"/>
  <c r="R764" i="1" s="1"/>
  <c r="B765" i="1"/>
  <c r="D765" i="1"/>
  <c r="R765" i="1" a="1"/>
  <c r="R765" i="1" s="1"/>
  <c r="B762" i="1"/>
  <c r="D762" i="1"/>
  <c r="R762" i="1" a="1"/>
  <c r="R762" i="1" s="1"/>
  <c r="B763" i="1"/>
  <c r="D763" i="1"/>
  <c r="R763" i="1" a="1"/>
  <c r="R763" i="1" s="1"/>
  <c r="B753" i="1"/>
  <c r="D753" i="1"/>
  <c r="R753" i="1" a="1"/>
  <c r="R753" i="1" s="1"/>
  <c r="B697" i="1"/>
  <c r="D697" i="1"/>
  <c r="R697" i="1" a="1"/>
  <c r="R697" i="1" s="1"/>
  <c r="B698" i="1"/>
  <c r="D698" i="1"/>
  <c r="R698" i="1" a="1"/>
  <c r="R698" i="1" s="1"/>
  <c r="B727" i="1"/>
  <c r="D727" i="1"/>
  <c r="R727" i="1" a="1"/>
  <c r="R727" i="1" s="1"/>
  <c r="B728" i="1"/>
  <c r="D728" i="1"/>
  <c r="R728" i="1" a="1"/>
  <c r="R728" i="1" s="1"/>
  <c r="B729" i="1"/>
  <c r="D729" i="1"/>
  <c r="R729" i="1" a="1"/>
  <c r="R729" i="1" s="1"/>
  <c r="B730" i="1"/>
  <c r="D730" i="1"/>
  <c r="R730" i="1" a="1"/>
  <c r="R730" i="1" s="1"/>
  <c r="B731" i="1"/>
  <c r="D731" i="1"/>
  <c r="R731" i="1" a="1"/>
  <c r="R731" i="1" s="1"/>
  <c r="B732" i="1"/>
  <c r="D732" i="1"/>
  <c r="R732" i="1" a="1"/>
  <c r="R732" i="1" s="1"/>
  <c r="B696" i="1"/>
  <c r="D696" i="1"/>
  <c r="R696" i="1" a="1"/>
  <c r="R696" i="1" s="1"/>
  <c r="B693" i="1"/>
  <c r="D693" i="1"/>
  <c r="R693" i="1" a="1"/>
  <c r="R693" i="1" s="1"/>
  <c r="B694" i="1"/>
  <c r="D694" i="1"/>
  <c r="R694" i="1" a="1"/>
  <c r="R694" i="1" s="1"/>
  <c r="B695" i="1"/>
  <c r="D695" i="1"/>
  <c r="R695" i="1" a="1"/>
  <c r="R695" i="1" s="1"/>
  <c r="B682" i="1"/>
  <c r="D682" i="1"/>
  <c r="R682" i="1" a="1"/>
  <c r="R682" i="1" s="1"/>
  <c r="B683" i="1"/>
  <c r="D683" i="1"/>
  <c r="R683" i="1" a="1"/>
  <c r="R683" i="1" s="1"/>
  <c r="B649" i="1"/>
  <c r="D649" i="1"/>
  <c r="R649" i="1" a="1"/>
  <c r="R649" i="1" s="1"/>
  <c r="B650" i="1"/>
  <c r="D650" i="1"/>
  <c r="R650" i="1" a="1"/>
  <c r="R650" i="1" s="1"/>
  <c r="B740" i="1"/>
  <c r="D740" i="1"/>
  <c r="R740" i="1" a="1"/>
  <c r="R740" i="1" s="1"/>
  <c r="R1382" i="1" a="1"/>
  <c r="R1382" i="1" s="1"/>
  <c r="R1383" i="1" a="1"/>
  <c r="R1383" i="1" s="1"/>
  <c r="R1384" i="1" a="1"/>
  <c r="R1384" i="1" s="1"/>
  <c r="R1313" i="1" a="1"/>
  <c r="R1313" i="1" s="1"/>
  <c r="R1385" i="1" a="1"/>
  <c r="R1385" i="1" s="1"/>
  <c r="R1386" i="1" a="1"/>
  <c r="R1386" i="1" s="1"/>
  <c r="R1387" i="1" a="1"/>
  <c r="R1387" i="1" s="1"/>
  <c r="R1388" i="1" a="1"/>
  <c r="R1388" i="1" s="1"/>
  <c r="R1389" i="1" a="1"/>
  <c r="R1389" i="1" s="1"/>
  <c r="R1390" i="1" a="1"/>
  <c r="R1390" i="1" s="1"/>
  <c r="R786" i="1" a="1"/>
  <c r="R786" i="1" s="1"/>
  <c r="R743" i="1" a="1"/>
  <c r="R743" i="1" s="1"/>
  <c r="R1391" i="1" a="1"/>
  <c r="R1391" i="1" s="1"/>
  <c r="R1392" i="1" a="1"/>
  <c r="R1392" i="1" s="1"/>
  <c r="R744" i="1" a="1"/>
  <c r="R744" i="1" s="1"/>
  <c r="R745" i="1" a="1"/>
  <c r="R745" i="1" s="1"/>
  <c r="R1315" i="1" a="1"/>
  <c r="R1315" i="1" s="1"/>
  <c r="R1393" i="1" a="1"/>
  <c r="R1393" i="1" s="1"/>
  <c r="R1314" i="1" a="1"/>
  <c r="R1314" i="1" s="1"/>
  <c r="R785" i="1" a="1"/>
  <c r="R785" i="1" s="1"/>
  <c r="R1316" i="1" a="1"/>
  <c r="R1316" i="1" s="1"/>
  <c r="R832" i="1" a="1"/>
  <c r="R832" i="1" s="1"/>
  <c r="R833" i="1" a="1"/>
  <c r="R833" i="1" s="1"/>
  <c r="R1341" i="1" a="1"/>
  <c r="R1341" i="1" s="1"/>
  <c r="R1342" i="1" a="1"/>
  <c r="R1342" i="1" s="1"/>
  <c r="R1394" i="1" a="1"/>
  <c r="R1394" i="1" s="1"/>
  <c r="R1395" i="1" a="1"/>
  <c r="R1395" i="1" s="1"/>
  <c r="R800" i="1" a="1"/>
  <c r="R800" i="1" s="1"/>
  <c r="R799" i="1" a="1"/>
  <c r="R799" i="1" s="1"/>
  <c r="R751" i="1" a="1"/>
  <c r="R751" i="1" s="1"/>
  <c r="R793" i="1" a="1"/>
  <c r="R793" i="1" s="1"/>
  <c r="R750" i="1" a="1"/>
  <c r="R750" i="1" s="1"/>
  <c r="R817" i="1" a="1"/>
  <c r="R817" i="1" s="1"/>
  <c r="R1396" i="1" a="1"/>
  <c r="R1396" i="1" s="1"/>
  <c r="R1397" i="1" a="1"/>
  <c r="R1397" i="1" s="1"/>
  <c r="R749" i="1" a="1"/>
  <c r="R749" i="1" s="1"/>
  <c r="R790" i="1" a="1"/>
  <c r="R790" i="1" s="1"/>
  <c r="R791" i="1" a="1"/>
  <c r="R791" i="1" s="1"/>
  <c r="R1375" i="1" a="1"/>
  <c r="R1375" i="1" s="1"/>
  <c r="R1322" i="1" a="1"/>
  <c r="R1322" i="1" s="1"/>
  <c r="R792" i="1" a="1"/>
  <c r="R792" i="1" s="1"/>
  <c r="R747" i="1" a="1"/>
  <c r="R747" i="1" s="1"/>
  <c r="R789" i="1" a="1"/>
  <c r="R789" i="1" s="1"/>
  <c r="R746" i="1" a="1"/>
  <c r="R746" i="1" s="1"/>
  <c r="R1317" i="1" a="1"/>
  <c r="R1317" i="1" s="1"/>
  <c r="R1398" i="1" a="1"/>
  <c r="R1398" i="1" s="1"/>
  <c r="R813" i="1" a="1"/>
  <c r="R813" i="1" s="1"/>
  <c r="R818" i="1" a="1"/>
  <c r="R818" i="1" s="1"/>
  <c r="R819" i="1" a="1"/>
  <c r="R819" i="1" s="1"/>
  <c r="R794" i="1" a="1"/>
  <c r="R794" i="1" s="1"/>
  <c r="R1399" i="1" a="1"/>
  <c r="R1399" i="1" s="1"/>
  <c r="R1400" i="1" a="1"/>
  <c r="R1400" i="1" s="1"/>
  <c r="R1401" i="1" a="1"/>
  <c r="R1401" i="1" s="1"/>
  <c r="R811" i="1" a="1"/>
  <c r="R811" i="1" s="1"/>
  <c r="R810" i="1" a="1"/>
  <c r="R810" i="1" s="1"/>
  <c r="R804" i="1" a="1"/>
  <c r="R804" i="1" s="1"/>
  <c r="R752" i="1" a="1"/>
  <c r="R752" i="1" s="1"/>
  <c r="R769" i="1" a="1"/>
  <c r="R769" i="1" s="1"/>
  <c r="R770" i="1" a="1"/>
  <c r="R770" i="1" s="1"/>
  <c r="R761" i="1" a="1"/>
  <c r="R761" i="1" s="1"/>
  <c r="R1324" i="1" a="1"/>
  <c r="R1324" i="1" s="1"/>
  <c r="R795" i="1" a="1"/>
  <c r="R795" i="1" s="1"/>
  <c r="R801" i="1" a="1"/>
  <c r="R801" i="1" s="1"/>
  <c r="R1402" i="1" a="1"/>
  <c r="R1402" i="1" s="1"/>
  <c r="R1403" i="1" a="1"/>
  <c r="R1403" i="1" s="1"/>
  <c r="R1325" i="1" a="1"/>
  <c r="R1325" i="1" s="1"/>
  <c r="R1326" i="1" a="1"/>
  <c r="R1326" i="1" s="1"/>
  <c r="R894" i="1" a="1"/>
  <c r="R894" i="1" s="1"/>
  <c r="R821" i="1" a="1"/>
  <c r="R821" i="1" s="1"/>
  <c r="R1404" i="1" a="1"/>
  <c r="R1404" i="1" s="1"/>
  <c r="R895" i="1" a="1"/>
  <c r="R895" i="1" s="1"/>
  <c r="R826" i="1" a="1"/>
  <c r="R826" i="1" s="1"/>
  <c r="R897" i="1" a="1"/>
  <c r="R897" i="1" s="1"/>
  <c r="R898" i="1" a="1"/>
  <c r="R898" i="1" s="1"/>
  <c r="R1374" i="1" a="1"/>
  <c r="R1374" i="1" s="1"/>
  <c r="R831" i="1" a="1"/>
  <c r="R831" i="1" s="1"/>
  <c r="R829" i="1" a="1"/>
  <c r="R829" i="1" s="1"/>
  <c r="R830" i="1" a="1"/>
  <c r="R830" i="1" s="1"/>
  <c r="R754" i="1" a="1"/>
  <c r="R754" i="1" s="1"/>
  <c r="R784" i="1" a="1"/>
  <c r="R784" i="1" s="1"/>
  <c r="R828" i="1" a="1"/>
  <c r="R828" i="1" s="1"/>
  <c r="R755" i="1" a="1"/>
  <c r="R755" i="1" s="1"/>
  <c r="R783" i="1" a="1"/>
  <c r="R783" i="1" s="1"/>
  <c r="R796" i="1" a="1"/>
  <c r="R796" i="1" s="1"/>
  <c r="R1320" i="1" a="1"/>
  <c r="R1320" i="1" s="1"/>
  <c r="R1318" i="1" a="1"/>
  <c r="R1318" i="1" s="1"/>
  <c r="R1319" i="1" a="1"/>
  <c r="R1319" i="1" s="1"/>
  <c r="R757" i="1" a="1"/>
  <c r="R757" i="1" s="1"/>
  <c r="R756" i="1" a="1"/>
  <c r="R756" i="1" s="1"/>
  <c r="R759" i="1" a="1"/>
  <c r="R759" i="1" s="1"/>
  <c r="R760" i="1" a="1"/>
  <c r="R760" i="1" s="1"/>
  <c r="R1405" i="1" a="1"/>
  <c r="R1405" i="1" s="1"/>
  <c r="R758" i="1" a="1"/>
  <c r="R758" i="1" s="1"/>
  <c r="R1406" i="1" a="1"/>
  <c r="R1406" i="1" s="1"/>
  <c r="R1407" i="1" a="1"/>
  <c r="R1407" i="1" s="1"/>
  <c r="R1332" i="1" a="1"/>
  <c r="R1332" i="1" s="1"/>
  <c r="R1338" i="1" a="1"/>
  <c r="R1338" i="1" s="1"/>
  <c r="R1334" i="1" a="1"/>
  <c r="R1334" i="1" s="1"/>
  <c r="R1333" i="1" a="1"/>
  <c r="R1333" i="1" s="1"/>
  <c r="R782" i="1" a="1"/>
  <c r="R782" i="1" s="1"/>
  <c r="R1408" i="1" a="1"/>
  <c r="R1408" i="1" s="1"/>
  <c r="R1409" i="1" a="1"/>
  <c r="R1409" i="1" s="1"/>
  <c r="R1410" i="1" a="1"/>
  <c r="R1410" i="1" s="1"/>
  <c r="R1411" i="1" a="1"/>
  <c r="R1411" i="1" s="1"/>
  <c r="R1412" i="1" a="1"/>
  <c r="R1412" i="1" s="1"/>
  <c r="R1413" i="1" a="1"/>
  <c r="R1413" i="1" s="1"/>
  <c r="R1414" i="1" a="1"/>
  <c r="R1414" i="1" s="1"/>
  <c r="R1415" i="1" a="1"/>
  <c r="R1415" i="1" s="1"/>
  <c r="R1416" i="1" a="1"/>
  <c r="R1416" i="1" s="1"/>
  <c r="R1417" i="1" a="1"/>
  <c r="R1417" i="1" s="1"/>
  <c r="R1418" i="1" a="1"/>
  <c r="R1418" i="1" s="1"/>
  <c r="R1419" i="1" a="1"/>
  <c r="R1419" i="1" s="1"/>
  <c r="R1420" i="1" a="1"/>
  <c r="R1420" i="1" s="1"/>
  <c r="R1421" i="1" a="1"/>
  <c r="R1421" i="1" s="1"/>
  <c r="R779" i="1" a="1"/>
  <c r="R779" i="1" s="1"/>
  <c r="R780" i="1" a="1"/>
  <c r="R780" i="1" s="1"/>
  <c r="R781" i="1" a="1"/>
  <c r="R781" i="1" s="1"/>
  <c r="R1422" i="1" a="1"/>
  <c r="R1422" i="1" s="1"/>
  <c r="R1423" i="1" a="1"/>
  <c r="R1423" i="1" s="1"/>
  <c r="R776" i="1" a="1"/>
  <c r="R776" i="1" s="1"/>
  <c r="R1424" i="1" a="1"/>
  <c r="R1424" i="1" s="1"/>
  <c r="R766" i="1" a="1"/>
  <c r="R766" i="1" s="1"/>
  <c r="R775" i="1" a="1"/>
  <c r="R775" i="1" s="1"/>
  <c r="R1425" i="1" a="1"/>
  <c r="R1425" i="1" s="1"/>
  <c r="R1426" i="1" a="1"/>
  <c r="R1426" i="1" s="1"/>
  <c r="R1427" i="1" a="1"/>
  <c r="R1427" i="1" s="1"/>
  <c r="R777" i="1" a="1"/>
  <c r="R777" i="1" s="1"/>
  <c r="R778" i="1" a="1"/>
  <c r="R778" i="1" s="1"/>
  <c r="R1428" i="1" a="1"/>
  <c r="R1428" i="1" s="1"/>
  <c r="R1429" i="1" a="1"/>
  <c r="R1429" i="1" s="1"/>
  <c r="R773" i="1" a="1"/>
  <c r="R773" i="1" s="1"/>
  <c r="R774" i="1" a="1"/>
  <c r="R774" i="1" s="1"/>
  <c r="R1430" i="1" a="1"/>
  <c r="R1430" i="1" s="1"/>
  <c r="R1431" i="1" a="1"/>
  <c r="R1431" i="1" s="1"/>
  <c r="R1432" i="1" a="1"/>
  <c r="R1432" i="1" s="1"/>
  <c r="R1433" i="1" a="1"/>
  <c r="R1433" i="1" s="1"/>
  <c r="R1434" i="1" a="1"/>
  <c r="R1434" i="1" s="1"/>
  <c r="R1435" i="1" a="1"/>
  <c r="R1435" i="1" s="1"/>
  <c r="R1436" i="1" a="1"/>
  <c r="R1436" i="1" s="1"/>
  <c r="R1437" i="1" a="1"/>
  <c r="R1437" i="1" s="1"/>
  <c r="R1438" i="1" a="1"/>
  <c r="R1438" i="1" s="1"/>
  <c r="R1439" i="1" a="1"/>
  <c r="R1439" i="1" s="1"/>
  <c r="R1440" i="1" a="1"/>
  <c r="R1440" i="1" s="1"/>
  <c r="R1441" i="1" a="1"/>
  <c r="R1441" i="1" s="1"/>
  <c r="R1442" i="1" a="1"/>
  <c r="R1442" i="1" s="1"/>
  <c r="R896" i="1" a="1"/>
  <c r="R896" i="1" s="1"/>
  <c r="R1443" i="1" a="1"/>
  <c r="R1443" i="1" s="1"/>
  <c r="R1444" i="1" a="1"/>
  <c r="R1444" i="1" s="1"/>
  <c r="R772" i="1" a="1"/>
  <c r="R772" i="1" s="1"/>
  <c r="R1445" i="1" a="1"/>
  <c r="R1445" i="1" s="1"/>
  <c r="R1446" i="1" a="1"/>
  <c r="R1446" i="1" s="1"/>
  <c r="R1447" i="1" a="1"/>
  <c r="R1447" i="1" s="1"/>
  <c r="R1448" i="1" a="1"/>
  <c r="R1448" i="1" s="1"/>
  <c r="R1449" i="1" a="1"/>
  <c r="R1449" i="1" s="1"/>
  <c r="R1450" i="1" a="1"/>
  <c r="R1450" i="1" s="1"/>
  <c r="R1451" i="1" a="1"/>
  <c r="R1451" i="1" s="1"/>
  <c r="R1452" i="1" a="1"/>
  <c r="R1452" i="1" s="1"/>
  <c r="R1453" i="1" a="1"/>
  <c r="R1453" i="1" s="1"/>
  <c r="R1454" i="1" a="1"/>
  <c r="R1454" i="1" s="1"/>
  <c r="R1455" i="1" a="1"/>
  <c r="R1455" i="1" s="1"/>
  <c r="R1456" i="1" a="1"/>
  <c r="R1456" i="1" s="1"/>
  <c r="R1457" i="1" a="1"/>
  <c r="R1457" i="1" s="1"/>
  <c r="R1458" i="1" a="1"/>
  <c r="R1458" i="1" s="1"/>
  <c r="R1459" i="1" a="1"/>
  <c r="R1459" i="1" s="1"/>
  <c r="R1460" i="1" a="1"/>
  <c r="R1460" i="1" s="1"/>
  <c r="R1461" i="1" a="1"/>
  <c r="R1461" i="1" s="1"/>
  <c r="R1462" i="1" a="1"/>
  <c r="R1462" i="1" s="1"/>
  <c r="R1463" i="1" a="1"/>
  <c r="R1463" i="1" s="1"/>
  <c r="R1464" i="1" a="1"/>
  <c r="R1464" i="1" s="1"/>
  <c r="R1465" i="1" a="1"/>
  <c r="R1465" i="1" s="1"/>
  <c r="R1466" i="1" a="1"/>
  <c r="R1466" i="1" s="1"/>
  <c r="R1467" i="1" a="1"/>
  <c r="R1467" i="1" s="1"/>
  <c r="R1468" i="1" a="1"/>
  <c r="R1468" i="1" s="1"/>
  <c r="R1469" i="1" a="1"/>
  <c r="R1469" i="1" s="1"/>
  <c r="R1470" i="1" a="1"/>
  <c r="R1470" i="1" s="1"/>
  <c r="R1471" i="1" a="1"/>
  <c r="R1471" i="1" s="1"/>
  <c r="R1472" i="1" a="1"/>
  <c r="R1472" i="1" s="1"/>
  <c r="R1473" i="1" a="1"/>
  <c r="R1473" i="1" s="1"/>
  <c r="R1474" i="1" a="1"/>
  <c r="R1474" i="1" s="1"/>
  <c r="R1475" i="1" a="1"/>
  <c r="R1475" i="1" s="1"/>
  <c r="R1476" i="1" a="1"/>
  <c r="R1476" i="1" s="1"/>
  <c r="R1477" i="1" a="1"/>
  <c r="R1477" i="1" s="1"/>
  <c r="R1478" i="1" a="1"/>
  <c r="R1478" i="1" s="1"/>
  <c r="R1479" i="1" a="1"/>
  <c r="R1479" i="1" s="1"/>
  <c r="R1480" i="1" a="1"/>
  <c r="R1480" i="1" s="1"/>
  <c r="R1481" i="1" a="1"/>
  <c r="R1481" i="1" s="1"/>
  <c r="R1482" i="1" a="1"/>
  <c r="R1482" i="1" s="1"/>
  <c r="B549" i="1"/>
  <c r="D549" i="1"/>
  <c r="R549" i="1" a="1"/>
  <c r="R549" i="1" s="1"/>
  <c r="B550" i="1"/>
  <c r="D550" i="1"/>
  <c r="R550" i="1" a="1"/>
  <c r="R550" i="1" s="1"/>
  <c r="B547" i="1"/>
  <c r="D547" i="1"/>
  <c r="R547" i="1" a="1"/>
  <c r="R547" i="1" s="1"/>
  <c r="B707" i="1"/>
  <c r="D707" i="1"/>
  <c r="R707" i="1" a="1"/>
  <c r="R707" i="1" s="1"/>
  <c r="B708" i="1"/>
  <c r="D708" i="1"/>
  <c r="R708" i="1" a="1"/>
  <c r="R708" i="1" s="1"/>
  <c r="B723" i="1"/>
  <c r="D723" i="1"/>
  <c r="R723" i="1" a="1"/>
  <c r="R723" i="1" s="1"/>
  <c r="R722" i="1" a="1"/>
  <c r="R722" i="1" s="1"/>
  <c r="R721" i="1" a="1"/>
  <c r="R721" i="1" s="1"/>
  <c r="R726" i="1" a="1"/>
  <c r="R726" i="1" s="1"/>
  <c r="R725" i="1" a="1"/>
  <c r="R725" i="1" s="1"/>
  <c r="R724" i="1" a="1"/>
  <c r="R724" i="1" s="1"/>
  <c r="R720" i="1" a="1"/>
  <c r="R720" i="1" s="1"/>
  <c r="R719" i="1" a="1"/>
  <c r="R719" i="1" s="1"/>
  <c r="R718" i="1" a="1"/>
  <c r="R718" i="1" s="1"/>
  <c r="R717" i="1" a="1"/>
  <c r="R717" i="1" s="1"/>
  <c r="R716" i="1" a="1"/>
  <c r="R716" i="1" s="1"/>
  <c r="R715" i="1" a="1"/>
  <c r="R715" i="1" s="1"/>
  <c r="R714" i="1" a="1"/>
  <c r="R714" i="1" s="1"/>
  <c r="R713" i="1" a="1"/>
  <c r="R713" i="1" s="1"/>
  <c r="R712" i="1" a="1"/>
  <c r="R712" i="1" s="1"/>
  <c r="R711" i="1" a="1"/>
  <c r="R711" i="1" s="1"/>
  <c r="R710" i="1" a="1"/>
  <c r="R710" i="1" s="1"/>
  <c r="R709" i="1" a="1"/>
  <c r="R709" i="1" s="1"/>
  <c r="R706" i="1" a="1"/>
  <c r="R706" i="1" s="1"/>
  <c r="B706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4" i="1"/>
  <c r="B725" i="1"/>
  <c r="B726" i="1"/>
  <c r="B721" i="1"/>
  <c r="B722" i="1"/>
  <c r="D706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4" i="1"/>
  <c r="D725" i="1"/>
  <c r="D726" i="1"/>
  <c r="D721" i="1"/>
  <c r="D722" i="1"/>
  <c r="B734" i="1"/>
  <c r="B735" i="1"/>
  <c r="B736" i="1"/>
  <c r="B737" i="1"/>
  <c r="B738" i="1"/>
  <c r="B739" i="1"/>
  <c r="B741" i="1"/>
  <c r="B899" i="1"/>
  <c r="B1323" i="1"/>
  <c r="D734" i="1"/>
  <c r="D735" i="1"/>
  <c r="D736" i="1"/>
  <c r="D737" i="1"/>
  <c r="D738" i="1"/>
  <c r="D739" i="1"/>
  <c r="D741" i="1"/>
  <c r="D899" i="1"/>
  <c r="D1323" i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1" i="1" a="1"/>
  <c r="R741" i="1" s="1"/>
  <c r="R899" i="1" a="1"/>
  <c r="R899" i="1" s="1"/>
  <c r="R1323" i="1" a="1"/>
  <c r="R1323" i="1" s="1"/>
  <c r="B684" i="1"/>
  <c r="D684" i="1"/>
  <c r="R684" i="1" a="1"/>
  <c r="R684" i="1" s="1"/>
  <c r="B685" i="1"/>
  <c r="D685" i="1"/>
  <c r="R685" i="1" a="1"/>
  <c r="R685" i="1" s="1"/>
  <c r="B680" i="1"/>
  <c r="D680" i="1"/>
  <c r="R680" i="1" a="1"/>
  <c r="R680" i="1" s="1"/>
  <c r="B686" i="1"/>
  <c r="B687" i="1"/>
  <c r="B688" i="1"/>
  <c r="D686" i="1"/>
  <c r="D687" i="1"/>
  <c r="D688" i="1"/>
  <c r="R686" i="1" a="1"/>
  <c r="R686" i="1" s="1"/>
  <c r="R687" i="1" a="1"/>
  <c r="R687" i="1" s="1"/>
  <c r="R688" i="1" a="1"/>
  <c r="R688" i="1" s="1"/>
  <c r="B519" i="1"/>
  <c r="D519" i="1"/>
  <c r="R519" i="1" a="1"/>
  <c r="R519" i="1" s="1"/>
  <c r="B520" i="1"/>
  <c r="D520" i="1"/>
  <c r="R520" i="1" a="1"/>
  <c r="R520" i="1" s="1"/>
  <c r="B521" i="1"/>
  <c r="D521" i="1"/>
  <c r="R521" i="1" a="1"/>
  <c r="R521" i="1" s="1"/>
  <c r="B522" i="1"/>
  <c r="D522" i="1"/>
  <c r="R522" i="1" a="1"/>
  <c r="R522" i="1" s="1"/>
  <c r="B523" i="1"/>
  <c r="D523" i="1"/>
  <c r="R523" i="1" a="1"/>
  <c r="R523" i="1" s="1"/>
  <c r="B524" i="1"/>
  <c r="D524" i="1"/>
  <c r="R524" i="1" a="1"/>
  <c r="R524" i="1" s="1"/>
  <c r="B518" i="1"/>
  <c r="D518" i="1"/>
  <c r="R518" i="1" a="1"/>
  <c r="R518" i="1" s="1"/>
  <c r="B631" i="1"/>
  <c r="D631" i="1"/>
  <c r="R631" i="1" a="1"/>
  <c r="R631" i="1" s="1"/>
  <c r="B598" i="1"/>
  <c r="D598" i="1"/>
  <c r="R598" i="1" a="1"/>
  <c r="R598" i="1" s="1"/>
  <c r="B629" i="1"/>
  <c r="D629" i="1"/>
  <c r="R629" i="1" a="1"/>
  <c r="R629" i="1" s="1"/>
  <c r="B671" i="1"/>
  <c r="D671" i="1"/>
  <c r="R671" i="1" a="1"/>
  <c r="R671" i="1" s="1"/>
  <c r="B670" i="1"/>
  <c r="D670" i="1"/>
  <c r="R670" i="1" a="1"/>
  <c r="R670" i="1" s="1"/>
  <c r="B499" i="1"/>
  <c r="D499" i="1"/>
  <c r="R499" i="1" a="1"/>
  <c r="R499" i="1" s="1"/>
  <c r="B493" i="1"/>
  <c r="D493" i="1"/>
  <c r="R493" i="1" a="1"/>
  <c r="R493" i="1" s="1"/>
  <c r="B478" i="1"/>
  <c r="D478" i="1"/>
  <c r="R478" i="1" a="1"/>
  <c r="R478" i="1" s="1"/>
  <c r="B477" i="1"/>
  <c r="D477" i="1"/>
  <c r="R477" i="1" a="1"/>
  <c r="R477" i="1" s="1"/>
  <c r="B660" i="1"/>
  <c r="D660" i="1"/>
  <c r="R660" i="1" a="1"/>
  <c r="R660" i="1" s="1"/>
  <c r="B661" i="1"/>
  <c r="D661" i="1"/>
  <c r="R661" i="1" a="1"/>
  <c r="R661" i="1" s="1"/>
  <c r="B659" i="1"/>
  <c r="D659" i="1"/>
  <c r="R659" i="1" a="1"/>
  <c r="R659" i="1" s="1"/>
  <c r="B666" i="1"/>
  <c r="D666" i="1"/>
  <c r="R666" i="1" a="1"/>
  <c r="R666" i="1" s="1"/>
  <c r="B653" i="1"/>
  <c r="D653" i="1"/>
  <c r="R653" i="1" a="1"/>
  <c r="R653" i="1" s="1"/>
  <c r="B651" i="1"/>
  <c r="B652" i="1"/>
  <c r="B654" i="1"/>
  <c r="B655" i="1"/>
  <c r="B656" i="1"/>
  <c r="B657" i="1"/>
  <c r="B658" i="1"/>
  <c r="B662" i="1"/>
  <c r="B663" i="1"/>
  <c r="B664" i="1"/>
  <c r="B665" i="1"/>
  <c r="B667" i="1"/>
  <c r="B668" i="1"/>
  <c r="B669" i="1"/>
  <c r="B672" i="1"/>
  <c r="B673" i="1"/>
  <c r="B674" i="1"/>
  <c r="D651" i="1"/>
  <c r="D652" i="1"/>
  <c r="D654" i="1"/>
  <c r="D655" i="1"/>
  <c r="D656" i="1"/>
  <c r="D657" i="1"/>
  <c r="D658" i="1"/>
  <c r="D662" i="1"/>
  <c r="D663" i="1"/>
  <c r="D664" i="1"/>
  <c r="D665" i="1"/>
  <c r="D667" i="1"/>
  <c r="D668" i="1"/>
  <c r="D669" i="1"/>
  <c r="D672" i="1"/>
  <c r="D673" i="1"/>
  <c r="D674" i="1"/>
  <c r="R651" i="1" a="1"/>
  <c r="R651" i="1" s="1"/>
  <c r="R652" i="1" a="1"/>
  <c r="R652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62" i="1" a="1"/>
  <c r="R662" i="1" s="1"/>
  <c r="R663" i="1" a="1"/>
  <c r="R663" i="1" s="1"/>
  <c r="R664" i="1" a="1"/>
  <c r="R664" i="1" s="1"/>
  <c r="R665" i="1" a="1"/>
  <c r="R665" i="1" s="1"/>
  <c r="R667" i="1" a="1"/>
  <c r="R667" i="1" s="1"/>
  <c r="R668" i="1" a="1"/>
  <c r="R668" i="1" s="1"/>
  <c r="R669" i="1" a="1"/>
  <c r="R669" i="1" s="1"/>
  <c r="R672" i="1" a="1"/>
  <c r="R672" i="1" s="1"/>
  <c r="R673" i="1" a="1"/>
  <c r="R673" i="1" s="1"/>
  <c r="R674" i="1" a="1"/>
  <c r="R674" i="1" s="1"/>
  <c r="B676" i="1"/>
  <c r="B677" i="1"/>
  <c r="B679" i="1"/>
  <c r="B681" i="1"/>
  <c r="B703" i="1"/>
  <c r="B689" i="1"/>
  <c r="B690" i="1"/>
  <c r="B691" i="1"/>
  <c r="B692" i="1"/>
  <c r="D676" i="1"/>
  <c r="D677" i="1"/>
  <c r="D679" i="1"/>
  <c r="D681" i="1"/>
  <c r="D703" i="1"/>
  <c r="D689" i="1"/>
  <c r="D690" i="1"/>
  <c r="D691" i="1"/>
  <c r="D692" i="1"/>
  <c r="R676" i="1" a="1"/>
  <c r="R676" i="1" s="1"/>
  <c r="R677" i="1" a="1"/>
  <c r="R677" i="1" s="1"/>
  <c r="R679" i="1" a="1"/>
  <c r="R679" i="1" s="1"/>
  <c r="R681" i="1" a="1"/>
  <c r="R681" i="1" s="1"/>
  <c r="R703" i="1" a="1"/>
  <c r="R703" i="1" s="1"/>
  <c r="R689" i="1" a="1"/>
  <c r="R689" i="1" s="1"/>
  <c r="R690" i="1" a="1"/>
  <c r="R690" i="1" s="1"/>
  <c r="R691" i="1" a="1"/>
  <c r="R691" i="1" s="1"/>
  <c r="R692" i="1" a="1"/>
  <c r="R692" i="1" s="1"/>
  <c r="B623" i="1"/>
  <c r="D623" i="1"/>
  <c r="R623" i="1" a="1"/>
  <c r="R623" i="1" s="1"/>
  <c r="B616" i="1"/>
  <c r="D616" i="1"/>
  <c r="R616" i="1" a="1"/>
  <c r="R616" i="1" s="1"/>
  <c r="B612" i="1"/>
  <c r="D612" i="1"/>
  <c r="R612" i="1" a="1"/>
  <c r="R612" i="1" s="1"/>
  <c r="B615" i="1"/>
  <c r="D615" i="1"/>
  <c r="R615" i="1" a="1"/>
  <c r="R615" i="1" s="1"/>
  <c r="B617" i="1"/>
  <c r="D617" i="1"/>
  <c r="R617" i="1" a="1"/>
  <c r="R617" i="1" s="1"/>
  <c r="B618" i="1"/>
  <c r="D618" i="1"/>
  <c r="R618" i="1" a="1"/>
  <c r="R618" i="1" s="1"/>
  <c r="B619" i="1"/>
  <c r="D619" i="1"/>
  <c r="R619" i="1" a="1"/>
  <c r="R619" i="1" s="1"/>
  <c r="B620" i="1"/>
  <c r="D620" i="1"/>
  <c r="R620" i="1" a="1"/>
  <c r="R620" i="1" s="1"/>
  <c r="B621" i="1"/>
  <c r="D621" i="1"/>
  <c r="R621" i="1" a="1"/>
  <c r="R621" i="1" s="1"/>
  <c r="B622" i="1"/>
  <c r="D622" i="1"/>
  <c r="R622" i="1" a="1"/>
  <c r="R622" i="1" s="1"/>
  <c r="B643" i="1"/>
  <c r="D643" i="1"/>
  <c r="R643" i="1" a="1"/>
  <c r="R643" i="1" s="1"/>
  <c r="B644" i="1"/>
  <c r="D644" i="1"/>
  <c r="R644" i="1" a="1"/>
  <c r="R644" i="1" s="1"/>
  <c r="B645" i="1"/>
  <c r="D645" i="1"/>
  <c r="R645" i="1" a="1"/>
  <c r="R645" i="1" s="1"/>
  <c r="B646" i="1"/>
  <c r="D646" i="1"/>
  <c r="R646" i="1" a="1"/>
  <c r="R646" i="1" s="1"/>
  <c r="B647" i="1"/>
  <c r="D647" i="1"/>
  <c r="R647" i="1" a="1"/>
  <c r="R647" i="1" s="1"/>
  <c r="B648" i="1"/>
  <c r="D648" i="1"/>
  <c r="R648" i="1" a="1"/>
  <c r="R648" i="1" s="1"/>
  <c r="B675" i="1"/>
  <c r="D675" i="1"/>
  <c r="R675" i="1" a="1"/>
  <c r="R675" i="1" s="1"/>
  <c r="B699" i="1"/>
  <c r="D699" i="1"/>
  <c r="R699" i="1" a="1"/>
  <c r="R699" i="1" s="1"/>
  <c r="B700" i="1"/>
  <c r="D700" i="1"/>
  <c r="R700" i="1" a="1"/>
  <c r="R700" i="1" s="1"/>
  <c r="B701" i="1"/>
  <c r="D701" i="1"/>
  <c r="R701" i="1" a="1"/>
  <c r="R701" i="1" s="1"/>
  <c r="B702" i="1"/>
  <c r="D702" i="1"/>
  <c r="R702" i="1" a="1"/>
  <c r="R702" i="1" s="1"/>
  <c r="B1376" i="1"/>
  <c r="D1376" i="1"/>
  <c r="R1376" i="1" a="1"/>
  <c r="R1376" i="1" s="1"/>
  <c r="B704" i="1"/>
  <c r="D704" i="1"/>
  <c r="R704" i="1" a="1"/>
  <c r="R704" i="1" s="1"/>
  <c r="B705" i="1"/>
  <c r="D705" i="1"/>
  <c r="R705" i="1" a="1"/>
  <c r="R705" i="1" s="1"/>
  <c r="B1377" i="1"/>
  <c r="D1377" i="1"/>
  <c r="R1377" i="1" a="1"/>
  <c r="R1377" i="1" s="1"/>
  <c r="B1378" i="1"/>
  <c r="D1378" i="1"/>
  <c r="R1378" i="1" a="1"/>
  <c r="R1378" i="1" s="1"/>
  <c r="B640" i="1"/>
  <c r="D640" i="1"/>
  <c r="R640" i="1" a="1"/>
  <c r="R640" i="1" s="1"/>
  <c r="B637" i="1"/>
  <c r="B638" i="1"/>
  <c r="B639" i="1"/>
  <c r="B642" i="1"/>
  <c r="B641" i="1"/>
  <c r="B1379" i="1"/>
  <c r="D637" i="1"/>
  <c r="D638" i="1"/>
  <c r="D639" i="1"/>
  <c r="D642" i="1"/>
  <c r="D641" i="1"/>
  <c r="D1379" i="1"/>
  <c r="R637" i="1" a="1"/>
  <c r="R637" i="1" s="1"/>
  <c r="R638" i="1" a="1"/>
  <c r="R638" i="1" s="1"/>
  <c r="R639" i="1" a="1"/>
  <c r="R639" i="1" s="1"/>
  <c r="R642" i="1" a="1"/>
  <c r="R642" i="1" s="1"/>
  <c r="R641" i="1" a="1"/>
  <c r="R641" i="1" s="1"/>
  <c r="R1379" i="1" a="1"/>
  <c r="R1379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B1382" i="1"/>
  <c r="D1382" i="1"/>
  <c r="B1383" i="1"/>
  <c r="D1383" i="1"/>
  <c r="B1384" i="1"/>
  <c r="D1384" i="1"/>
  <c r="B1313" i="1"/>
  <c r="D1313" i="1"/>
  <c r="B610" i="1"/>
  <c r="D610" i="1"/>
  <c r="R610" i="1" a="1"/>
  <c r="R610" i="1" s="1"/>
  <c r="B597" i="1"/>
  <c r="D597" i="1"/>
  <c r="R597" i="1" a="1"/>
  <c r="R597" i="1" s="1"/>
  <c r="B604" i="1"/>
  <c r="D604" i="1"/>
  <c r="R604" i="1" a="1"/>
  <c r="R604" i="1" s="1"/>
  <c r="B603" i="1"/>
  <c r="D603" i="1"/>
  <c r="R603" i="1" a="1"/>
  <c r="R603" i="1" s="1"/>
  <c r="B1385" i="1"/>
  <c r="D1385" i="1"/>
  <c r="B1386" i="1"/>
  <c r="D1386" i="1"/>
  <c r="B601" i="1"/>
  <c r="D601" i="1"/>
  <c r="R601" i="1" a="1"/>
  <c r="R601" i="1" s="1"/>
  <c r="B600" i="1"/>
  <c r="D600" i="1"/>
  <c r="R600" i="1" a="1"/>
  <c r="R600" i="1" s="1"/>
  <c r="B599" i="1"/>
  <c r="D599" i="1"/>
  <c r="R599" i="1" a="1"/>
  <c r="R599" i="1" s="1"/>
  <c r="B602" i="1"/>
  <c r="D602" i="1"/>
  <c r="R602" i="1" a="1"/>
  <c r="R602" i="1" s="1"/>
  <c r="B605" i="1"/>
  <c r="D605" i="1"/>
  <c r="R605" i="1" a="1"/>
  <c r="R605" i="1" s="1"/>
  <c r="B606" i="1"/>
  <c r="D606" i="1"/>
  <c r="R606" i="1" a="1"/>
  <c r="R606" i="1" s="1"/>
  <c r="B609" i="1"/>
  <c r="D609" i="1"/>
  <c r="R609" i="1" a="1"/>
  <c r="R609" i="1" s="1"/>
  <c r="B611" i="1"/>
  <c r="D611" i="1"/>
  <c r="R611" i="1" a="1"/>
  <c r="R611" i="1" s="1"/>
  <c r="B607" i="1"/>
  <c r="D607" i="1"/>
  <c r="R607" i="1" a="1"/>
  <c r="R607" i="1" s="1"/>
  <c r="R586" i="1" a="1"/>
  <c r="R586" i="1" s="1"/>
  <c r="D586" i="1"/>
  <c r="B586" i="1"/>
  <c r="B497" i="1"/>
  <c r="D497" i="1"/>
  <c r="R497" i="1" a="1"/>
  <c r="R497" i="1" s="1"/>
  <c r="B460" i="1"/>
  <c r="D460" i="1"/>
  <c r="R460" i="1" a="1"/>
  <c r="R460" i="1" s="1"/>
  <c r="B365" i="1"/>
  <c r="D365" i="1"/>
  <c r="R365" i="1" a="1"/>
  <c r="R365" i="1" s="1"/>
  <c r="B344" i="1"/>
  <c r="D344" i="1"/>
  <c r="R344" i="1" a="1"/>
  <c r="R344" i="1" s="1"/>
  <c r="B343" i="1"/>
  <c r="D343" i="1"/>
  <c r="R343" i="1" a="1"/>
  <c r="R343" i="1" s="1"/>
  <c r="B342" i="1"/>
  <c r="D342" i="1"/>
  <c r="R342" i="1" a="1"/>
  <c r="R342" i="1" s="1"/>
  <c r="R127" i="1" a="1"/>
  <c r="R127" i="1" s="1"/>
  <c r="D127" i="1"/>
  <c r="B127" i="1"/>
  <c r="B103" i="1"/>
  <c r="D103" i="1"/>
  <c r="R103" i="1" a="1"/>
  <c r="R103" i="1" s="1"/>
  <c r="B82" i="1"/>
  <c r="D82" i="1"/>
  <c r="R82" i="1" a="1"/>
  <c r="R82" i="1" s="1"/>
  <c r="B81" i="1"/>
  <c r="D81" i="1"/>
  <c r="R81" i="1" a="1"/>
  <c r="R81" i="1" s="1"/>
  <c r="B1387" i="1"/>
  <c r="D1387" i="1"/>
  <c r="B587" i="1"/>
  <c r="B588" i="1"/>
  <c r="B589" i="1"/>
  <c r="B590" i="1"/>
  <c r="B591" i="1"/>
  <c r="B592" i="1"/>
  <c r="B593" i="1"/>
  <c r="B594" i="1"/>
  <c r="B595" i="1"/>
  <c r="B596" i="1"/>
  <c r="B608" i="1"/>
  <c r="B613" i="1"/>
  <c r="B614" i="1"/>
  <c r="B624" i="1"/>
  <c r="B625" i="1"/>
  <c r="B626" i="1"/>
  <c r="B627" i="1"/>
  <c r="B628" i="1"/>
  <c r="B630" i="1"/>
  <c r="B632" i="1"/>
  <c r="B633" i="1"/>
  <c r="B634" i="1"/>
  <c r="B635" i="1"/>
  <c r="B636" i="1"/>
  <c r="B1380" i="1"/>
  <c r="B1381" i="1"/>
  <c r="D587" i="1"/>
  <c r="D588" i="1"/>
  <c r="D589" i="1"/>
  <c r="D590" i="1"/>
  <c r="D591" i="1"/>
  <c r="D592" i="1"/>
  <c r="D593" i="1"/>
  <c r="D594" i="1"/>
  <c r="D595" i="1"/>
  <c r="D596" i="1"/>
  <c r="D608" i="1"/>
  <c r="D613" i="1"/>
  <c r="D614" i="1"/>
  <c r="D624" i="1"/>
  <c r="D625" i="1"/>
  <c r="D626" i="1"/>
  <c r="D627" i="1"/>
  <c r="D628" i="1"/>
  <c r="D630" i="1"/>
  <c r="D632" i="1"/>
  <c r="D633" i="1"/>
  <c r="D634" i="1"/>
  <c r="D635" i="1"/>
  <c r="D636" i="1"/>
  <c r="D1380" i="1"/>
  <c r="D1381" i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608" i="1" a="1"/>
  <c r="R608" i="1" s="1"/>
  <c r="R613" i="1" a="1"/>
  <c r="R613" i="1" s="1"/>
  <c r="R614" i="1" a="1"/>
  <c r="R614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30" i="1" a="1"/>
  <c r="R630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1380" i="1" a="1"/>
  <c r="R1380" i="1" s="1"/>
  <c r="R1381" i="1" a="1"/>
  <c r="R1381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94" i="1"/>
  <c r="B104" i="1"/>
  <c r="B86" i="1"/>
  <c r="B87" i="1"/>
  <c r="B88" i="1"/>
  <c r="B89" i="1"/>
  <c r="B95" i="1"/>
  <c r="B96" i="1"/>
  <c r="B97" i="1"/>
  <c r="B98" i="1"/>
  <c r="B99" i="1"/>
  <c r="B100" i="1"/>
  <c r="B101" i="1"/>
  <c r="B102" i="1"/>
  <c r="B105" i="1"/>
  <c r="B106" i="1"/>
  <c r="B90" i="1"/>
  <c r="B91" i="1"/>
  <c r="B92" i="1"/>
  <c r="B93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8" i="1"/>
  <c r="B346" i="1"/>
  <c r="B347" i="1"/>
  <c r="B345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7" i="1"/>
  <c r="B368" i="1"/>
  <c r="B369" i="1"/>
  <c r="B364" i="1"/>
  <c r="B366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4" i="1"/>
  <c r="B495" i="1"/>
  <c r="B496" i="1"/>
  <c r="B498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8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772" i="1"/>
  <c r="B1444" i="1"/>
  <c r="B1443" i="1"/>
  <c r="B896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774" i="1"/>
  <c r="B773" i="1"/>
  <c r="B1429" i="1"/>
  <c r="B1428" i="1"/>
  <c r="B778" i="1"/>
  <c r="B777" i="1"/>
  <c r="B1427" i="1"/>
  <c r="B1426" i="1"/>
  <c r="B1425" i="1"/>
  <c r="B775" i="1"/>
  <c r="B766" i="1"/>
  <c r="B1424" i="1"/>
  <c r="B776" i="1"/>
  <c r="B1423" i="1"/>
  <c r="B1422" i="1"/>
  <c r="B781" i="1"/>
  <c r="B780" i="1"/>
  <c r="B779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782" i="1"/>
  <c r="B1333" i="1"/>
  <c r="B1334" i="1"/>
  <c r="B1338" i="1"/>
  <c r="B1332" i="1"/>
  <c r="B1407" i="1"/>
  <c r="B1406" i="1"/>
  <c r="B758" i="1"/>
  <c r="B1405" i="1"/>
  <c r="B760" i="1"/>
  <c r="B759" i="1"/>
  <c r="B756" i="1"/>
  <c r="B757" i="1"/>
  <c r="B1319" i="1"/>
  <c r="B1318" i="1"/>
  <c r="B1320" i="1"/>
  <c r="B796" i="1"/>
  <c r="B783" i="1"/>
  <c r="B755" i="1"/>
  <c r="B828" i="1"/>
  <c r="B784" i="1"/>
  <c r="B754" i="1"/>
  <c r="B830" i="1"/>
  <c r="B829" i="1"/>
  <c r="B831" i="1"/>
  <c r="B1374" i="1"/>
  <c r="B898" i="1"/>
  <c r="B897" i="1"/>
  <c r="B826" i="1"/>
  <c r="B895" i="1"/>
  <c r="B1404" i="1"/>
  <c r="B821" i="1"/>
  <c r="B894" i="1"/>
  <c r="B1326" i="1"/>
  <c r="B1325" i="1"/>
  <c r="B1403" i="1"/>
  <c r="B1402" i="1"/>
  <c r="B801" i="1"/>
  <c r="B795" i="1"/>
  <c r="B1324" i="1"/>
  <c r="B761" i="1"/>
  <c r="B770" i="1"/>
  <c r="B769" i="1"/>
  <c r="B752" i="1"/>
  <c r="B804" i="1"/>
  <c r="B810" i="1"/>
  <c r="B811" i="1"/>
  <c r="B1401" i="1"/>
  <c r="B1400" i="1"/>
  <c r="B1399" i="1"/>
  <c r="B794" i="1"/>
  <c r="B819" i="1"/>
  <c r="B818" i="1"/>
  <c r="B813" i="1"/>
  <c r="B1398" i="1"/>
  <c r="B1317" i="1"/>
  <c r="B746" i="1"/>
  <c r="B789" i="1"/>
  <c r="B747" i="1"/>
  <c r="B792" i="1"/>
  <c r="B1322" i="1"/>
  <c r="B1375" i="1"/>
  <c r="B791" i="1"/>
  <c r="B790" i="1"/>
  <c r="B749" i="1"/>
  <c r="B1397" i="1"/>
  <c r="B1396" i="1"/>
  <c r="B817" i="1"/>
  <c r="B750" i="1"/>
  <c r="B793" i="1"/>
  <c r="B751" i="1"/>
  <c r="B799" i="1"/>
  <c r="B800" i="1"/>
  <c r="B1395" i="1"/>
  <c r="B1394" i="1"/>
  <c r="B1342" i="1"/>
  <c r="B1341" i="1"/>
  <c r="B833" i="1"/>
  <c r="B832" i="1"/>
  <c r="B1316" i="1"/>
  <c r="B785" i="1"/>
  <c r="B1314" i="1"/>
  <c r="B1393" i="1"/>
  <c r="B1315" i="1"/>
  <c r="B745" i="1"/>
  <c r="B744" i="1"/>
  <c r="B1392" i="1"/>
  <c r="B1391" i="1"/>
  <c r="B743" i="1"/>
  <c r="B786" i="1"/>
  <c r="B1390" i="1"/>
  <c r="B1389" i="1"/>
  <c r="B138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3" i="1"/>
  <c r="D84" i="1"/>
  <c r="D85" i="1"/>
  <c r="D94" i="1"/>
  <c r="D104" i="1"/>
  <c r="D86" i="1"/>
  <c r="D87" i="1"/>
  <c r="D88" i="1"/>
  <c r="D89" i="1"/>
  <c r="D95" i="1"/>
  <c r="D96" i="1"/>
  <c r="D97" i="1"/>
  <c r="D98" i="1"/>
  <c r="D99" i="1"/>
  <c r="D100" i="1"/>
  <c r="D101" i="1"/>
  <c r="D102" i="1"/>
  <c r="D105" i="1"/>
  <c r="D106" i="1"/>
  <c r="D90" i="1"/>
  <c r="D91" i="1"/>
  <c r="D92" i="1"/>
  <c r="D93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8" i="1"/>
  <c r="D346" i="1"/>
  <c r="D347" i="1"/>
  <c r="D345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7" i="1"/>
  <c r="D368" i="1"/>
  <c r="D369" i="1"/>
  <c r="D364" i="1"/>
  <c r="D366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4" i="1"/>
  <c r="D495" i="1"/>
  <c r="D496" i="1"/>
  <c r="D498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8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772" i="1"/>
  <c r="D1444" i="1"/>
  <c r="D1443" i="1"/>
  <c r="D896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774" i="1"/>
  <c r="D773" i="1"/>
  <c r="D1429" i="1"/>
  <c r="D1428" i="1"/>
  <c r="D778" i="1"/>
  <c r="D777" i="1"/>
  <c r="D1427" i="1"/>
  <c r="D1426" i="1"/>
  <c r="D1425" i="1"/>
  <c r="D775" i="1"/>
  <c r="D766" i="1"/>
  <c r="D1424" i="1"/>
  <c r="D776" i="1"/>
  <c r="D1423" i="1"/>
  <c r="D1422" i="1"/>
  <c r="D781" i="1"/>
  <c r="D780" i="1"/>
  <c r="D779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782" i="1"/>
  <c r="D1333" i="1"/>
  <c r="D1334" i="1"/>
  <c r="D1338" i="1"/>
  <c r="D1332" i="1"/>
  <c r="D1407" i="1"/>
  <c r="D1406" i="1"/>
  <c r="D758" i="1"/>
  <c r="D1405" i="1"/>
  <c r="D760" i="1"/>
  <c r="D759" i="1"/>
  <c r="D756" i="1"/>
  <c r="D757" i="1"/>
  <c r="D1319" i="1"/>
  <c r="D1318" i="1"/>
  <c r="D1320" i="1"/>
  <c r="D796" i="1"/>
  <c r="D783" i="1"/>
  <c r="D755" i="1"/>
  <c r="D828" i="1"/>
  <c r="D784" i="1"/>
  <c r="D754" i="1"/>
  <c r="D830" i="1"/>
  <c r="D829" i="1"/>
  <c r="D831" i="1"/>
  <c r="D1374" i="1"/>
  <c r="D898" i="1"/>
  <c r="D897" i="1"/>
  <c r="D826" i="1"/>
  <c r="D895" i="1"/>
  <c r="D1404" i="1"/>
  <c r="D821" i="1"/>
  <c r="D894" i="1"/>
  <c r="D1326" i="1"/>
  <c r="D1325" i="1"/>
  <c r="D1403" i="1"/>
  <c r="D1402" i="1"/>
  <c r="D801" i="1"/>
  <c r="D795" i="1"/>
  <c r="D1324" i="1"/>
  <c r="D761" i="1"/>
  <c r="D770" i="1"/>
  <c r="D769" i="1"/>
  <c r="D752" i="1"/>
  <c r="D804" i="1"/>
  <c r="D810" i="1"/>
  <c r="D811" i="1"/>
  <c r="D1401" i="1"/>
  <c r="D1400" i="1"/>
  <c r="D1399" i="1"/>
  <c r="D794" i="1"/>
  <c r="D819" i="1"/>
  <c r="D818" i="1"/>
  <c r="D813" i="1"/>
  <c r="D1398" i="1"/>
  <c r="D1317" i="1"/>
  <c r="D746" i="1"/>
  <c r="D789" i="1"/>
  <c r="D747" i="1"/>
  <c r="D792" i="1"/>
  <c r="D1322" i="1"/>
  <c r="D1375" i="1"/>
  <c r="D791" i="1"/>
  <c r="D790" i="1"/>
  <c r="D749" i="1"/>
  <c r="D1397" i="1"/>
  <c r="D1396" i="1"/>
  <c r="D817" i="1"/>
  <c r="D750" i="1"/>
  <c r="D793" i="1"/>
  <c r="D751" i="1"/>
  <c r="D799" i="1"/>
  <c r="D800" i="1"/>
  <c r="D1395" i="1"/>
  <c r="D1394" i="1"/>
  <c r="D1342" i="1"/>
  <c r="D1341" i="1"/>
  <c r="D833" i="1"/>
  <c r="D832" i="1"/>
  <c r="D1316" i="1"/>
  <c r="D785" i="1"/>
  <c r="D1314" i="1"/>
  <c r="D1393" i="1"/>
  <c r="D1315" i="1"/>
  <c r="D745" i="1"/>
  <c r="D744" i="1"/>
  <c r="D1392" i="1"/>
  <c r="D1391" i="1"/>
  <c r="D743" i="1"/>
  <c r="D786" i="1"/>
  <c r="D1390" i="1"/>
  <c r="D1389" i="1"/>
  <c r="D1388" i="1"/>
  <c r="R564" i="1" a="1"/>
  <c r="R564" i="1" s="1"/>
  <c r="R557" i="1" a="1"/>
  <c r="R557" i="1" s="1"/>
  <c r="R562" i="1" a="1"/>
  <c r="R562" i="1" s="1"/>
  <c r="R563" i="1" a="1"/>
  <c r="R563" i="1" s="1"/>
  <c r="R576" i="1" a="1"/>
  <c r="R576" i="1" s="1"/>
  <c r="R577" i="1" a="1"/>
  <c r="R577" i="1" s="1"/>
  <c r="R534" i="1" a="1"/>
  <c r="R534" i="1" s="1"/>
  <c r="R548" i="1" a="1"/>
  <c r="R548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8" i="1" a="1"/>
  <c r="R578" i="1" s="1"/>
  <c r="R579" i="1" a="1"/>
  <c r="R579" i="1" s="1"/>
  <c r="R580" i="1" a="1"/>
  <c r="R580" i="1" s="1"/>
  <c r="R575" i="1" a="1"/>
  <c r="R575" i="1" s="1"/>
  <c r="R504" i="1" a="1"/>
  <c r="R504" i="1" s="1"/>
  <c r="R507" i="1" a="1"/>
  <c r="R507" i="1" s="1"/>
  <c r="R495" i="1" a="1"/>
  <c r="R495" i="1" s="1"/>
  <c r="R492" i="1" a="1"/>
  <c r="R492" i="1" s="1"/>
  <c r="R494" i="1" a="1"/>
  <c r="R494" i="1" s="1"/>
  <c r="R496" i="1" a="1"/>
  <c r="R496" i="1" s="1"/>
  <c r="R498" i="1" a="1"/>
  <c r="R498" i="1" s="1"/>
  <c r="R500" i="1" a="1"/>
  <c r="R500" i="1" s="1"/>
  <c r="R501" i="1" a="1"/>
  <c r="R501" i="1" s="1"/>
  <c r="R502" i="1" a="1"/>
  <c r="R502" i="1" s="1"/>
  <c r="R503" i="1" a="1"/>
  <c r="R503" i="1" s="1"/>
  <c r="R505" i="1" a="1"/>
  <c r="R505" i="1" s="1"/>
  <c r="R506" i="1" a="1"/>
  <c r="R506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81" i="1" a="1"/>
  <c r="R581" i="1" s="1"/>
  <c r="R582" i="1" a="1"/>
  <c r="R582" i="1" s="1"/>
  <c r="R583" i="1" a="1"/>
  <c r="R583" i="1" s="1"/>
  <c r="R584" i="1" a="1"/>
  <c r="R584" i="1" s="1"/>
  <c r="R398" i="1" a="1"/>
  <c r="R398" i="1" s="1"/>
  <c r="R399" i="1" a="1"/>
  <c r="R399" i="1" s="1"/>
  <c r="R400" i="1" a="1"/>
  <c r="R400" i="1" s="1"/>
  <c r="R401" i="1" a="1"/>
  <c r="R401" i="1" s="1"/>
  <c r="R536" i="1" a="1"/>
  <c r="R536" i="1" s="1"/>
  <c r="R537" i="1" a="1"/>
  <c r="R537" i="1" s="1"/>
  <c r="R538" i="1" a="1"/>
  <c r="R538" i="1" s="1"/>
  <c r="R540" i="1" a="1"/>
  <c r="R540" i="1" s="1"/>
  <c r="R585" i="1" a="1"/>
  <c r="R585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530" i="1" a="1"/>
  <c r="R530" i="1" s="1"/>
  <c r="R531" i="1" a="1"/>
  <c r="R531" i="1" s="1"/>
  <c r="R532" i="1" a="1"/>
  <c r="R532" i="1" s="1"/>
  <c r="R533" i="1" a="1"/>
  <c r="R533" i="1" s="1"/>
  <c r="R535" i="1" a="1"/>
  <c r="R535" i="1" s="1"/>
  <c r="R539" i="1" a="1"/>
  <c r="R539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28" i="1" a="1"/>
  <c r="R528" i="1" s="1"/>
  <c r="R529" i="1" a="1"/>
  <c r="R529" i="1" s="1"/>
  <c r="R525" i="1" a="1"/>
  <c r="R525" i="1" s="1"/>
  <c r="R526" i="1" a="1"/>
  <c r="R526" i="1" s="1"/>
  <c r="R527" i="1" a="1"/>
  <c r="R527" i="1" s="1"/>
  <c r="R516" i="1" a="1"/>
  <c r="R516" i="1" s="1"/>
  <c r="R517" i="1" a="1"/>
  <c r="R517" i="1" s="1"/>
  <c r="R515" i="1" a="1"/>
  <c r="R515" i="1" s="1"/>
  <c r="R453" i="1" a="1"/>
  <c r="R453" i="1" s="1"/>
  <c r="R482" i="1" a="1"/>
  <c r="R482" i="1" s="1"/>
  <c r="R483" i="1" a="1"/>
  <c r="R483" i="1" s="1"/>
  <c r="R484" i="1" a="1"/>
  <c r="R484" i="1" s="1"/>
  <c r="R487" i="1" a="1"/>
  <c r="R487" i="1" s="1"/>
  <c r="R490" i="1" a="1"/>
  <c r="R490" i="1" s="1"/>
  <c r="R491" i="1" a="1"/>
  <c r="R491" i="1" s="1"/>
  <c r="R473" i="1" a="1"/>
  <c r="R473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52" i="1" a="1"/>
  <c r="R452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1" i="1" a="1"/>
  <c r="R461" i="1" s="1"/>
  <c r="R476" i="1" a="1"/>
  <c r="R476" i="1" s="1"/>
  <c r="R472" i="1" a="1"/>
  <c r="R472" i="1" s="1"/>
  <c r="R474" i="1" a="1"/>
  <c r="R474" i="1" s="1"/>
  <c r="R475" i="1" a="1"/>
  <c r="R475" i="1" s="1"/>
  <c r="R479" i="1" a="1"/>
  <c r="R479" i="1" s="1"/>
  <c r="R480" i="1" a="1"/>
  <c r="R480" i="1" s="1"/>
  <c r="R481" i="1" a="1"/>
  <c r="R481" i="1" s="1"/>
  <c r="R485" i="1" a="1"/>
  <c r="R485" i="1" s="1"/>
  <c r="R486" i="1" a="1"/>
  <c r="R486" i="1" s="1"/>
  <c r="R488" i="1" a="1"/>
  <c r="R488" i="1" s="1"/>
  <c r="R489" i="1" a="1"/>
  <c r="R489" i="1" s="1"/>
  <c r="R446" i="1" a="1"/>
  <c r="R446" i="1" s="1"/>
  <c r="R429" i="1" a="1"/>
  <c r="R429" i="1" s="1"/>
  <c r="R395" i="1" a="1"/>
  <c r="R395" i="1" s="1"/>
  <c r="R396" i="1" a="1"/>
  <c r="R396" i="1" s="1"/>
  <c r="R397" i="1" a="1"/>
  <c r="R397" i="1" s="1"/>
  <c r="R394" i="1" a="1"/>
  <c r="R394" i="1" s="1"/>
  <c r="R381" i="1" a="1"/>
  <c r="R381" i="1" s="1"/>
  <c r="R379" i="1" a="1"/>
  <c r="R379" i="1" s="1"/>
  <c r="R380" i="1" a="1"/>
  <c r="R380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558" i="1" a="1"/>
  <c r="R558" i="1" s="1"/>
  <c r="R560" i="1" a="1"/>
  <c r="R560" i="1" s="1"/>
  <c r="R559" i="1" a="1"/>
  <c r="R559" i="1" s="1"/>
  <c r="R561" i="1" a="1"/>
  <c r="R561" i="1" s="1"/>
  <c r="R556" i="1" a="1"/>
  <c r="R556" i="1" s="1"/>
  <c r="R366" i="1" a="1"/>
  <c r="R366" i="1" s="1"/>
  <c r="R364" i="1" a="1"/>
  <c r="R364" i="1" s="1"/>
  <c r="R369" i="1" a="1"/>
  <c r="R369" i="1" s="1"/>
  <c r="R368" i="1" a="1"/>
  <c r="R368" i="1" s="1"/>
  <c r="R367" i="1" a="1"/>
  <c r="R367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5" i="1" a="1"/>
  <c r="R345" i="1" s="1"/>
  <c r="R347" i="1" a="1"/>
  <c r="R347" i="1" s="1"/>
  <c r="R346" i="1" a="1"/>
  <c r="R346" i="1" s="1"/>
  <c r="R348" i="1" a="1"/>
  <c r="R348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93" i="1" a="1"/>
  <c r="R93" i="1" s="1"/>
  <c r="R92" i="1" a="1"/>
  <c r="R92" i="1" s="1"/>
  <c r="R91" i="1" a="1"/>
  <c r="R91" i="1" s="1"/>
  <c r="R90" i="1" a="1"/>
  <c r="R90" i="1" s="1"/>
  <c r="R106" i="1" a="1"/>
  <c r="R106" i="1" s="1"/>
  <c r="R105" i="1" a="1"/>
  <c r="R105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89" i="1" a="1"/>
  <c r="R89" i="1" s="1"/>
  <c r="R88" i="1" a="1"/>
  <c r="R88" i="1" s="1"/>
  <c r="R87" i="1" a="1"/>
  <c r="R87" i="1" s="1"/>
  <c r="R86" i="1" a="1"/>
  <c r="R86" i="1" s="1"/>
  <c r="R104" i="1" a="1"/>
  <c r="R104" i="1" s="1"/>
  <c r="R94" i="1" a="1"/>
  <c r="R94" i="1" s="1"/>
  <c r="R85" i="1" a="1"/>
  <c r="R85" i="1" s="1"/>
  <c r="R84" i="1" a="1"/>
  <c r="R84" i="1" s="1"/>
  <c r="R83" i="1" a="1"/>
  <c r="R83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B12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B267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<sst xmlns="http://schemas.openxmlformats.org/spreadsheetml/2006/main" count="18593" uniqueCount="2732">
  <si>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</si>
  <si>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</si>
  <si>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</si>
  <si>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</si>
  <si>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</si>
  <si>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</si>
  <si>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</si>
  <si>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</si>
  <si>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</si>
  <si>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Talk</t>
  </si>
  <si>
    <t>[Fallthrough Logic]</t>
  </si>
  <si>
    <t>TALKED_TO_TRACY_AT_HER_ROOM</t>
  </si>
  <si>
    <t>TALKED_TO_MOM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</si>
  <si>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</si>
  <si>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</si>
  <si>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</si>
  <si>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</si>
  <si>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</si>
  <si>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</si>
  <si>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</si>
  <si>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</si>
  <si>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</si>
  <si>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</si>
  <si>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</si>
  <si>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</si>
  <si>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</si>
  <si>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</si>
  <si>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</si>
  <si>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</si>
  <si>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</si>
  <si>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</si>
  <si>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</si>
  <si>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</si>
  <si>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</si>
  <si>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</si>
  <si>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</si>
  <si>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</si>
  <si>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</si>
  <si>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</si>
  <si>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</si>
  <si>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</si>
  <si>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</si>
  <si>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</si>
  <si>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</si>
  <si>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</si>
  <si>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</si>
  <si>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</si>
  <si>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</si>
  <si>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</si>
  <si>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</si>
  <si>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</si>
  <si>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</si>
  <si>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</si>
  <si>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</si>
  <si>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</si>
  <si>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</si>
  <si>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</si>
  <si>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</si>
  <si>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</si>
  <si>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</si>
  <si>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</si>
  <si>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</si>
  <si>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</si>
  <si>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</si>
  <si>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</si>
  <si>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</si>
  <si>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</si>
  <si>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</si>
  <si>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</si>
  <si>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</si>
  <si>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</si>
  <si>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</si>
  <si>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</si>
  <si>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</si>
  <si>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</si>
  <si>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</si>
  <si>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</si>
  <si>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</si>
  <si>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</si>
  <si>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</si>
  <si>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</si>
  <si>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</si>
  <si>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</si>
  <si>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</si>
  <si>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</si>
  <si>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</si>
  <si>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</si>
  <si>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</si>
  <si>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</si>
  <si>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</si>
  <si>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</si>
  <si>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</si>
  <si>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</si>
  <si>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</si>
  <si>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</si>
  <si>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</si>
  <si>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</si>
  <si>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</si>
  <si>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</si>
  <si>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</si>
  <si>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</si>
  <si>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</si>
  <si>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</si>
  <si>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</si>
  <si>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SHARK_GUARDING_FRANK_DEFEATED</t>
  </si>
  <si>
    <t>FRANK_DEFEATED</t>
  </si>
  <si>
    <t>FRANKYSTEIN_MKII_DEFEATED</t>
  </si>
  <si>
    <t>HINT MAN</t>
  </si>
  <si>
    <t>Repeat hint service</t>
  </si>
  <si>
    <t>GOT_KEY_TO_SHACK</t>
  </si>
  <si>
    <t>Giant Step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</si>
  <si>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</si>
  <si>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</si>
  <si>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</si>
  <si>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</si>
  <si>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</si>
  <si>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</si>
  <si>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PATH_TO_TWOSON_OPEN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</si>
  <si>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</si>
  <si>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</si>
  <si>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</si>
  <si>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</si>
  <si>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</si>
  <si>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</si>
  <si>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</si>
  <si>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</si>
  <si>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</si>
  <si>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</si>
  <si>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</si>
  <si>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</si>
  <si>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</si>
  <si>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</si>
  <si>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</si>
  <si>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</si>
  <si>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</si>
  <si>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</si>
  <si>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</si>
  <si>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</si>
  <si>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</si>
  <si>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</si>
  <si>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</si>
  <si>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</si>
  <si>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</si>
  <si>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</si>
  <si>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</si>
  <si>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</si>
  <si>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</si>
  <si>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</si>
  <si>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</si>
  <si>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</si>
  <si>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</si>
  <si>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</si>
  <si>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</si>
  <si>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</si>
  <si>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</si>
  <si>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</si>
  <si>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</si>
  <si>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</si>
  <si>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</si>
  <si>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</si>
  <si>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</si>
  <si>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</si>
  <si>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</si>
  <si>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</si>
  <si>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</si>
  <si>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</si>
  <si>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</si>
  <si>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</si>
  <si>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</si>
  <si>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</si>
  <si>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</si>
  <si>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</si>
  <si>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</si>
  <si>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</si>
  <si>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</si>
  <si>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</si>
  <si>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</si>
  <si>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</si>
  <si>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</si>
  <si>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</si>
  <si>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</si>
  <si>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</si>
  <si>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</si>
  <si>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</si>
  <si>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</si>
  <si>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</si>
  <si>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</si>
  <si>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</si>
  <si>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</si>
  <si>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</si>
  <si>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</si>
  <si>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</si>
  <si>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</si>
  <si>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</si>
  <si>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</si>
  <si>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</si>
  <si>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</si>
  <si>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</si>
  <si>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</si>
  <si>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</si>
  <si>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</si>
  <si>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</si>
  <si>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</si>
  <si>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</si>
  <si>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</si>
  <si>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</si>
  <si>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</si>
  <si>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</si>
  <si>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</si>
  <si>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Paula KO'd</t>
  </si>
  <si>
    <t>~Paula KO'd</t>
  </si>
  <si>
    <t>TEMP_4</t>
  </si>
  <si>
    <t>GOT_ALL_MELODIES</t>
  </si>
  <si>
    <t>BOOGEY_TENT_DEFEATED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</si>
  <si>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</si>
  <si>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</si>
  <si>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</si>
  <si>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</si>
  <si>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</si>
  <si>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</si>
  <si>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</si>
  <si>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</si>
  <si>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</si>
  <si>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</si>
  <si>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</si>
  <si>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</si>
  <si>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</si>
  <si>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</si>
  <si>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</si>
  <si>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</si>
  <si>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</si>
  <si>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</si>
  <si>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</si>
  <si>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</si>
  <si>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</si>
  <si>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</si>
  <si>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</si>
  <si>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</si>
  <si>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</si>
  <si>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</si>
  <si>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</si>
  <si>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</si>
  <si>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</si>
  <si>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</si>
  <si>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</si>
  <si>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</si>
  <si>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</si>
  <si>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</si>
  <si>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</si>
  <si>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</si>
  <si>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</si>
  <si>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</si>
  <si>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</si>
  <si>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</si>
  <si>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</si>
  <si>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</si>
  <si>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</si>
  <si>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</si>
  <si>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</si>
  <si>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</si>
  <si>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</si>
  <si>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</si>
  <si>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</si>
  <si>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</si>
  <si>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</si>
  <si>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</si>
  <si>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</si>
  <si>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</si>
  <si>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</si>
  <si>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</si>
  <si>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</si>
  <si>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</si>
  <si>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</si>
  <si>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</si>
  <si>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</si>
  <si>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</si>
  <si>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</si>
  <si>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</si>
  <si>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</si>
  <si>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</si>
  <si>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</si>
  <si>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</si>
  <si>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</si>
  <si>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</si>
  <si>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</si>
  <si>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</si>
  <si>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</si>
  <si>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</si>
  <si>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</si>
  <si>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</si>
  <si>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</si>
  <si>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</si>
  <si>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</si>
  <si>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</si>
  <si>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</si>
  <si>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</si>
  <si>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</si>
  <si>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</si>
  <si>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</si>
  <si>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</si>
  <si>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</si>
  <si>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</si>
  <si>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</si>
  <si>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</si>
  <si>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</si>
  <si>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</si>
  <si>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</si>
  <si>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</si>
  <si>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</si>
  <si>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</si>
  <si>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</si>
  <si>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</si>
  <si>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</si>
  <si>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</si>
  <si>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</si>
  <si>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</si>
  <si>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</si>
  <si>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</si>
  <si>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</si>
  <si>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</si>
  <si>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</si>
  <si>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</si>
  <si>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</si>
  <si>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</si>
  <si>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</si>
  <si>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</si>
  <si>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</si>
  <si>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</si>
  <si>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</si>
  <si>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</si>
  <si>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</si>
  <si>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</si>
  <si>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</si>
  <si>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</si>
  <si>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</si>
  <si>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</si>
  <si>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</si>
  <si>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</si>
  <si>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</si>
  <si>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</si>
  <si>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</si>
  <si>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</si>
  <si>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</si>
  <si>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</si>
  <si>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</si>
  <si>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</si>
  <si>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</si>
  <si>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</si>
  <si>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</si>
  <si>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</si>
  <si>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</si>
  <si>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</si>
  <si>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</si>
  <si>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</si>
  <si>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</si>
  <si>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</si>
  <si>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</si>
  <si>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</si>
  <si>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</si>
  <si>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</si>
  <si>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</si>
  <si>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</si>
  <si>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</si>
  <si>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</si>
  <si>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</si>
  <si>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</si>
  <si>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</si>
  <si>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</si>
  <si>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</si>
  <si>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</si>
  <si>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</si>
  <si>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</si>
  <si>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</si>
  <si>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</si>
  <si>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</si>
  <si>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</si>
  <si>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</si>
  <si>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</si>
  <si>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</si>
  <si>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</si>
  <si>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</si>
  <si>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</si>
  <si>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</si>
  <si>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</si>
  <si>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</si>
  <si>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</si>
  <si>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</si>
  <si>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</si>
  <si>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</si>
  <si>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</si>
  <si>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</si>
  <si>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</si>
  <si>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</si>
  <si>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</si>
  <si>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</si>
  <si>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</si>
  <si>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</si>
  <si>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</si>
  <si>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</si>
  <si>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</si>
  <si>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</si>
  <si>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</si>
  <si>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</si>
  <si>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</si>
  <si>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</si>
  <si>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</si>
  <si>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</si>
  <si>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</si>
  <si>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</si>
  <si>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</si>
  <si>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</si>
  <si>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</si>
  <si>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</si>
  <si>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</si>
  <si>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</si>
  <si>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</si>
  <si>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</si>
  <si>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</si>
  <si>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</si>
  <si>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</si>
  <si>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</si>
  <si>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</si>
  <si>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</si>
  <si>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</si>
  <si>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</si>
  <si>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</si>
  <si>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</si>
  <si>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</si>
  <si>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</si>
  <si>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</si>
  <si>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</si>
  <si>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</si>
  <si>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</si>
  <si>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</si>
  <si>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</si>
  <si>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</si>
  <si>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</si>
  <si>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</si>
  <si>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</si>
  <si>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</si>
  <si>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</si>
  <si>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</si>
  <si>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</si>
  <si>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</si>
  <si>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</si>
  <si>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</si>
  <si>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</si>
  <si>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</si>
  <si>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</si>
  <si>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</si>
  <si>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</si>
  <si>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</si>
  <si>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</si>
  <si>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</si>
  <si>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</si>
  <si>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</si>
  <si>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</si>
  <si>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</si>
  <si>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</si>
  <si>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</si>
  <si>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</si>
  <si>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</si>
  <si>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</si>
  <si>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</si>
  <si>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</si>
  <si>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</si>
  <si>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</si>
  <si>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</si>
  <si>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</si>
  <si>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</si>
  <si>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</si>
  <si>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</si>
  <si>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</si>
  <si>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</si>
  <si>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</si>
  <si>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</si>
  <si>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</si>
  <si>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</si>
  <si>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</si>
  <si>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</si>
  <si>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</si>
  <si>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</si>
  <si>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</si>
  <si>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</si>
  <si>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</si>
  <si>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</si>
  <si>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</si>
  <si>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</si>
  <si>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</si>
  <si>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</si>
  <si>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</si>
  <si>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</si>
  <si>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</si>
  <si>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</si>
  <si>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</si>
  <si>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</si>
  <si>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</si>
  <si>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</si>
  <si>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</si>
  <si>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</si>
  <si>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</si>
  <si>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</si>
  <si>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</si>
  <si>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</si>
  <si>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</si>
  <si>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</si>
  <si>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</si>
  <si>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</si>
  <si>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</si>
  <si>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</si>
  <si>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</si>
  <si>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</si>
  <si>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</si>
  <si>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</si>
  <si>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</si>
  <si>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</si>
  <si>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</si>
  <si>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</si>
  <si>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</si>
  <si>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</si>
  <si>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</si>
  <si>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</si>
  <si>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</si>
  <si>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</si>
  <si>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</si>
  <si>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</si>
  <si>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</si>
  <si>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</si>
  <si>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</si>
  <si>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</si>
  <si>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</si>
  <si>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</si>
  <si>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</si>
  <si>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</si>
  <si>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</si>
  <si>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</si>
  <si>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</si>
  <si>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</si>
  <si>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</si>
  <si>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</si>
  <si>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</si>
  <si>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</si>
  <si>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</si>
  <si>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</si>
  <si>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</si>
  <si>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</si>
  <si>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</si>
  <si>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</si>
  <si>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</si>
  <si>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</si>
  <si>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</si>
  <si>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</si>
  <si>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</si>
  <si>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</si>
  <si>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</si>
  <si>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</si>
  <si>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</si>
  <si>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</si>
  <si>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</si>
  <si>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</si>
  <si>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</si>
  <si>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</si>
  <si>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</si>
  <si>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</si>
  <si>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</si>
  <si>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</si>
  <si>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</si>
  <si>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</si>
  <si>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</si>
  <si>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</si>
  <si>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</si>
  <si>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</si>
  <si>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</si>
  <si>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</si>
  <si>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</si>
  <si>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</si>
  <si>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</si>
  <si>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</si>
  <si>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</si>
  <si>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</si>
  <si>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</si>
  <si>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</si>
  <si>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</si>
  <si>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</si>
  <si>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</si>
  <si>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</si>
  <si>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</si>
  <si>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</si>
  <si>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</si>
  <si>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</si>
  <si>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</si>
  <si>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</si>
  <si>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</si>
  <si>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</si>
  <si>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</si>
  <si>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</si>
  <si>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</si>
  <si>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</si>
  <si>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</si>
  <si>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</si>
  <si>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</si>
  <si>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</si>
  <si>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</si>
  <si>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</si>
  <si>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</si>
  <si>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</si>
  <si>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</si>
  <si>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</si>
  <si>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</si>
  <si>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</si>
  <si>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</si>
  <si>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</si>
  <si>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</si>
  <si>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</si>
  <si>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</si>
  <si>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</si>
  <si>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</si>
  <si>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</si>
  <si>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</si>
  <si>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</si>
  <si>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</si>
  <si>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</si>
  <si>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</si>
  <si>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</si>
  <si>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</si>
  <si>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</si>
  <si>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</si>
  <si>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</si>
  <si>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</si>
  <si>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</si>
  <si>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</si>
  <si>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</si>
  <si>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</si>
  <si>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</si>
  <si>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</si>
  <si>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</si>
  <si>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</si>
  <si>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</si>
  <si>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</si>
  <si>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</si>
  <si>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</si>
  <si>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</si>
  <si>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</si>
  <si>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</si>
  <si>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</si>
  <si>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</si>
  <si>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</si>
  <si>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</si>
  <si>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</si>
  <si>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</si>
  <si>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</si>
  <si>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</si>
  <si>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</si>
  <si>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</si>
  <si>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</si>
  <si>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</si>
  <si>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</si>
  <si>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</si>
  <si>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</si>
  <si>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</si>
  <si>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</si>
  <si>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</si>
  <si>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</si>
  <si>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</si>
  <si>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</si>
  <si>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</si>
  <si>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</si>
  <si>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</si>
  <si>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</si>
  <si>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</si>
  <si>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</si>
  <si>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</si>
  <si>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</si>
  <si>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</si>
  <si>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</si>
  <si>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</si>
  <si>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</si>
  <si>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</si>
  <si>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</si>
  <si>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</si>
  <si>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</si>
  <si>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</si>
  <si>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</si>
  <si>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</si>
  <si>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</si>
  <si>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</si>
  <si>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</si>
  <si>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</si>
  <si>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</si>
  <si>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</si>
  <si>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</si>
  <si>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</si>
  <si>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</si>
  <si>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</si>
  <si>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</si>
  <si>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</si>
  <si>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</si>
  <si>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</si>
  <si>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</si>
  <si>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</si>
  <si>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</si>
  <si>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</si>
  <si>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</si>
  <si>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</si>
  <si>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</si>
  <si>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</si>
  <si>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</si>
  <si>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</si>
  <si>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</si>
  <si>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</si>
  <si>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</si>
  <si>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</si>
  <si>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</si>
  <si>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</si>
  <si>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</si>
  <si>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</si>
  <si>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</si>
  <si>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</si>
  <si>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</si>
  <si>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</si>
  <si>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</si>
  <si>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</si>
  <si>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</si>
  <si>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</si>
  <si>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</si>
  <si>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</si>
  <si>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</si>
  <si>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</si>
  <si>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</si>
  <si>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</si>
  <si>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</si>
  <si>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</si>
  <si>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</si>
  <si>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</si>
  <si>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</si>
  <si>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</si>
  <si>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</si>
  <si>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</si>
  <si>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</si>
  <si>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</si>
  <si>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</si>
  <si>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</si>
  <si>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</si>
  <si>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</si>
  <si>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</si>
  <si>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</si>
  <si>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</si>
  <si>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</si>
  <si>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</si>
  <si>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</si>
  <si>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</si>
  <si>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</si>
  <si>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</si>
  <si>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</si>
  <si>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</si>
  <si>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</si>
  <si>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</si>
  <si>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</si>
  <si>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</si>
  <si>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</si>
  <si>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</si>
  <si>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</si>
  <si>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</si>
  <si>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</si>
  <si>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</si>
  <si>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</si>
  <si>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</si>
  <si>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</si>
  <si>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</si>
  <si>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</si>
  <si>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</si>
  <si>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</si>
  <si>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</si>
  <si>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</si>
  <si>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</si>
  <si>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</si>
  <si>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</si>
  <si>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</si>
  <si>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</si>
  <si>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</si>
  <si>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</si>
  <si>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</si>
  <si>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</si>
  <si>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</si>
  <si>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</si>
  <si>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</si>
  <si>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</si>
  <si>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</si>
  <si>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</si>
  <si>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</si>
  <si>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</si>
  <si>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</si>
  <si>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</si>
  <si>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</si>
  <si>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</si>
  <si>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</si>
  <si>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</si>
  <si>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</si>
  <si>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</si>
  <si>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</si>
  <si>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</si>
  <si>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</si>
  <si>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</si>
  <si>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</si>
  <si>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</si>
  <si>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</si>
  <si>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</si>
  <si>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</si>
  <si>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</si>
  <si>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</si>
  <si>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</si>
  <si>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</si>
  <si>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</si>
  <si>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</si>
  <si>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</si>
  <si>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</si>
  <si>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</si>
  <si>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</si>
  <si>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</si>
  <si>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</si>
  <si>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</si>
  <si>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</si>
  <si>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</si>
  <si>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</si>
  <si>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</si>
  <si>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</si>
  <si>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</si>
  <si>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</si>
  <si>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</si>
  <si>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</si>
  <si>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</si>
  <si>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</si>
  <si>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</si>
  <si>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</si>
  <si>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</si>
  <si>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</si>
  <si>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</si>
  <si>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</si>
  <si>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</si>
  <si>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</si>
  <si>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</si>
  <si>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</si>
  <si>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</si>
  <si>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</si>
  <si>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</si>
  <si>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</si>
  <si>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</si>
  <si>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</si>
  <si>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</si>
  <si>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</si>
  <si>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</si>
  <si>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</si>
  <si>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</si>
  <si>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</si>
  <si>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</si>
  <si>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</si>
  <si>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</si>
  <si>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</si>
  <si>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</si>
  <si>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</si>
  <si>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</si>
  <si>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</si>
  <si>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</si>
  <si>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</si>
  <si>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</si>
  <si>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</si>
  <si>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</si>
  <si>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</si>
  <si>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</si>
  <si>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</si>
  <si>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</si>
  <si>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</si>
  <si>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</si>
  <si>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</si>
  <si>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</si>
  <si>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</si>
  <si>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</si>
  <si>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</si>
  <si>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</si>
  <si>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</si>
  <si>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</si>
  <si>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</si>
  <si>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</si>
  <si>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</si>
  <si>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</si>
  <si>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</si>
  <si>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</si>
  <si>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</si>
  <si>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</si>
  <si>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</si>
  <si>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</si>
  <si>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</si>
  <si>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</si>
  <si>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</si>
  <si>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</si>
  <si>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</si>
  <si>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</si>
  <si>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</si>
  <si>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</si>
  <si>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</si>
  <si>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</si>
  <si>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</si>
  <si>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</si>
  <si>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</si>
  <si>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</si>
  <si>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</si>
  <si>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</si>
  <si>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</si>
  <si>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</si>
  <si>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</si>
  <si>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</si>
  <si>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</si>
  <si>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</si>
  <si>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</si>
  <si>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</si>
  <si>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</si>
  <si>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</si>
  <si>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</si>
  <si>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</si>
  <si>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</si>
  <si>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</si>
  <si>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</si>
  <si>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</si>
  <si>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</si>
  <si>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</si>
  <si>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</si>
  <si>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</si>
  <si>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</si>
  <si>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</si>
  <si>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</si>
  <si>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</si>
  <si>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</si>
  <si>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</si>
  <si>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</si>
  <si>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</si>
  <si>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</si>
  <si>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</si>
  <si>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</si>
  <si>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</si>
  <si>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</si>
  <si>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</si>
  <si>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</si>
  <si>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</si>
  <si>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</si>
  <si>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</si>
  <si>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</si>
  <si>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</si>
  <si>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</si>
  <si>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</si>
  <si>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</si>
  <si>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</si>
  <si>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</si>
  <si>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</si>
  <si>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</si>
  <si>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</si>
  <si>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</si>
  <si>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</si>
  <si>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</si>
  <si>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</si>
  <si>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</si>
  <si>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</si>
  <si>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</si>
  <si>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</si>
  <si>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</si>
  <si>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</si>
  <si>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</si>
  <si>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</si>
  <si>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</si>
  <si>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</si>
  <si>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</si>
  <si>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</si>
  <si>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</si>
  <si>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</si>
  <si>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</si>
  <si>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</si>
  <si>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</si>
  <si>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</si>
  <si>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</si>
  <si>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</si>
  <si>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</si>
  <si>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</si>
  <si>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</si>
  <si>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</si>
  <si>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</si>
  <si>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</si>
  <si>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</si>
  <si>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</si>
  <si>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</si>
  <si>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</si>
  <si>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</si>
  <si>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</si>
  <si>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</si>
  <si>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</si>
  <si>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</si>
  <si>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</si>
  <si>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</si>
  <si>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</si>
  <si>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</si>
  <si>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</si>
  <si>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</si>
  <si>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</si>
  <si>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</si>
  <si>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</si>
  <si>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</si>
  <si>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</si>
  <si>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</si>
  <si>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</si>
  <si>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</si>
  <si>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</si>
  <si>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</si>
  <si>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</si>
  <si>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</si>
  <si>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</si>
  <si>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</si>
  <si>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</si>
  <si>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</si>
  <si>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</si>
  <si>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</si>
  <si>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</si>
  <si>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</si>
  <si>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</si>
  <si>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</si>
  <si>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</si>
  <si>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</si>
  <si>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</si>
  <si>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</si>
  <si>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</si>
  <si>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</si>
  <si>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</si>
  <si>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</si>
  <si>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</si>
  <si>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</si>
  <si>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</si>
  <si>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</si>
  <si>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</si>
  <si>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</si>
  <si>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</si>
  <si>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</si>
  <si>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</si>
  <si>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</si>
  <si>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</si>
  <si>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</si>
  <si>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</si>
  <si>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</si>
  <si>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</si>
  <si>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</si>
  <si>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</si>
  <si>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</si>
  <si>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</si>
  <si>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</si>
  <si>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</si>
  <si>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</si>
  <si>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</si>
  <si>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</si>
  <si>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</si>
  <si>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</si>
  <si>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</si>
  <si>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</si>
  <si>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</si>
  <si>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</si>
  <si>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</si>
  <si>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</si>
  <si>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</si>
  <si>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</si>
  <si>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</si>
  <si>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</si>
  <si>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</si>
  <si>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</si>
  <si>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</si>
  <si>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</si>
  <si>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</si>
  <si>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</si>
  <si>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</si>
  <si>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</si>
  <si>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</si>
  <si>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</si>
  <si>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</si>
  <si>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</si>
  <si>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</si>
  <si>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</si>
  <si>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</si>
  <si>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</si>
  <si>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</si>
  <si>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</si>
  <si>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</si>
  <si>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</si>
  <si>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</si>
  <si>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</si>
  <si>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</si>
  <si>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</si>
  <si>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</si>
  <si>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</si>
  <si>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</si>
  <si>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</si>
  <si>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</si>
  <si>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</si>
  <si>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</si>
  <si>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</si>
  <si>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</si>
  <si>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</si>
  <si>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</si>
  <si>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</si>
  <si>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</si>
  <si>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</si>
  <si>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</si>
  <si>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</si>
  <si>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</si>
  <si>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</si>
  <si>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</si>
  <si>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</si>
  <si>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</si>
  <si>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</si>
  <si>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</si>
  <si>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</si>
  <si>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</si>
  <si>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</si>
  <si>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</si>
  <si>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</si>
  <si>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</si>
  <si>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</si>
  <si>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</si>
  <si>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</si>
  <si>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</si>
  <si>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</si>
  <si>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</si>
  <si>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</si>
  <si>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</si>
  <si>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</si>
  <si>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</si>
  <si>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</si>
  <si>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</si>
  <si>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</si>
  <si>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</si>
  <si>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</si>
  <si>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</si>
  <si>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</si>
  <si>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</si>
  <si>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</si>
  <si>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</si>
  <si>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</si>
  <si>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</si>
  <si>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</si>
  <si>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</si>
  <si>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</si>
  <si>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</si>
  <si>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</si>
  <si>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</si>
  <si>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</si>
  <si>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</si>
  <si>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</si>
  <si>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</si>
  <si>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</si>
  <si>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</si>
  <si>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</si>
  <si>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</si>
  <si>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</si>
  <si>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</si>
  <si>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</si>
  <si>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</si>
  <si>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</si>
  <si>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</si>
  <si>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</si>
  <si>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</si>
  <si>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</si>
  <si>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</si>
  <si>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</si>
  <si>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</si>
  <si>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</si>
  <si>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</si>
  <si>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</si>
  <si>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</si>
  <si>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</si>
  <si>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</si>
  <si>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</si>
  <si>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</si>
  <si>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</si>
  <si>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</si>
  <si>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</si>
  <si>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</si>
  <si>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</si>
  <si>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</si>
  <si>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</si>
  <si>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</si>
  <si>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</si>
  <si>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</si>
  <si>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</si>
  <si>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</si>
  <si>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</si>
  <si>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</si>
  <si>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</si>
  <si>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</si>
  <si>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</si>
  <si>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</si>
  <si>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</si>
  <si>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</si>
  <si>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</si>
  <si>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</si>
  <si>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</si>
  <si>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</si>
  <si>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</si>
  <si>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</si>
  <si>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</si>
  <si>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</si>
  <si>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</si>
  <si>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</si>
  <si>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</si>
  <si>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</si>
  <si>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</si>
  <si>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</si>
  <si>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</si>
  <si>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</si>
  <si>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</si>
  <si>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</si>
  <si>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</si>
  <si>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</si>
  <si>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</si>
  <si>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</si>
  <si>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</si>
  <si>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</si>
  <si>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</si>
  <si>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</si>
  <si>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</si>
  <si>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</si>
  <si>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</si>
  <si>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</si>
  <si>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</si>
  <si>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</si>
  <si>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</si>
  <si>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</si>
  <si>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</si>
  <si>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</si>
  <si>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</si>
  <si>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</si>
  <si>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</si>
  <si>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</si>
  <si>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</si>
  <si>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</si>
  <si>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</si>
  <si>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</si>
  <si>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</si>
  <si>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</si>
  <si>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</si>
  <si>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</si>
  <si>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</si>
  <si>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</si>
  <si>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</si>
  <si>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</si>
  <si>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</si>
  <si>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</si>
  <si>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</si>
  <si>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</si>
  <si>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</si>
  <si>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</si>
  <si>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</si>
  <si>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</si>
  <si>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</si>
  <si>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</si>
  <si>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</si>
  <si>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</si>
  <si>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</si>
  <si>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</si>
  <si>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</si>
  <si>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</si>
  <si>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</si>
  <si>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</si>
  <si>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</si>
  <si>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</si>
  <si>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</si>
  <si>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</si>
  <si>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</si>
  <si>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</si>
  <si>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</si>
  <si>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</si>
  <si>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</si>
  <si>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</si>
  <si>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</si>
  <si>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</si>
  <si>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</si>
  <si>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</si>
  <si>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</si>
  <si>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</si>
  <si>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</si>
  <si>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</si>
  <si>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</si>
  <si>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</si>
  <si>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</si>
  <si>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</si>
  <si>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</si>
  <si>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</si>
  <si>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</si>
  <si>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</si>
  <si>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</si>
  <si>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</si>
  <si>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</si>
  <si>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</si>
  <si>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</si>
  <si>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</si>
  <si>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</si>
  <si>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</si>
  <si>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</si>
  <si>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</si>
  <si>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</si>
  <si>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</si>
  <si>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</si>
  <si>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</si>
  <si>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</si>
  <si>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</si>
  <si>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</si>
  <si>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</si>
  <si>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</si>
  <si>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</si>
  <si>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</si>
  <si>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</si>
  <si>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</si>
  <si>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</si>
  <si>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</si>
  <si>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</si>
  <si>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</si>
  <si>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</si>
  <si>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</si>
  <si>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</si>
  <si>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</si>
  <si>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</si>
  <si>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</si>
  <si>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</si>
  <si>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</si>
  <si>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</si>
  <si>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</si>
  <si>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</si>
  <si>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</si>
  <si>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</si>
  <si>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</si>
  <si>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</si>
  <si>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</si>
  <si>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</si>
  <si>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</si>
  <si>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</si>
  <si>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</si>
  <si>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</si>
  <si>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</si>
  <si>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</si>
  <si>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</si>
  <si>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</si>
  <si>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</si>
  <si>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</si>
  <si>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</si>
  <si>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</si>
  <si>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</si>
  <si>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</si>
  <si>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</si>
  <si>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</si>
  <si>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</si>
  <si>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</si>
  <si>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</si>
  <si>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</si>
  <si>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</si>
  <si>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</si>
  <si>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</si>
  <si>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</si>
  <si>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</si>
  <si>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</si>
  <si>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</si>
  <si>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</si>
  <si>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</si>
  <si>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</si>
  <si>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</si>
  <si>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</si>
  <si>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</si>
  <si>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</si>
  <si>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</si>
  <si>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</si>
  <si>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</si>
  <si>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</si>
  <si>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</si>
  <si>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</si>
  <si>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</si>
  <si>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</si>
  <si>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</si>
  <si>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</si>
  <si>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</si>
  <si>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</si>
  <si>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</si>
  <si>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</si>
  <si>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</si>
  <si>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</si>
  <si>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</si>
  <si>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</si>
  <si>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</si>
  <si>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</si>
  <si>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</si>
  <si>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</si>
  <si>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</si>
  <si>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</si>
  <si>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</si>
  <si>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</si>
  <si>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</si>
  <si>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</si>
  <si>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</si>
  <si>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</si>
  <si>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</si>
  <si>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</si>
  <si>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</si>
  <si>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</si>
  <si>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</si>
  <si>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</si>
  <si>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</si>
  <si>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</si>
  <si>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</si>
  <si>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</si>
  <si>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</si>
  <si>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</si>
  <si>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</si>
  <si>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</si>
  <si>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</si>
  <si>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</si>
  <si>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</si>
  <si>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</si>
  <si>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</si>
  <si>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</si>
  <si>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</si>
  <si>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</si>
  <si>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</si>
  <si>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</si>
  <si>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</si>
  <si>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</si>
  <si>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</si>
  <si>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</si>
  <si>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</si>
  <si>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</si>
  <si>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</si>
  <si>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</si>
  <si>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</si>
  <si>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</si>
  <si>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</si>
  <si>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</si>
  <si>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</si>
  <si>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</si>
  <si>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</si>
  <si>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</si>
  <si>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</si>
  <si>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</si>
  <si>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</si>
  <si>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</si>
  <si>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</si>
  <si>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</si>
  <si>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</si>
  <si>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</si>
  <si>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</si>
  <si>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</si>
  <si>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</si>
  <si>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</si>
  <si>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</si>
  <si>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</si>
  <si>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</si>
  <si>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</si>
  <si>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</si>
  <si>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</si>
  <si>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</si>
  <si>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</si>
  <si>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</si>
  <si>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</si>
  <si>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</si>
  <si>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</si>
  <si>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</si>
  <si>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</si>
  <si>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</si>
  <si>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</si>
  <si>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</si>
  <si>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</si>
  <si>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</si>
  <si>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</si>
  <si>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</si>
  <si>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</si>
  <si>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</si>
  <si>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</si>
  <si>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</si>
  <si>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</si>
  <si>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</si>
  <si>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</si>
  <si>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</si>
  <si>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</si>
  <si>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</si>
  <si>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</si>
  <si>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</si>
  <si>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</si>
  <si>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</si>
  <si>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</si>
  <si>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</si>
  <si>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</si>
  <si>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</si>
  <si>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</si>
  <si>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</si>
  <si>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</si>
  <si>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</si>
  <si>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</si>
  <si>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</si>
  <si>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</si>
  <si>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</si>
  <si>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</si>
  <si>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</si>
  <si>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</si>
  <si>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</si>
  <si>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</si>
  <si>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</si>
  <si>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</si>
  <si>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</si>
  <si>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</si>
  <si>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</si>
  <si>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</si>
  <si>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</si>
  <si>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</si>
  <si>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</si>
  <si>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</si>
  <si>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</si>
  <si>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</si>
  <si>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</si>
  <si>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</si>
  <si>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</si>
  <si>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</si>
  <si>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</si>
  <si>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</si>
  <si>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</si>
  <si>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</si>
  <si>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</si>
  <si>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</si>
  <si>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</si>
  <si>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</si>
  <si>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</si>
  <si>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</si>
  <si>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</si>
  <si>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</si>
  <si>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</si>
  <si>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</si>
  <si>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</si>
  <si>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</si>
  <si>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</si>
  <si>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</si>
  <si>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</si>
  <si>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</si>
  <si>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</si>
  <si>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</si>
  <si>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</si>
  <si>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</si>
  <si>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</si>
  <si>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</si>
  <si>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</si>
  <si>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</si>
  <si>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</si>
  <si>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</si>
  <si>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</si>
  <si>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</si>
  <si>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</si>
  <si>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</si>
  <si>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</si>
  <si>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</si>
  <si>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</si>
  <si>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</si>
  <si>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</si>
  <si>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</si>
  <si>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</si>
  <si>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</si>
  <si>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</si>
  <si>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</si>
  <si>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</si>
  <si>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</si>
  <si>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</si>
  <si>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</si>
  <si>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</si>
  <si>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</si>
  <si>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</si>
  <si>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</si>
  <si>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</si>
  <si>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</si>
  <si>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</si>
  <si>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</si>
  <si>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</si>
  <si>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</si>
  <si>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</si>
  <si>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</si>
  <si>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</si>
  <si>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</si>
  <si>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</si>
  <si>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</si>
  <si>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</si>
  <si>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</si>
  <si>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</si>
  <si>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</si>
  <si>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</si>
  <si>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</si>
  <si>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</si>
  <si>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</si>
  <si>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</si>
  <si>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</si>
  <si>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</si>
  <si>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</si>
  <si>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</si>
  <si>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</si>
  <si>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</si>
  <si>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</si>
  <si>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</si>
  <si>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</si>
  <si>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</si>
  <si>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</si>
  <si>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</si>
  <si>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</si>
  <si>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</si>
  <si>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</si>
  <si>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</si>
  <si>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</si>
  <si>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</si>
  <si>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</si>
  <si>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</si>
  <si>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</si>
  <si>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</si>
  <si>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</si>
  <si>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</si>
  <si>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</si>
  <si>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</si>
  <si>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</si>
  <si>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</si>
  <si>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</si>
  <si>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</si>
  <si>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</si>
  <si>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</si>
  <si>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</si>
  <si>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</si>
  <si>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</si>
  <si>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</si>
  <si>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</si>
  <si>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</si>
  <si>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</si>
  <si>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</si>
  <si>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</si>
  <si>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</si>
  <si>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</si>
  <si>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</si>
  <si>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</si>
  <si>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</si>
  <si>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</si>
  <si>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</si>
  <si>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</si>
  <si>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</si>
  <si>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</si>
  <si>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</si>
  <si>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</si>
  <si>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</si>
  <si>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</si>
  <si>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</si>
  <si>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</si>
  <si>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</si>
  <si>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</si>
  <si>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</si>
  <si>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</si>
  <si>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</si>
  <si>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</si>
  <si>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</si>
  <si>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</si>
  <si>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</si>
  <si>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</si>
  <si>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</si>
  <si>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</si>
  <si>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</si>
  <si>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</si>
  <si>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</si>
  <si>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</si>
  <si>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</si>
  <si>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</si>
  <si>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</si>
  <si>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</si>
  <si>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</si>
  <si>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</si>
  <si>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</si>
  <si>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</si>
  <si>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</si>
  <si>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</si>
  <si>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</si>
  <si>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</si>
  <si>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</si>
  <si>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</si>
  <si>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</si>
  <si>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</si>
  <si>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</si>
  <si>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</si>
  <si>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</si>
  <si>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</si>
  <si>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</si>
  <si>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</si>
  <si>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</si>
  <si>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</si>
  <si>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</si>
  <si>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</si>
  <si>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</si>
  <si>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</si>
  <si>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</si>
  <si>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</si>
  <si>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</si>
  <si>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</si>
  <si>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</si>
  <si>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</si>
  <si>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</si>
  <si>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</si>
  <si>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</si>
  <si>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</si>
  <si>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</si>
  <si>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</si>
  <si>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</si>
  <si>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</si>
  <si>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</si>
  <si>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</si>
  <si>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</si>
  <si>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</si>
  <si>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</si>
  <si>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</si>
  <si>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</si>
  <si>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</si>
  <si>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</si>
  <si>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</si>
  <si>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</si>
  <si>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</si>
  <si>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</si>
  <si>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</si>
  <si>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</si>
  <si>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</si>
  <si>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</si>
  <si>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</si>
  <si>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</si>
  <si>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</si>
  <si>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</si>
  <si>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</si>
  <si>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</si>
  <si>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</si>
  <si>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</si>
  <si>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</si>
  <si>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</si>
  <si>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</si>
  <si>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</si>
  <si>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</si>
  <si>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</si>
  <si>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</si>
  <si>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</si>
  <si>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</si>
  <si>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</si>
  <si>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</si>
  <si>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</si>
  <si>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</si>
  <si>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</si>
  <si>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</si>
  <si>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</si>
  <si>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</si>
  <si>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</si>
  <si>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</si>
  <si>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</si>
  <si>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</si>
  <si>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</si>
  <si>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</si>
  <si>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</si>
  <si>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</si>
  <si>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</si>
  <si>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</si>
  <si>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</si>
  <si>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</si>
  <si>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</si>
  <si>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</si>
  <si>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</si>
  <si>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</si>
  <si>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</si>
  <si>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</si>
  <si>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</si>
  <si>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</si>
  <si>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</si>
  <si>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</si>
  <si>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</si>
  <si>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</si>
  <si>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</si>
  <si>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</si>
  <si>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</si>
  <si>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</si>
  <si>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</si>
  <si>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</si>
  <si>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</si>
  <si>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</si>
  <si>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</si>
  <si>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</si>
  <si>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</si>
  <si>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</si>
  <si>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</si>
  <si>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</si>
  <si>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</si>
  <si>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</si>
  <si>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</si>
  <si>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</si>
  <si>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</si>
  <si>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</si>
  <si>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</si>
  <si>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</si>
  <si>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</si>
  <si>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</si>
  <si>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</si>
  <si>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</si>
  <si>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</si>
  <si>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</si>
  <si>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</si>
  <si>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</si>
  <si>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</si>
  <si>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</si>
  <si>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</si>
  <si>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</si>
  <si>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</si>
  <si>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</si>
  <si>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</si>
  <si>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</si>
  <si>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</si>
  <si>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</si>
  <si>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</si>
  <si>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</si>
  <si>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</si>
  <si>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</si>
  <si>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</si>
  <si>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</si>
  <si>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</si>
  <si>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</si>
  <si>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</si>
  <si>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</si>
  <si>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</si>
  <si>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</si>
  <si>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</si>
  <si>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</si>
  <si>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</si>
  <si>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</si>
  <si>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</si>
  <si>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</si>
  <si>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</si>
  <si>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</si>
  <si>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</si>
  <si>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</si>
  <si>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</si>
  <si>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</si>
  <si>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</si>
  <si>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</si>
  <si>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</si>
  <si>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</si>
  <si>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</si>
  <si>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</si>
  <si>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</si>
  <si>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</si>
  <si>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</si>
  <si>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</si>
  <si>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</si>
  <si>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</si>
  <si>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</si>
  <si>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</si>
  <si>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</si>
  <si>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</si>
  <si>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</si>
  <si>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</si>
  <si>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</si>
  <si>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</si>
  <si>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</si>
  <si>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</si>
  <si>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</si>
  <si>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</si>
  <si>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</si>
  <si>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</si>
  <si>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</si>
  <si>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</si>
  <si>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</si>
  <si>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</si>
  <si>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</si>
  <si>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</si>
  <si>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</si>
  <si>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</si>
  <si>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</si>
  <si>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</si>
  <si>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</si>
  <si>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</si>
  <si>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</si>
  <si>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</si>
  <si>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</si>
  <si>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</si>
  <si>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</si>
  <si>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</si>
  <si>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</si>
  <si>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</si>
  <si>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</si>
  <si>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</si>
  <si>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</si>
  <si>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</si>
  <si>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</si>
  <si>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</si>
  <si>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</si>
  <si>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</si>
  <si>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</si>
  <si>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</si>
  <si>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</si>
  <si>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</si>
  <si>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</si>
  <si>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</si>
  <si>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</si>
  <si>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</si>
  <si>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</si>
  <si>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</si>
  <si>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</si>
  <si>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</si>
  <si>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</si>
  <si>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</si>
  <si>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</si>
  <si>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</si>
  <si>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</si>
  <si>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</si>
  <si>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</si>
  <si>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</si>
  <si>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</si>
  <si>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</si>
  <si>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</si>
  <si>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</si>
  <si>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</si>
  <si>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</si>
  <si>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</si>
  <si>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</si>
  <si>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</si>
  <si>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</si>
  <si>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</si>
  <si>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</si>
  <si>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</si>
  <si>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</si>
  <si>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</si>
  <si>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</si>
  <si>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</si>
  <si>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</si>
  <si>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</si>
  <si>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</si>
  <si>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</si>
  <si>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</si>
  <si>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</si>
  <si>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</si>
  <si>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</si>
  <si>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</si>
  <si>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</si>
  <si>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</si>
  <si>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</si>
  <si>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</si>
  <si>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</si>
  <si>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</si>
  <si>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</si>
  <si>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</si>
  <si>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</si>
  <si>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</si>
  <si>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</si>
  <si>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</si>
  <si>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</si>
  <si>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</si>
  <si>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</si>
  <si>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</si>
  <si>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</si>
  <si>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</si>
  <si>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</si>
  <si>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</si>
  <si>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</si>
  <si>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</si>
  <si>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</si>
  <si>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</si>
  <si>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</si>
  <si>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</si>
  <si>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</si>
  <si>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</si>
  <si>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</si>
  <si>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</si>
  <si>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</si>
  <si>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</si>
  <si>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</si>
  <si>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</si>
  <si>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</si>
  <si>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</si>
  <si>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</si>
  <si>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</si>
  <si>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</si>
  <si>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</si>
  <si>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</si>
  <si>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</si>
  <si>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</si>
  <si>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</si>
  <si>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</si>
  <si>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</si>
  <si>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</si>
  <si>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</si>
  <si>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</si>
  <si>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</si>
  <si>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</si>
  <si>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</si>
  <si>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</si>
  <si>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</si>
  <si>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</si>
  <si>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</si>
  <si>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</si>
  <si>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</si>
  <si>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</si>
  <si>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</si>
  <si>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</si>
  <si>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</si>
  <si>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</si>
  <si>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</si>
  <si>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</si>
  <si>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</si>
  <si>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</si>
  <si>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</si>
  <si>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</si>
  <si>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</si>
  <si>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</si>
  <si>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</si>
  <si>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</si>
  <si>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</si>
  <si>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</si>
  <si>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</si>
  <si>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</si>
  <si>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</si>
  <si>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</si>
  <si>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</si>
  <si>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</si>
  <si>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</si>
  <si>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</si>
  <si>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</si>
  <si>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</si>
  <si>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</si>
  <si>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</si>
  <si>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</si>
  <si>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</si>
  <si>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</si>
  <si>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</si>
  <si>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</si>
  <si>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</si>
  <si>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</si>
  <si>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</si>
  <si>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</si>
  <si>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</si>
  <si>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</si>
  <si>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</si>
  <si>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</si>
  <si>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</si>
  <si>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</si>
  <si>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</si>
  <si>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</si>
  <si>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</si>
  <si>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</si>
  <si>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</si>
  <si>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</si>
  <si>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</si>
  <si>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</si>
  <si>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</si>
  <si>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</si>
  <si>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</si>
  <si>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</si>
  <si>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</si>
  <si>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</si>
  <si>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</si>
  <si>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</si>
  <si>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</si>
  <si>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</si>
  <si>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</si>
  <si>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</si>
  <si>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</si>
  <si>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</si>
  <si>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</si>
  <si>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</si>
  <si>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</si>
  <si>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</si>
  <si>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</si>
  <si>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</si>
  <si>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</si>
  <si>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</si>
  <si>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</si>
  <si>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</si>
  <si>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</si>
  <si>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</si>
  <si>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</si>
  <si>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</si>
  <si>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</si>
  <si>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</si>
  <si>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</si>
  <si>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</si>
  <si>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</si>
  <si>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</si>
  <si>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</si>
  <si>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</si>
  <si>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</si>
  <si>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</si>
  <si>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</si>
  <si>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</si>
  <si>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</si>
  <si>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</si>
  <si>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</si>
  <si>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</si>
  <si>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</si>
  <si>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</si>
  <si>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</si>
  <si>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</si>
  <si>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</si>
  <si>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</si>
  <si>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</si>
  <si>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</si>
  <si>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</si>
  <si>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</si>
  <si>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</si>
  <si>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</si>
  <si>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</si>
  <si>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</si>
  <si>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</si>
  <si>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</si>
  <si>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</si>
  <si>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</si>
  <si>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</si>
  <si>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</si>
  <si>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</si>
  <si>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</si>
  <si>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</si>
  <si>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</si>
  <si>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</si>
  <si>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</si>
  <si>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</si>
  <si>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</si>
  <si>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</si>
  <si>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</si>
  <si>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</si>
  <si>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</si>
  <si>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</si>
  <si>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</si>
  <si>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</si>
  <si>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</si>
  <si>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</si>
  <si>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</si>
  <si>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</si>
  <si>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</si>
  <si>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</si>
  <si>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</si>
  <si>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</si>
  <si>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</si>
  <si>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</si>
  <si>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</si>
  <si>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</si>
  <si>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</si>
  <si>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</si>
  <si>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</si>
  <si>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</si>
  <si>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</si>
  <si>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</si>
  <si>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</si>
  <si>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</si>
  <si>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</si>
  <si>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</si>
  <si>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</si>
  <si>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</si>
  <si>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</si>
  <si>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</si>
  <si>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</si>
  <si>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</si>
  <si>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</si>
  <si>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</si>
  <si>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</si>
  <si>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</si>
  <si>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</si>
  <si>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</si>
  <si>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</si>
  <si>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</si>
  <si>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</si>
  <si>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</si>
  <si>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</si>
  <si>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</si>
  <si>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</si>
  <si>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</si>
  <si>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</si>
  <si>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</si>
  <si>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</si>
  <si>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</si>
  <si>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</si>
  <si>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</si>
  <si>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</si>
  <si>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</si>
  <si>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</si>
  <si>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</si>
  <si>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</si>
  <si>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</si>
  <si>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</si>
  <si>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</si>
  <si>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</si>
  <si>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</si>
  <si>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</si>
  <si>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</si>
  <si>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</si>
  <si>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</si>
  <si>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</si>
  <si>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</si>
  <si>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</si>
  <si>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</si>
  <si>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</si>
  <si>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</si>
  <si>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</si>
  <si>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</si>
  <si>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</si>
  <si>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</si>
  <si>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</si>
  <si>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</si>
  <si>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</si>
  <si>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</si>
  <si>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</si>
  <si>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</si>
  <si>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</si>
  <si>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</si>
  <si>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</si>
  <si>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</si>
  <si>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</si>
  <si>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</si>
  <si>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</si>
  <si>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</si>
  <si>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</si>
  <si>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</si>
  <si>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</si>
  <si>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</si>
  <si>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</si>
  <si>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</si>
  <si>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</si>
  <si>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</si>
  <si>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</si>
  <si>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</si>
  <si>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</si>
  <si>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</si>
  <si>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</si>
  <si>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</si>
  <si>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</si>
  <si>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</si>
  <si>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</si>
  <si>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</si>
  <si>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</si>
  <si>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</si>
  <si>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</si>
  <si>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</si>
  <si>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</si>
  <si>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</si>
  <si>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</si>
  <si>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</si>
  <si>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</si>
  <si>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</si>
  <si>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</si>
  <si>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</si>
  <si>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</si>
  <si>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</si>
  <si>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</si>
  <si>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</si>
  <si>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</si>
  <si>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</si>
  <si>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</si>
  <si>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</si>
  <si>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</si>
  <si>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condition_1</t>
  </si>
  <si>
    <t>condition_2</t>
  </si>
  <si>
    <t>condition_3</t>
  </si>
  <si>
    <t>condition_4</t>
  </si>
  <si>
    <t>Onett_Hospital_2F</t>
  </si>
  <si>
    <t>Twoson</t>
  </si>
  <si>
    <t>Skip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</si>
  <si>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</si>
  <si>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</si>
  <si>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</si>
  <si>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</si>
  <si>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</si>
  <si>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</si>
  <si>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</si>
  <si>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</si>
  <si>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</si>
  <si>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</si>
  <si>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</si>
  <si>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</si>
  <si>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not enough money</t>
  </si>
  <si>
    <t>Observe</t>
  </si>
  <si>
    <t>label</t>
  </si>
  <si>
    <t>action</t>
  </si>
  <si>
    <t>action_note</t>
  </si>
  <si>
    <t>action_class</t>
  </si>
  <si>
    <t>CHOICE</t>
  </si>
  <si>
    <t>action_args</t>
  </si>
  <si>
    <t>no,no,yes</t>
  </si>
  <si>
    <t>Route</t>
  </si>
  <si>
    <t>to Downtown</t>
  </si>
  <si>
    <t>West of meteor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</si>
  <si>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</si>
  <si>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</si>
  <si>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</si>
  <si>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</si>
  <si>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</si>
  <si>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</si>
  <si>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</si>
  <si>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</si>
  <si>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</si>
  <si>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</si>
  <si>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</si>
  <si>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</si>
  <si>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</si>
  <si>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</si>
  <si>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</si>
  <si>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</si>
  <si>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</si>
  <si>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</si>
  <si>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</si>
  <si>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</si>
  <si>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</si>
  <si>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</si>
  <si>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</si>
  <si>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</si>
  <si>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</si>
  <si>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</si>
  <si>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</si>
  <si>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</si>
  <si>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</si>
  <si>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</si>
  <si>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</si>
  <si>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sleep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</si>
  <si>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</si>
  <si>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</si>
  <si>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</si>
  <si>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</si>
  <si>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</si>
  <si>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</si>
  <si>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</si>
  <si>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money&lt;$200</t>
  </si>
  <si>
    <t>money&gt;=$200</t>
  </si>
  <si>
    <t>yes,no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</si>
  <si>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</si>
  <si>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</si>
  <si>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</si>
  <si>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</si>
  <si>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</si>
  <si>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</si>
  <si>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</si>
  <si>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</si>
  <si>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</si>
  <si>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</si>
  <si>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</si>
  <si>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</si>
  <si>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</si>
  <si>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</si>
  <si>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</si>
  <si>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</si>
  <si>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</si>
  <si>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</si>
  <si>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</si>
  <si>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</si>
  <si>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</si>
  <si>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</si>
  <si>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</si>
  <si>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</si>
  <si>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</si>
  <si>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</si>
  <si>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</si>
  <si>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</si>
  <si>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</si>
  <si>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</si>
  <si>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</si>
  <si>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</si>
  <si>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</si>
  <si>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</si>
  <si>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</si>
  <si>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</si>
  <si>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</si>
  <si>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</si>
  <si>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</si>
  <si>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</si>
  <si>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</si>
  <si>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</si>
  <si>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</si>
  <si>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</si>
  <si>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</si>
  <si>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</si>
  <si>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</si>
  <si>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</si>
  <si>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</si>
  <si>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</si>
  <si>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</si>
  <si>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</si>
  <si>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</si>
  <si>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</si>
  <si>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</si>
  <si>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</si>
  <si>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</si>
  <si>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</si>
  <si>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</si>
  <si>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</si>
  <si>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</si>
  <si>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</si>
  <si>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</si>
  <si>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</si>
  <si>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</si>
  <si>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</si>
  <si>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</si>
  <si>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</si>
  <si>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</si>
  <si>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</si>
  <si>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</si>
  <si>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</si>
  <si>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</si>
  <si>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</si>
  <si>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</si>
  <si>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</si>
  <si>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</si>
  <si>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</si>
  <si>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</si>
  <si>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</si>
  <si>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</si>
  <si>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</si>
  <si>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</si>
  <si>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</si>
  <si>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</si>
  <si>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</si>
  <si>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</si>
  <si>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</si>
  <si>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</si>
  <si>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</si>
  <si>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</si>
  <si>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</si>
  <si>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</si>
  <si>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</si>
  <si>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</si>
  <si>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</si>
  <si>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</si>
  <si>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</si>
  <si>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</si>
  <si>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</si>
  <si>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</si>
  <si>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</si>
  <si>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</si>
  <si>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</si>
  <si>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</si>
  <si>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</si>
  <si>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</si>
  <si>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</si>
  <si>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</si>
  <si>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</si>
  <si>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</si>
  <si>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</si>
  <si>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</si>
  <si>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</si>
  <si>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</si>
  <si>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</si>
  <si>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</si>
  <si>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</si>
  <si>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</si>
  <si>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</si>
  <si>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</si>
  <si>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</si>
  <si>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</si>
  <si>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</si>
  <si>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</si>
  <si>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</si>
  <si>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</si>
  <si>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</si>
  <si>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</si>
  <si>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</si>
  <si>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</si>
  <si>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</si>
  <si>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</si>
  <si>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</si>
  <si>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</si>
  <si>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</si>
  <si>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</si>
  <si>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</si>
  <si>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</si>
  <si>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</si>
  <si>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</si>
  <si>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</si>
  <si>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</si>
  <si>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</si>
  <si>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</si>
  <si>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</si>
  <si>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</si>
  <si>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</si>
  <si>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</si>
  <si>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</si>
  <si>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</si>
  <si>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</si>
  <si>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</si>
  <si>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</si>
  <si>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</si>
  <si>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</si>
  <si>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</si>
  <si>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</si>
  <si>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Yes</t>
  </si>
  <si>
    <t>No</t>
  </si>
  <si>
    <t>double-check</t>
  </si>
  <si>
    <t>PRV and HHV</t>
  </si>
  <si>
    <t>Pencil Eraser Get</t>
  </si>
  <si>
    <t>Phone rings</t>
  </si>
  <si>
    <t>Gameplay</t>
  </si>
  <si>
    <t>Subroutine</t>
  </si>
  <si>
    <t>INACCESSIBLE</t>
  </si>
  <si>
    <t>NO_INTERACT</t>
  </si>
  <si>
    <t>TRY_TO_LEAVE</t>
  </si>
  <si>
    <t>OUT_AND_BACK</t>
  </si>
  <si>
    <t>Starman Jr.</t>
  </si>
  <si>
    <t>Overworld</t>
  </si>
  <si>
    <t>OTHER</t>
  </si>
  <si>
    <t>Paula's Dream 1</t>
  </si>
  <si>
    <t>Paula's Dream 2</t>
  </si>
  <si>
    <t>money &gt;=$200</t>
  </si>
  <si>
    <t>9,yes</t>
  </si>
  <si>
    <t>9,no</t>
  </si>
  <si>
    <t>Set money = $1</t>
  </si>
  <si>
    <t>Yes,$1</t>
  </si>
  <si>
    <t>money&lt;$9</t>
  </si>
  <si>
    <t>Yes,$9</t>
  </si>
  <si>
    <t>money&lt;$50</t>
  </si>
  <si>
    <t>fight</t>
  </si>
  <si>
    <t>SAVE_GAME</t>
  </si>
  <si>
    <t>LOAD_GAME</t>
  </si>
  <si>
    <t>Apple Kid's house</t>
  </si>
  <si>
    <t>Orange Kid's house</t>
  </si>
  <si>
    <t>Twoson-Threed tunnel</t>
  </si>
  <si>
    <t>~KEY_TO_CABIN</t>
  </si>
  <si>
    <t>Happy Happy Village</t>
  </si>
  <si>
    <t>Runaway 5</t>
  </si>
  <si>
    <t>REVIVE</t>
  </si>
  <si>
    <t>Paula</t>
  </si>
  <si>
    <t>KILL</t>
  </si>
  <si>
    <t>Ness</t>
  </si>
  <si>
    <t>get WAD_OF_BILLS</t>
  </si>
  <si>
    <t>~Party member KO'd</t>
  </si>
  <si>
    <t>set PAULAS_PARENTS_KNOW_ABOUT_HH_RESCUE</t>
  </si>
  <si>
    <t>The boy with the Mr. Baseball Cap will give it to Ness if he is in the lead, or someone else if they are in the lead.</t>
  </si>
  <si>
    <t>First Run: Ness getsMr. Baseball Cap
Second Run: Party member other than Ness gets Mr. Baseball Cap</t>
  </si>
  <si>
    <t>"Yes" or "No" choice for cop who talks to you after clearing Giant Step</t>
  </si>
  <si>
    <t>The woman in the bakery has different dialogue after defeating Giygas depending on if you spoke to her twice</t>
  </si>
  <si>
    <t>First Run: Speak to NPC
Second Run: Don't speak to NPC</t>
  </si>
  <si>
    <t>Talking to Paula's Dad sets PAULAS_PARENTS_KNOW_ABOUT_HH_RESCUE if Paula is alive. He has different dialogue depending on if Ness is alive, too</t>
  </si>
  <si>
    <t>First Run: Talk to Paula's dad with Ness dead
Second Run: Talk to Paula's dad with Ness alive</t>
  </si>
  <si>
    <t>Orange Kid has different dialogue after defeating Giygas depending on if you invested in his invention</t>
  </si>
  <si>
    <t>First Run: Invest in Orange Kid
Second Run: Don't invest in Orange Kid</t>
  </si>
  <si>
    <t>get BACKSTAGE_PASS</t>
  </si>
  <si>
    <t>~BACKSTAGE_PASS</t>
  </si>
  <si>
    <t>~WAD_OF_BILLS</t>
  </si>
  <si>
    <t>not unique</t>
  </si>
  <si>
    <t>sg/pl variant</t>
  </si>
  <si>
    <t>set TEMP_2</t>
  </si>
  <si>
    <t>set RUNAWAY_FIVE_FREE_FROM_CHAOS_THEATER</t>
  </si>
  <si>
    <t>next to NPC</t>
  </si>
  <si>
    <t>over desk</t>
  </si>
  <si>
    <t>LEAVE_AND_REENTER</t>
  </si>
  <si>
    <t>hint_man</t>
  </si>
  <si>
    <t>00 - Fallthrough</t>
  </si>
  <si>
    <t>05 - PATH_TO_TWOSON_OPEN</t>
  </si>
  <si>
    <t>04 - GOT_MELODY_GIANT_STEP</t>
  </si>
  <si>
    <t>03 - ENTERTAINERS_SHACK_UNLOCKED</t>
  </si>
  <si>
    <t>02 - GOT_KEY_TO_SHACK</t>
  </si>
  <si>
    <t>01 - FRANKYSTEIN_MKII_DEFEATED</t>
  </si>
  <si>
    <t>06 - VISITED_TWOSON</t>
  </si>
  <si>
    <t>07 - GOT_RECEIVER_PHONE</t>
  </si>
  <si>
    <t>08 - APPLE_KID_IN_BURGLIN_PARK</t>
  </si>
  <si>
    <t>09 - GOT_PENCIL_ERASER</t>
  </si>
  <si>
    <t>10 - VISITED_HAPPY_HAPPY_VILLAGE</t>
  </si>
  <si>
    <t>11 - TALKED_TO_CARPAINTER</t>
  </si>
  <si>
    <t>12 - GOT_FRANKLIN_BADGE</t>
  </si>
  <si>
    <t>13 - CARPAINTER_DEFEATED</t>
  </si>
  <si>
    <t>14 - PAULA_JOINS</t>
  </si>
  <si>
    <t>15 - PAULAS_PARENTS_KNOW_ABOUT_HH_RESCUE</t>
  </si>
  <si>
    <t>16 - GOT_WAD_OF_BILLS</t>
  </si>
  <si>
    <t>17 - RUNAWAY_FIVE_FREE_FROM_CHAOS_THEATER</t>
  </si>
  <si>
    <t>18 - VISITED_THREED</t>
  </si>
  <si>
    <t>idx</t>
  </si>
  <si>
    <t>flag</t>
  </si>
  <si>
    <t>Row Labels</t>
  </si>
  <si>
    <t>(blank)</t>
  </si>
  <si>
    <t>Grand Total</t>
  </si>
  <si>
    <t>Fallthrough</t>
  </si>
  <si>
    <t>newspaper</t>
  </si>
  <si>
    <t>01 - Fallthrough</t>
  </si>
  <si>
    <t>02 - SHARK_GUARDING_FRANK_DEFEATED</t>
  </si>
  <si>
    <t>03 - FRANKYSTEIN_MKII_DEFEATED</t>
  </si>
  <si>
    <t>04 - GOT_KEY_TO_SHACK</t>
  </si>
  <si>
    <t>05 - GOT_MELODY_GIANT_STEP</t>
  </si>
  <si>
    <t>06 - PATH_TO_TWOSON_OPEN</t>
  </si>
  <si>
    <t>07 - PAULAS_DAD_OUTSIDE</t>
  </si>
  <si>
    <t>08 - GOT_FRANKLIN_BADGE</t>
  </si>
  <si>
    <t>09 - CARPAINTER_DEFEATED</t>
  </si>
  <si>
    <t>10 - PAULA_JOINS</t>
  </si>
  <si>
    <t>11 - GOT_WAD_OF_BIILLS</t>
  </si>
  <si>
    <t>12 - VISITED_THREED</t>
  </si>
  <si>
    <t>cancel</t>
  </si>
  <si>
    <t>Threed_Hospital_1F_2F_Left-Room</t>
  </si>
  <si>
    <t>Threed - Hospital - 2F</t>
  </si>
  <si>
    <t>Threed_Hospital_1F_2F</t>
  </si>
  <si>
    <t>NEWSPAPER_THREED</t>
  </si>
  <si>
    <t>Sort</t>
  </si>
  <si>
    <t>W of Arms Dealer</t>
  </si>
  <si>
    <t>N of SW house</t>
  </si>
  <si>
    <t>N of Hotel</t>
  </si>
  <si>
    <t>Threed Hotel</t>
  </si>
  <si>
    <t>PRESENT_TONY_COOKIE</t>
  </si>
  <si>
    <t>KEY_TO_LOCKER</t>
  </si>
  <si>
    <t>use on locker</t>
  </si>
  <si>
    <t>get KEY_TO_LOCKER</t>
  </si>
  <si>
    <t>get BAD_KEY_MACHINE</t>
  </si>
  <si>
    <t>lower-left locker</t>
  </si>
  <si>
    <t>top-left locker</t>
  </si>
  <si>
    <t>top-right locker</t>
  </si>
  <si>
    <t>~has POP_GUN</t>
  </si>
  <si>
    <t>has POP_GUN</t>
  </si>
  <si>
    <t>W of shop</t>
  </si>
  <si>
    <t>money == $0</t>
  </si>
  <si>
    <t>money &gt; $0</t>
  </si>
  <si>
    <t>get PAK_OF_BUBBLE_GUM</t>
  </si>
  <si>
    <t>Brickroad entrance</t>
  </si>
  <si>
    <t>yes, end</t>
  </si>
  <si>
    <t>yes, continue</t>
  </si>
  <si>
    <t>~Ness in lead</t>
  </si>
  <si>
    <t>yes, yes</t>
  </si>
  <si>
    <t>no, no</t>
  </si>
  <si>
    <t>set JEFF_STARTS_HIS_JOURNEY</t>
  </si>
  <si>
    <t>set ZOMBIE_CHICK_HOTEL_MUSIC</t>
  </si>
  <si>
    <t>19 - ZOMBIE_CHICK_HOTEL_MUSIC</t>
  </si>
  <si>
    <t>13 - ZOMBIE_CHICK_OUTSIDE_HOTEL</t>
  </si>
  <si>
    <t>set VISITED_THREED</t>
  </si>
  <si>
    <t>14 - JEFF_STARTS_HIS_JOURNEY</t>
  </si>
  <si>
    <t>set BOOGEY_TENT_IN_THREED</t>
  </si>
  <si>
    <t>20 - BOOGIE_TENT_IN_THREED</t>
  </si>
  <si>
    <t>Threed 2</t>
  </si>
  <si>
    <t>SE corner</t>
  </si>
  <si>
    <t>N of Boogey Tent</t>
  </si>
  <si>
    <t>13 inaccessible</t>
  </si>
  <si>
    <t>get FLY_HONEY</t>
  </si>
  <si>
    <t>15 - BOOGEY_TENT_DEFEATED</t>
  </si>
  <si>
    <t>NW of Boogey Tent</t>
  </si>
  <si>
    <t>wait for Apple Kid's call</t>
  </si>
  <si>
    <t>wait for Mach Pizza Man</t>
  </si>
  <si>
    <t>Mach Pizza Man</t>
  </si>
  <si>
    <t>Mach Pizza Man; get ZOMBIE_PAPER</t>
  </si>
  <si>
    <t>21 - GOT_ZOMBIE_PAPER</t>
  </si>
  <si>
    <t>Threed Hint Man</t>
  </si>
  <si>
    <t>sleep; set ZOMBIES_ON_TENT_FLOOR</t>
  </si>
  <si>
    <t>22 - ZOMBIE_GUARDS_AWAY</t>
  </si>
  <si>
    <t>Saturn Valley</t>
  </si>
  <si>
    <t>HINT_MAN</t>
  </si>
  <si>
    <t>set VISITED_SATURN_VALLEY</t>
  </si>
  <si>
    <t>buy item</t>
  </si>
  <si>
    <t>set WATERFALL_WAIT_ENABLED</t>
  </si>
  <si>
    <t>Grapefruit Falls</t>
  </si>
  <si>
    <t>Die</t>
  </si>
  <si>
    <t>wait 3 minutes; set CAN_ENTER_BELCHS_FACTORY</t>
  </si>
  <si>
    <t>23 - MINI_BARF_DEFEATED</t>
  </si>
  <si>
    <t>24 - VISITED_SATURN_VALLEY</t>
  </si>
  <si>
    <t>25 - WATERFALL_WAIT_ENABLED</t>
  </si>
  <si>
    <t>26 - CAN_ENTER_BELCHS_FACTORY</t>
  </si>
  <si>
    <t>ESCARGOT</t>
  </si>
  <si>
    <t>store FLY_HONEY</t>
  </si>
  <si>
    <t>Belch's Base</t>
  </si>
  <si>
    <t>hot springs</t>
  </si>
  <si>
    <t>unset PARTY_IS_DIRTY_FROM_BELCH_FIGHT</t>
  </si>
  <si>
    <t>27 - MASTER_BELCH_DEFEATED</t>
  </si>
  <si>
    <t>16 - MASTER_BELCH_DEFEATED</t>
  </si>
  <si>
    <t>Threed 3</t>
  </si>
  <si>
    <t>get CUP_OF_LIFENOODLE</t>
  </si>
  <si>
    <t>get SATURN_COIN</t>
  </si>
  <si>
    <t>get STAG_BEETLE</t>
  </si>
  <si>
    <t>W side, by Pigpen</t>
  </si>
  <si>
    <t>inaccessible</t>
  </si>
  <si>
    <t>Post-Threed</t>
  </si>
  <si>
    <t>via bus</t>
  </si>
  <si>
    <t>Onett_Scam House</t>
  </si>
  <si>
    <t>OBJECT</t>
  </si>
  <si>
    <t>revive Paula</t>
  </si>
  <si>
    <t>Ness, Paula</t>
  </si>
  <si>
    <t>Summers</t>
  </si>
  <si>
    <t>Inaccessible</t>
  </si>
  <si>
    <t>set SHARK_GUARDING_FRANK_DEFEATED</t>
  </si>
  <si>
    <t>set BOOGEY_TENT_DEFEATED</t>
  </si>
  <si>
    <t>set MINI_BARF_DEFEATED</t>
  </si>
  <si>
    <t>set MASTER_BELCH_DEFEATED</t>
  </si>
  <si>
    <t>drawer</t>
  </si>
  <si>
    <t>W of mole</t>
  </si>
  <si>
    <t>Entertainer's Shack</t>
  </si>
  <si>
    <t>Police - Left Cell</t>
  </si>
  <si>
    <t>Police - Right Cell</t>
  </si>
  <si>
    <t>South - Next to town banner</t>
  </si>
  <si>
    <t>Hospital - 1F</t>
  </si>
  <si>
    <t>East of Hint Man's house</t>
  </si>
  <si>
    <t>West of Hint Man's house</t>
  </si>
  <si>
    <t>N of East House Red Roof</t>
  </si>
  <si>
    <t>W of Orange Kid's House</t>
  </si>
  <si>
    <t>E of Orange Kid's House</t>
  </si>
  <si>
    <t>W of SE House</t>
  </si>
  <si>
    <t>S of SE House</t>
  </si>
  <si>
    <t>Mach Pizza</t>
  </si>
  <si>
    <t>East of mole</t>
  </si>
  <si>
    <t>S of blue cow</t>
  </si>
  <si>
    <t>E of Bakery</t>
  </si>
  <si>
    <t>N of Bakery</t>
  </si>
  <si>
    <t>N of Green House</t>
  </si>
  <si>
    <t>E Two-Story Purple</t>
  </si>
  <si>
    <t>E Long Green House</t>
  </si>
  <si>
    <t>E Two Story Green</t>
  </si>
  <si>
    <t>Beside E Two Story Green</t>
  </si>
  <si>
    <t>E Two-Story Green</t>
  </si>
  <si>
    <t>Hint Man's house</t>
  </si>
  <si>
    <t>HHV</t>
  </si>
  <si>
    <t>BANANA,$5</t>
  </si>
  <si>
    <t>BANANA,$99</t>
  </si>
  <si>
    <t>BANANA,$0</t>
  </si>
  <si>
    <t>fill inventory</t>
  </si>
  <si>
    <t>ACQUIRE_STATUS</t>
  </si>
  <si>
    <t>mushroomized</t>
  </si>
  <si>
    <t>get PICTURE_POSTCARD</t>
  </si>
  <si>
    <t>Mr. Saturn's house</t>
  </si>
  <si>
    <t>yes,$1</t>
  </si>
  <si>
    <t>sell EGG, buy COFFEE</t>
  </si>
  <si>
    <t>set FRANKYSTEIN_MKII_DEFEATED</t>
  </si>
  <si>
    <t>set GOT_KEY_TO_SHACK</t>
  </si>
  <si>
    <t>set ENTERTAINERS_SHACK_UNLOCKED</t>
  </si>
  <si>
    <t>set GOT_MELODY_GIANT_STEP</t>
  </si>
  <si>
    <t>set PATH_TO_TWOSON_OPEN</t>
  </si>
  <si>
    <t>set VISITED_TWOSON</t>
  </si>
  <si>
    <t>set GOT_RECEIVER_PHONE</t>
  </si>
  <si>
    <t>set APPLE_KID_IN_BURGLIN_PARK</t>
  </si>
  <si>
    <t>get PENCIL_ERASER; set GOT_PENCIL_ERASER</t>
  </si>
  <si>
    <t>set VISITED_HAPPY_HAPPY_VILLAGE</t>
  </si>
  <si>
    <t>set TALKED_TO_CARPAINTER</t>
  </si>
  <si>
    <t>no,die</t>
  </si>
  <si>
    <t>yes,die</t>
  </si>
  <si>
    <t>get FRANKLIN_BADGE; set GOT_FRANKLIN_BADGE</t>
  </si>
  <si>
    <t>set CARPAINTER_DEFEATED</t>
  </si>
  <si>
    <t>set PAULA_JOINS</t>
  </si>
  <si>
    <t>nav</t>
  </si>
  <si>
    <t>seg</t>
  </si>
  <si>
    <t>BOOGIE_TENT_IN_THREED</t>
  </si>
  <si>
    <t>set GOT_ZOMBIE_PAPER</t>
  </si>
  <si>
    <t>set ZOMBIE_GUARDS_AWAY</t>
  </si>
  <si>
    <t>MOVE DOWN</t>
  </si>
  <si>
    <t>set  PAULAS_PARENTS_KNOW_ABOUT_HH_RESCUE</t>
  </si>
  <si>
    <t>cold,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</si>
</sst>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00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5" xfId="0" pivotButton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6" borderId="0" xfId="0" applyFont="1" applyFill="1"/>
    <xf numFmtId="0" fontId="0" fillId="6" borderId="0" xfId="0" applyFill="1"/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8" fillId="0" borderId="1" xfId="1" applyFont="1" applyFill="1" applyBorder="1" applyAlignment="1">
      <alignment horizontal="left" vertical="top" wrapText="1" shrinkToFit="1"/>
    </xf>
    <xf numFmtId="0" fontId="8" fillId="0" borderId="0" xfId="1" applyFont="1" applyFill="1" applyBorder="1" applyAlignment="1">
      <alignment horizontal="left" vertical="top" wrapText="1" shrinkToFit="1"/>
    </xf>
    <xf numFmtId="0" fontId="9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shrinkToFit="1"/>
    </xf>
    <xf numFmtId="0" fontId="1" fillId="0" borderId="0" xfId="0" applyFont="1" applyAlignment="1">
      <alignment horizontal="left" vertical="top" wrapText="1" shrinkToFit="1"/>
    </xf>
    <xf numFmtId="0" fontId="0" fillId="0" borderId="2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 shrinkToFi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1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6" fontId="2" fillId="0" borderId="1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 shrinkToFit="1"/>
    </xf>
    <xf numFmtId="0" fontId="2" fillId="0" borderId="4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0" fillId="2" borderId="0" xfId="0" applyFill="1"/>
    <xf numFmtId="0" fontId="7" fillId="0" borderId="9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8" xfId="0" applyNumberForma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 shrinkToFit="1"/>
    </xf>
    <xf numFmtId="164" fontId="2" fillId="0" borderId="0" xfId="0" applyNumberFormat="1" applyFont="1" applyFill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shrinkToFit="1"/>
    </xf>
    <xf numFmtId="0" fontId="8" fillId="2" borderId="1" xfId="1" applyFont="1" applyFill="1" applyBorder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3" xfId="0" applyNumberForma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9" xfId="0" applyNumberForma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59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numFmt numFmtId="164" formatCode="00"/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alignment horizontal="general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ck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/>
        <right style="thick">
          <color auto="1"/>
        </right>
        <vertical/>
      </border>
    </dxf>
    <dxf>
      <alignment horizontal="left" vertical="top" textRotation="0" wrapText="0" indent="0" justifyLastLine="0" shrinkToFit="0" readingOrder="0"/>
    </dxf>
    <dxf>
      <font>
        <b val="0"/>
        <family val="2"/>
      </font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  <border diagonalUp="0" diagonalDown="0">
        <left/>
        <right style="thick">
          <color auto="1"/>
        </right>
        <vertical/>
      </border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58"/>
      <tableStyleElement type="firstRowStripe" dxfId="57"/>
      <tableStyleElement type="secondRowStripe" dxfId="56"/>
    </tableStyle>
    <tableStyle name="xb-style" pivot="0" count="3" xr9:uid="{00000000-0011-0000-FFFF-FFFF01000000}">
      <tableStyleElement type="headerRow" dxfId="55"/>
      <tableStyleElement type="firstRowStripe" dxfId="54"/>
      <tableStyleElement type="secondRowStripe" dxfId="53"/>
    </tableStyle>
    <tableStyle name="npcs-style" pivot="0" count="3" xr9:uid="{00000000-0011-0000-FFFF-FFFF02000000}">
      <tableStyleElement type="headerRow" dxfId="52"/>
      <tableStyleElement type="firstRowStripe" dxfId="51"/>
      <tableStyleElement type="secondRowStripe" dxfId="50"/>
    </tableStyle>
    <tableStyle name="items-style" pivot="0" count="3" xr9:uid="{00000000-0011-0000-FFFF-FFFF03000000}">
      <tableStyleElement type="headerRow" dxfId="49"/>
      <tableStyleElement type="firstRowStripe" dxfId="48"/>
      <tableStyleElement type="secondRowStripe" dxfId="47"/>
    </tableStyle>
    <tableStyle name="flags-style" pivot="0" count="3" xr9:uid="{00000000-0011-0000-FFFF-FFFF04000000}">
      <tableStyleElement type="headerRow" dxfId="46"/>
      <tableStyleElement type="firstRowStripe" dxfId="45"/>
      <tableStyleElement type="secondRowStripe" dxfId="44"/>
    </tableStyle>
    <tableStyle name="verbs-style" pivot="0" count="3" xr9:uid="{00000000-0011-0000-FFFF-FFFF05000000}">
      <tableStyleElement type="headerRow" dxfId="43"/>
      <tableStyleElement type="firstRowStripe" dxfId="42"/>
      <tableStyleElement type="secondRowStripe" dxfId="4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in" refreshedDate="45454.87931423611" createdVersion="8" refreshedVersion="8" minRefreshableVersion="3" recordCount="1135" xr:uid="{B625CEB2-98D6-48F5-A760-4BF19A8140C2}">
  <cacheSource type="worksheet">
    <worksheetSource name="route"/>
  </cacheSource>
  <cacheFields count="19">
    <cacheField name="loc" numFmtId="0">
      <sharedItems/>
    </cacheField>
    <cacheField name="label" numFmtId="0">
      <sharedItems/>
    </cacheField>
    <cacheField name="section" numFmtId="0">
      <sharedItems containsBlank="1"/>
    </cacheField>
    <cacheField name="hint_man" numFmtId="0">
      <sharedItems containsBlank="1" count="20">
        <s v="00 - Fallthrough"/>
        <s v="01 - FRANKYSTEIN_MKII_DEFEATED"/>
        <s v="02 - GOT_KEY_TO_SHACK"/>
        <s v="03 - ENTERTAINERS_SHACK_UNLOCKED"/>
        <s v="04 - GOT_MELODY_GIANT_STEP"/>
        <s v="05 - PATH_TO_TWOSON_OPEN"/>
        <s v="06 - VISITED_TWOSON"/>
        <s v="07 - GOT_RECEIVER_PHONE"/>
        <s v="08 - APPLE_KID_IN_BURGLIN_PARK"/>
        <s v="09 - GOT_PENCIL_ERASER"/>
        <s v="10 - VISITED_HAPPY_HAPPY_VILLAGE"/>
        <s v="11 - TALKED_TO_CARPAINTER"/>
        <s v="12 - GOT_FRANKLIN_BADGE"/>
        <s v="13 - CARPAINTER_DEFEATED"/>
        <s v="14 - PAULA_JOINS"/>
        <s v="15 - PAULAS_PARENTS_KNOW_ABOUT_HH_RESCUE"/>
        <s v="16 - GOT_WAD_OF_BILLS"/>
        <s v="17 - RUNAWAY_FIVE_FREE_FROM_CHAOS_THEATER"/>
        <s v="18 - VISITED_THREED"/>
        <m/>
      </sharedItems>
    </cacheField>
    <cacheField name="hotel" numFmtId="0">
      <sharedItems containsNonDate="0" containsString="0" containsBlank="1"/>
    </cacheField>
    <cacheField name="npc" numFmtId="0">
      <sharedItems containsBlank="1" containsMixedTypes="1" containsNumber="1" containsInteger="1" minValue="1" maxValue="1429"/>
    </cacheField>
    <cacheField name="action" numFmtId="0">
      <sharedItems containsBlank="1"/>
    </cacheField>
    <cacheField name="action_class" numFmtId="0">
      <sharedItems containsBlank="1"/>
    </cacheField>
    <cacheField name="action_args" numFmtId="0">
      <sharedItems containsBlank="1" containsMixedTypes="1" containsNumber="1" containsInteger="1" minValue="0" maxValue="233"/>
    </cacheField>
    <cacheField name="action_note" numFmtId="0">
      <sharedItems containsBlank="1"/>
    </cacheField>
    <cacheField name="condition_1" numFmtId="0">
      <sharedItems containsBlank="1" containsMixedTypes="1" containsNumber="1" containsInteger="1" minValue="110" maxValue="110"/>
    </cacheField>
    <cacheField name="condition_2" numFmtId="0">
      <sharedItems containsBlank="1" containsMixedTypes="1" containsNumber="1" containsInteger="1" minValue="769" maxValue="769"/>
    </cacheField>
    <cacheField name="condition_3" numFmtId="0">
      <sharedItems containsBlank="1"/>
    </cacheField>
    <cacheField name="condition_4" numFmtId="0">
      <sharedItems containsBlank="1"/>
    </cacheField>
    <cacheField name="xb" numFmtId="0">
      <sharedItems containsString="0" containsBlank="1" containsNumber="1" containsInteger="1" minValue="1" maxValue="9"/>
    </cacheField>
    <cacheField name="loc_override" numFmtId="0">
      <sharedItems containsBlank="1"/>
    </cacheField>
    <cacheField name="npc_condition" numFmtId="0">
      <sharedItems/>
    </cacheField>
    <cacheField name="Sort Order" numFmtId="0">
      <sharedItems containsString="0" containsBlank="1" containsNumber="1" containsInteger="1" minValue="1" maxValue="579"/>
    </cacheField>
    <cacheField name="Rout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5">
  <r>
    <s v="Onett_Ness' House_2F_Ness'-Room"/>
    <s v="NA"/>
    <s v="Onett Night (1)"/>
    <x v="0"/>
    <m/>
    <s v="NA"/>
    <s v="Start Game"/>
    <m/>
    <m/>
    <m/>
    <s v="NA"/>
    <m/>
    <m/>
    <m/>
    <m/>
    <s v="Onett_Ness' House_2F_Ness'-Room"/>
    <s v="NA"/>
    <n v="1"/>
    <s v="Yes"/>
  </r>
  <r>
    <s v="Onett_Ness' House_1F_2F_Ness'-Room"/>
    <s v="ness_sleeping_head"/>
    <s v="Onett Night (1)"/>
    <x v="0"/>
    <m/>
    <n v="26"/>
    <s v="Observe"/>
    <s v="NO_INTERACT"/>
    <m/>
    <m/>
    <s v="NA"/>
    <m/>
    <m/>
    <m/>
    <m/>
    <m/>
    <s v="NESS_SLEEPING_AT_HIS_BED"/>
    <n v="2"/>
    <s v="Yes"/>
  </r>
  <r>
    <s v="Onett_Ness' House_1F_2F_Ness'-Room"/>
    <s v="animation_zzz_white"/>
    <s v="Onett Night (1)"/>
    <x v="0"/>
    <m/>
    <n v="27"/>
    <s v="Observe"/>
    <s v="NO_INTERACT"/>
    <m/>
    <m/>
    <s v="NA"/>
    <m/>
    <m/>
    <m/>
    <m/>
    <m/>
    <s v="NESS_SLEEPING_AT_HIS_BED"/>
    <n v="3"/>
    <s v="Yes"/>
  </r>
  <r>
    <s v="Onett_Ness' House_1F_2F_Ness'-Room"/>
    <s v="curtains_closed_ness-house"/>
    <s v="Onett Night (1)"/>
    <x v="0"/>
    <m/>
    <n v="28"/>
    <s v="Observe"/>
    <s v="NO_INTERACT"/>
    <m/>
    <m/>
    <s v="NA"/>
    <m/>
    <m/>
    <m/>
    <m/>
    <m/>
    <s v="~ONETT_DAYTIME"/>
    <n v="4"/>
    <s v="Yes"/>
  </r>
  <r>
    <s v="Onett_Ness' House_1F_2F_Ness'-Room"/>
    <s v="curtains_angled"/>
    <s v="Onett Night (1)"/>
    <x v="0"/>
    <m/>
    <n v="29"/>
    <s v="Observe"/>
    <s v="NO_INTERACT"/>
    <m/>
    <m/>
    <s v="NA"/>
    <m/>
    <m/>
    <m/>
    <m/>
    <m/>
    <s v="~ONETT_DAYTIME"/>
    <n v="5"/>
    <s v="Yes"/>
  </r>
  <r>
    <s v="Onett_Ness' House_1F_2F_Tracy's-Room"/>
    <s v="curtains_closed_ness-house"/>
    <s v="Onett Night (1)"/>
    <x v="0"/>
    <m/>
    <n v="31"/>
    <s v="Observe"/>
    <s v="NO_INTERACT"/>
    <m/>
    <m/>
    <s v="NA"/>
    <m/>
    <m/>
    <m/>
    <m/>
    <m/>
    <s v="~ONETT_DAYTIME"/>
    <n v="6"/>
    <s v="Yes"/>
  </r>
  <r>
    <s v="Onett_Ness' House_1F_2F_Tracy's-Room"/>
    <s v="curtains_angled"/>
    <s v="Onett Night (1)"/>
    <x v="0"/>
    <m/>
    <n v="32"/>
    <s v="Observe"/>
    <s v="NO_INTERACT"/>
    <m/>
    <m/>
    <s v="NA"/>
    <m/>
    <m/>
    <m/>
    <m/>
    <m/>
    <s v="~ONETT_DAYTIME"/>
    <n v="7"/>
    <s v="Yes"/>
  </r>
  <r>
    <s v="Onett_Ness' House_1F_2F_Tracy's-Room"/>
    <s v="tracy"/>
    <s v="Onett Night (1)"/>
    <x v="0"/>
    <m/>
    <n v="30"/>
    <s v="Talk"/>
    <m/>
    <m/>
    <m/>
    <s v="[Fallthrough Logic]"/>
    <m/>
    <m/>
    <m/>
    <m/>
    <m/>
    <s v="~TRACY_NOT_AT_HER_ROOM"/>
    <n v="8"/>
    <s v="Yes"/>
  </r>
  <r>
    <s v="Onett_Ness' House_1F_2F_Tracy's-Room"/>
    <s v="tracy"/>
    <s v="Onett Night (1)"/>
    <x v="0"/>
    <m/>
    <n v="30"/>
    <s v="Talk"/>
    <m/>
    <m/>
    <m/>
    <s v="TALKED_TO_TRACY_AT_HER_ROOM"/>
    <m/>
    <m/>
    <m/>
    <m/>
    <m/>
    <s v="~TRACY_NOT_AT_HER_ROOM"/>
    <n v="9"/>
    <s v="Yes"/>
  </r>
  <r>
    <s v="Onett_Ness' House_1F"/>
    <s v="curtains_closed_ness-house"/>
    <s v="Onett Night (1)"/>
    <x v="0"/>
    <m/>
    <n v="23"/>
    <s v="Observe"/>
    <s v="NO_INTERACT"/>
    <m/>
    <m/>
    <s v="NA"/>
    <m/>
    <m/>
    <m/>
    <m/>
    <m/>
    <s v="~ONETT_DAYTIME"/>
    <n v="10"/>
    <s v="Yes"/>
  </r>
  <r>
    <s v="Onett_Ness' House_1F"/>
    <s v="curtains_closed_ness-house"/>
    <s v="Onett Night (1)"/>
    <x v="0"/>
    <m/>
    <n v="24"/>
    <s v="Observe"/>
    <s v="NO_INTERACT"/>
    <m/>
    <m/>
    <s v="NA"/>
    <m/>
    <m/>
    <m/>
    <m/>
    <m/>
    <s v="~ONETT_DAYTIME"/>
    <n v="11"/>
    <s v="Yes"/>
  </r>
  <r>
    <s v="Onett_Ness' House_1F"/>
    <s v="phone_black"/>
    <s v="Onett Night (1)"/>
    <x v="0"/>
    <m/>
    <n v="21"/>
    <s v="Talk"/>
    <m/>
    <m/>
    <s v="&quot;beeep…&quot;"/>
    <s v="[Fallthrough Logic]"/>
    <m/>
    <m/>
    <m/>
    <m/>
    <m/>
    <s v="always"/>
    <n v="12"/>
    <s v="Yes"/>
  </r>
  <r>
    <s v="Onett_Ness' House_1F"/>
    <s v="mom"/>
    <s v="Onett Night (1)"/>
    <x v="0"/>
    <m/>
    <n v="15"/>
    <s v="Talk"/>
    <m/>
    <m/>
    <s v="teleport to Ness' room"/>
    <s v="[Fallthrough Logic]"/>
    <m/>
    <m/>
    <m/>
    <m/>
    <m/>
    <s v="~POLICE_AT_METEORITE"/>
    <n v="13"/>
    <s v="Yes"/>
  </r>
  <r>
    <s v="Onett_Ness' House_1F"/>
    <s v="mom"/>
    <s v="Onett Night (1)"/>
    <x v="0"/>
    <m/>
    <n v="15"/>
    <s v="Talk"/>
    <m/>
    <m/>
    <m/>
    <s v="TALKED_TO_MOM"/>
    <m/>
    <m/>
    <m/>
    <m/>
    <m/>
    <s v="~POLICE_AT_METEORITE"/>
    <n v="14"/>
    <s v="Yes"/>
  </r>
  <r>
    <s v="Onett_Ness' House_1F"/>
    <s v="NA"/>
    <s v="Onett Night (1)"/>
    <x v="0"/>
    <m/>
    <s v="NA"/>
    <s v="Route"/>
    <s v="OUT_AND_BACK"/>
    <m/>
    <m/>
    <s v="NA"/>
    <m/>
    <m/>
    <m/>
    <m/>
    <s v="Onett_Ness' House_1F"/>
    <s v="NA"/>
    <n v="15"/>
    <s v="Yes"/>
  </r>
  <r>
    <s v="Onett_Ness' House_1F"/>
    <s v="mom"/>
    <s v="Onett Night (1)"/>
    <x v="0"/>
    <m/>
    <n v="15"/>
    <s v="Talk"/>
    <m/>
    <m/>
    <m/>
    <s v="LEFT_HOME_AT_LEAST_ONCE"/>
    <m/>
    <m/>
    <m/>
    <m/>
    <m/>
    <s v="~POLICE_AT_METEORITE"/>
    <n v="16"/>
    <s v="Yes"/>
  </r>
  <r>
    <s v="Onett_Ness' House_1F"/>
    <s v="king_sleeping"/>
    <s v="Onett Night (1)"/>
    <x v="0"/>
    <m/>
    <n v="16"/>
    <s v="Talk"/>
    <m/>
    <m/>
    <m/>
    <s v="~MOM_ADVICE_TO_TAKE_CRACKED_BAT"/>
    <m/>
    <m/>
    <m/>
    <m/>
    <m/>
    <s v="~SLEEPING_KING_ABSENT"/>
    <n v="17"/>
    <s v="Yes"/>
  </r>
  <r>
    <s v="Onett"/>
    <s v="mailbox"/>
    <s v="Onett Night (1)"/>
    <x v="0"/>
    <m/>
    <n v="183"/>
    <s v="Observe"/>
    <s v="NO_INTERACT"/>
    <m/>
    <m/>
    <s v="NA"/>
    <m/>
    <m/>
    <m/>
    <m/>
    <m/>
    <s v="always"/>
    <n v="18"/>
    <s v="Yes"/>
  </r>
  <r>
    <s v="Onett"/>
    <s v="NA"/>
    <s v="Onett Night (1)"/>
    <x v="0"/>
    <m/>
    <s v="NA"/>
    <s v="Check"/>
    <s v="SIGN"/>
    <s v="Onett - SE of Ness' House"/>
    <m/>
    <s v="NA"/>
    <m/>
    <m/>
    <m/>
    <m/>
    <s v="Onett"/>
    <s v="NA"/>
    <n v="19"/>
    <s v="Yes"/>
  </r>
  <r>
    <s v="Onett"/>
    <s v="roadblock"/>
    <s v="Onett Night (1)"/>
    <x v="0"/>
    <m/>
    <n v="189"/>
    <s v="Observe"/>
    <s v="NO_INTERACT"/>
    <m/>
    <m/>
    <s v="NA"/>
    <m/>
    <m/>
    <m/>
    <m/>
    <m/>
    <s v="~POLICE_AT_METEORITE"/>
    <n v="20"/>
    <s v="Yes"/>
  </r>
  <r>
    <s v="Onett"/>
    <s v="roadblock"/>
    <s v="Onett Night (1)"/>
    <x v="0"/>
    <m/>
    <n v="190"/>
    <s v="Observe"/>
    <s v="NO_INTERACT"/>
    <m/>
    <m/>
    <s v="NA"/>
    <m/>
    <m/>
    <m/>
    <m/>
    <m/>
    <s v="~POLICE_AT_METEORITE"/>
    <n v="21"/>
    <s v="Yes"/>
  </r>
  <r>
    <s v="Onett"/>
    <s v="police-car"/>
    <s v="Onett Night (1)"/>
    <x v="0"/>
    <m/>
    <n v="199"/>
    <s v="Observe"/>
    <s v="NO_INTERACT"/>
    <m/>
    <m/>
    <s v="NA"/>
    <m/>
    <m/>
    <m/>
    <m/>
    <m/>
    <s v="~POLICE_AT_METEORITE"/>
    <n v="22"/>
    <s v="Yes"/>
  </r>
  <r>
    <s v="Onett"/>
    <s v="man_hat_blue-suit"/>
    <s v="Onett Night (1)"/>
    <x v="0"/>
    <m/>
    <n v="152"/>
    <s v="Talk"/>
    <m/>
    <m/>
    <m/>
    <s v="[Fallthrough Logic]"/>
    <m/>
    <m/>
    <m/>
    <m/>
    <m/>
    <s v="~POLICE_AT_METEORITE"/>
    <n v="23"/>
    <s v="Yes"/>
  </r>
  <r>
    <s v="Onett"/>
    <s v="cop"/>
    <s v="Onett Night (1)"/>
    <x v="0"/>
    <m/>
    <n v="151"/>
    <s v="Talk"/>
    <m/>
    <m/>
    <m/>
    <s v="[Fallthrough Logic]"/>
    <m/>
    <m/>
    <m/>
    <m/>
    <m/>
    <s v="~POLICE_AT_METEORITE"/>
    <n v="24"/>
    <s v="Yes"/>
  </r>
  <r>
    <s v="Onett"/>
    <s v="cop"/>
    <s v="Onett Night (1)"/>
    <x v="0"/>
    <m/>
    <n v="150"/>
    <s v="Talk"/>
    <m/>
    <m/>
    <m/>
    <s v="[Fallthrough Logic]"/>
    <m/>
    <m/>
    <m/>
    <m/>
    <m/>
    <s v="~POLICE_AT_METEORITE"/>
    <n v="25"/>
    <s v="Yes"/>
  </r>
  <r>
    <s v="Onett"/>
    <s v="man_orange-hair_sunglasses"/>
    <s v="Onett Night (1)"/>
    <x v="0"/>
    <m/>
    <n v="149"/>
    <s v="Talk"/>
    <m/>
    <m/>
    <m/>
    <s v="[Fallthrough Logic]"/>
    <m/>
    <m/>
    <m/>
    <m/>
    <m/>
    <s v="~POLICE_AT_METEORITE"/>
    <n v="26"/>
    <s v="Yes"/>
  </r>
  <r>
    <s v="Onett"/>
    <s v="mailbox"/>
    <s v="Onett Night (1)"/>
    <x v="0"/>
    <m/>
    <n v="182"/>
    <s v="Observe"/>
    <s v="NO_INTERACT"/>
    <m/>
    <m/>
    <s v="NA"/>
    <m/>
    <m/>
    <m/>
    <m/>
    <m/>
    <s v="always"/>
    <n v="27"/>
    <s v="Yes"/>
  </r>
  <r>
    <s v="Onett_Minch House_1F"/>
    <s v="curtains_closed_minch-house"/>
    <s v="Onett Night (1)"/>
    <x v="0"/>
    <m/>
    <n v="49"/>
    <s v="Observe"/>
    <s v="NO_INTERACT"/>
    <m/>
    <m/>
    <s v="NA"/>
    <m/>
    <m/>
    <m/>
    <m/>
    <m/>
    <s v="~ONETT_DAYTIME"/>
    <n v="28"/>
    <s v="Yes"/>
  </r>
  <r>
    <s v="Onett_Minch House_1F"/>
    <s v="curtains_closed_minch-house"/>
    <s v="Onett Night (1)"/>
    <x v="0"/>
    <m/>
    <n v="50"/>
    <s v="Observe"/>
    <s v="NO_INTERACT"/>
    <m/>
    <m/>
    <s v="NA"/>
    <m/>
    <m/>
    <m/>
    <m/>
    <m/>
    <s v="~ONETT_DAYTIME"/>
    <n v="29"/>
    <s v="Yes"/>
  </r>
  <r>
    <s v="Onett_Minch House_1F"/>
    <s v="curtains_closed_minch-house"/>
    <s v="Onett Night (1)"/>
    <x v="0"/>
    <m/>
    <n v="51"/>
    <s v="Observe"/>
    <s v="NO_INTERACT"/>
    <m/>
    <m/>
    <s v="NA"/>
    <m/>
    <m/>
    <m/>
    <m/>
    <m/>
    <s v="~ONETT_DAYTIME"/>
    <n v="30"/>
    <s v="Yes"/>
  </r>
  <r>
    <s v="Onett_Minch House_1F_2F"/>
    <s v="curtains_closed_minch-house"/>
    <s v="Onett Night (1)"/>
    <x v="0"/>
    <m/>
    <n v="54"/>
    <s v="Observe"/>
    <s v="NO_INTERACT"/>
    <m/>
    <m/>
    <s v="NA"/>
    <m/>
    <m/>
    <m/>
    <m/>
    <m/>
    <s v="~ONETT_DAYTIME"/>
    <n v="31"/>
    <s v="Yes"/>
  </r>
  <r>
    <s v="Onett_Minch House_1F_2F"/>
    <s v="curtains_closed_minch-house"/>
    <s v="Onett Night (1)"/>
    <x v="0"/>
    <m/>
    <n v="55"/>
    <s v="Observe"/>
    <s v="NO_INTERACT"/>
    <m/>
    <m/>
    <s v="NA"/>
    <m/>
    <m/>
    <m/>
    <m/>
    <m/>
    <s v="~ONETT_DAYTIME"/>
    <n v="32"/>
    <s v="Yes"/>
  </r>
  <r>
    <s v="Onett_Minch House_1F_2F"/>
    <s v="curtains_closed_minch-house"/>
    <s v="Onett Night (1)"/>
    <x v="0"/>
    <m/>
    <n v="56"/>
    <s v="Observe"/>
    <s v="NO_INTERACT"/>
    <m/>
    <m/>
    <s v="NA"/>
    <m/>
    <m/>
    <m/>
    <m/>
    <m/>
    <s v="~ONETT_DAYTIME"/>
    <n v="33"/>
    <s v="Yes"/>
  </r>
  <r>
    <s v="Onett_Minch House_1F_2F"/>
    <s v="curtains_angled"/>
    <s v="Onett Night (1)"/>
    <x v="0"/>
    <m/>
    <n v="57"/>
    <s v="Observe"/>
    <s v="NO_INTERACT"/>
    <m/>
    <m/>
    <s v="NA"/>
    <m/>
    <m/>
    <m/>
    <m/>
    <m/>
    <s v="~ONETT_DAYTIME"/>
    <n v="34"/>
    <s v="Yes"/>
  </r>
  <r>
    <s v="Onett_Minch House_1F"/>
    <s v="picky"/>
    <s v="Onett Night (1)"/>
    <x v="0"/>
    <m/>
    <n v="47"/>
    <s v="Talk"/>
    <m/>
    <m/>
    <m/>
    <s v="[Fallthrough Logic]"/>
    <m/>
    <m/>
    <m/>
    <m/>
    <m/>
    <s v="~POLICE_AT_METEORITE"/>
    <n v="35"/>
    <s v="Yes"/>
  </r>
  <r>
    <s v="Onett"/>
    <s v="cop"/>
    <s v="Onett Night (1)"/>
    <x v="0"/>
    <m/>
    <n v="153"/>
    <s v="Talk"/>
    <m/>
    <m/>
    <m/>
    <s v="[Fallthrough Logic]"/>
    <m/>
    <m/>
    <m/>
    <m/>
    <m/>
    <s v="~POLICE_AT_METEORITE"/>
    <n v="36"/>
    <s v="Yes"/>
  </r>
  <r>
    <s v="Onett"/>
    <s v="police-car"/>
    <s v="Onett Night (1)"/>
    <x v="0"/>
    <m/>
    <n v="200"/>
    <s v="Observe"/>
    <s v="NO_INTERACT"/>
    <m/>
    <m/>
    <s v="NA"/>
    <m/>
    <m/>
    <m/>
    <m/>
    <m/>
    <s v="~POLICE_AT_METEORITE"/>
    <n v="37"/>
    <s v="Yes"/>
  </r>
  <r>
    <s v="Onett"/>
    <s v="cop"/>
    <s v="Onett Night (1)"/>
    <x v="0"/>
    <m/>
    <n v="154"/>
    <s v="Talk"/>
    <m/>
    <m/>
    <m/>
    <s v="[Fallthrough Logic]"/>
    <m/>
    <m/>
    <m/>
    <m/>
    <m/>
    <s v="~POLICE_AT_METEORITE"/>
    <n v="38"/>
    <s v="Yes"/>
  </r>
  <r>
    <s v="Onett"/>
    <s v="cop"/>
    <s v="Onett Night (1)"/>
    <x v="0"/>
    <m/>
    <n v="155"/>
    <s v="Talk"/>
    <m/>
    <m/>
    <m/>
    <s v="[Fallthrough Logic]"/>
    <m/>
    <m/>
    <m/>
    <m/>
    <m/>
    <s v="~POLICE_AT_METEORITE"/>
    <n v="39"/>
    <s v="Yes"/>
  </r>
  <r>
    <s v="Onett"/>
    <s v="cop"/>
    <s v="Onett Night (1)"/>
    <x v="0"/>
    <m/>
    <n v="156"/>
    <s v="Talk"/>
    <m/>
    <m/>
    <m/>
    <s v="[Fallthrough Logic]"/>
    <m/>
    <m/>
    <m/>
    <m/>
    <m/>
    <s v="~POLICE_AT_METEORITE"/>
    <n v="40"/>
    <s v="Yes"/>
  </r>
  <r>
    <s v="Onett"/>
    <s v="present"/>
    <s v="Onett Night (1)"/>
    <x v="0"/>
    <m/>
    <n v="1407"/>
    <s v="Check"/>
    <s v="PRESENT"/>
    <m/>
    <m/>
    <s v="[Fallthrough Logic]"/>
    <m/>
    <m/>
    <m/>
    <m/>
    <m/>
    <s v="always"/>
    <n v="41"/>
    <s v="Yes"/>
  </r>
  <r>
    <s v="Onett"/>
    <s v="lier-x-agerate"/>
    <s v="Onett Night (1)"/>
    <x v="0"/>
    <m/>
    <n v="125"/>
    <s v="Talk"/>
    <m/>
    <m/>
    <m/>
    <s v="POLICE_AT_METEORITE"/>
    <m/>
    <m/>
    <m/>
    <m/>
    <m/>
    <s v="~POKEY_PUNISHED"/>
    <n v="42"/>
    <s v="Yes"/>
  </r>
  <r>
    <s v="Onett"/>
    <s v="lier-x-agerate"/>
    <s v="Onett Night (1)"/>
    <x v="0"/>
    <m/>
    <n v="125"/>
    <s v="Talk"/>
    <m/>
    <m/>
    <m/>
    <s v="POLICE_AT_METEORITE"/>
    <s v="TEMP_10"/>
    <m/>
    <m/>
    <m/>
    <m/>
    <s v="~POKEY_PUNISHED"/>
    <n v="43"/>
    <s v="Yes"/>
  </r>
  <r>
    <s v="Onett"/>
    <s v="sign_small"/>
    <s v="Onett Night (1)"/>
    <x v="0"/>
    <m/>
    <n v="192"/>
    <s v="Check"/>
    <m/>
    <m/>
    <m/>
    <s v="[Fallthrough Logic]"/>
    <m/>
    <m/>
    <m/>
    <m/>
    <m/>
    <s v="always"/>
    <n v="44"/>
    <s v="Yes"/>
  </r>
  <r>
    <s v="Onett"/>
    <s v="captain-strong"/>
    <s v="Onett Night (1)"/>
    <x v="0"/>
    <m/>
    <n v="164"/>
    <s v="Observe"/>
    <s v="NO_INTERACT"/>
    <m/>
    <m/>
    <s v="NA"/>
    <m/>
    <m/>
    <m/>
    <m/>
    <m/>
    <s v="~POLICE_AT_METEORITE"/>
    <n v="45"/>
    <s v="Yes"/>
  </r>
  <r>
    <s v="Onett"/>
    <s v="man_glasses_orange-cardigan"/>
    <s v="Onett Night (1)"/>
    <x v="0"/>
    <m/>
    <n v="165"/>
    <s v="Observe"/>
    <s v="NO_INTERACT"/>
    <m/>
    <m/>
    <s v="NA"/>
    <m/>
    <m/>
    <m/>
    <m/>
    <m/>
    <s v="~POLICE_AT_METEORITE"/>
    <n v="46"/>
    <s v="Yes"/>
  </r>
  <r>
    <s v="Onett"/>
    <s v="roadblock"/>
    <s v="Onett Night (1)"/>
    <x v="0"/>
    <m/>
    <n v="187"/>
    <s v="Observe"/>
    <s v="NO_INTERACT"/>
    <m/>
    <m/>
    <s v="NA"/>
    <m/>
    <m/>
    <m/>
    <m/>
    <m/>
    <s v="POLICE_BARRIERS_AT_ONETT_HILLTOP"/>
    <n v="47"/>
    <s v="Yes"/>
  </r>
  <r>
    <s v="Onett"/>
    <s v="roadblock"/>
    <s v="Onett Night (1)"/>
    <x v="0"/>
    <m/>
    <n v="188"/>
    <s v="Observe"/>
    <s v="NO_INTERACT"/>
    <m/>
    <m/>
    <s v="NA"/>
    <m/>
    <m/>
    <m/>
    <m/>
    <m/>
    <s v="POLICE_BARRIERS_AT_ONETT_HILLTOP"/>
    <n v="48"/>
    <s v="Yes"/>
  </r>
  <r>
    <s v="Onett"/>
    <s v="cloud"/>
    <s v="Onett Night (1)"/>
    <x v="0"/>
    <m/>
    <n v="193"/>
    <s v="Observe"/>
    <s v="NO_INTERACT"/>
    <m/>
    <m/>
    <s v="NA"/>
    <m/>
    <m/>
    <m/>
    <m/>
    <m/>
    <s v="ONETT_DAYTIME"/>
    <n v="49"/>
    <s v="Yes"/>
  </r>
  <r>
    <s v="Onett"/>
    <s v="cloud"/>
    <s v="Onett Night (1)"/>
    <x v="0"/>
    <m/>
    <n v="194"/>
    <s v="Observe"/>
    <s v="NO_INTERACT"/>
    <m/>
    <m/>
    <s v="NA"/>
    <m/>
    <m/>
    <m/>
    <m/>
    <m/>
    <s v="ONETT_DAYTIME"/>
    <n v="50"/>
    <s v="Yes"/>
  </r>
  <r>
    <s v="Onett"/>
    <s v="cloud"/>
    <s v="Onett Night (1)"/>
    <x v="0"/>
    <m/>
    <n v="195"/>
    <s v="Observe"/>
    <s v="NO_INTERACT"/>
    <m/>
    <m/>
    <s v="NA"/>
    <m/>
    <m/>
    <m/>
    <m/>
    <m/>
    <s v="ONETT_DAYTIME"/>
    <n v="51"/>
    <s v="Yes"/>
  </r>
  <r>
    <s v="Onett"/>
    <s v="cloud"/>
    <s v="Onett Night (1)"/>
    <x v="0"/>
    <m/>
    <n v="196"/>
    <s v="Observe"/>
    <s v="NO_INTERACT"/>
    <m/>
    <m/>
    <s v="NA"/>
    <m/>
    <m/>
    <m/>
    <m/>
    <m/>
    <s v="ONETT_DAYTIME"/>
    <n v="52"/>
    <s v="Yes"/>
  </r>
  <r>
    <s v="Onett"/>
    <s v="cloud"/>
    <s v="Onett Night (1)"/>
    <x v="0"/>
    <m/>
    <n v="197"/>
    <s v="Observe"/>
    <s v="NO_INTERACT"/>
    <m/>
    <m/>
    <s v="NA"/>
    <m/>
    <m/>
    <m/>
    <m/>
    <m/>
    <s v="ONETT_DAYTIME"/>
    <n v="53"/>
    <s v="Yes"/>
  </r>
  <r>
    <s v="Onett"/>
    <s v="police-car"/>
    <s v="Onett Night (1)"/>
    <x v="0"/>
    <m/>
    <n v="201"/>
    <s v="Observe"/>
    <s v="NO_INTERACT"/>
    <m/>
    <m/>
    <s v="NA"/>
    <m/>
    <m/>
    <m/>
    <m/>
    <m/>
    <s v="~POLICE_AT_METEORITE"/>
    <n v="54"/>
    <s v="Yes"/>
  </r>
  <r>
    <s v="Onett"/>
    <s v="cop"/>
    <s v="Onett Night (1)"/>
    <x v="0"/>
    <m/>
    <n v="160"/>
    <s v="Talk"/>
    <m/>
    <m/>
    <m/>
    <s v="[Fallthrough Logic]"/>
    <m/>
    <m/>
    <m/>
    <m/>
    <m/>
    <s v="~POLICE_AT_METEORITE"/>
    <n v="55"/>
    <s v="Yes"/>
  </r>
  <r>
    <s v="Onett"/>
    <s v="cop"/>
    <s v="Onett Night (1)"/>
    <x v="0"/>
    <m/>
    <n v="157"/>
    <s v="Talk"/>
    <m/>
    <m/>
    <m/>
    <s v="[Fallthrough Logic]"/>
    <m/>
    <m/>
    <m/>
    <m/>
    <m/>
    <s v="~POLICE_AT_METEORITE"/>
    <n v="56"/>
    <s v="Yes"/>
  </r>
  <r>
    <s v="Onett"/>
    <s v="cop"/>
    <s v="Onett Night (1)"/>
    <x v="0"/>
    <m/>
    <n v="158"/>
    <s v="Talk"/>
    <m/>
    <m/>
    <m/>
    <s v="[Fallthrough Logic]"/>
    <m/>
    <m/>
    <m/>
    <m/>
    <m/>
    <s v="~POLICE_AT_METEORITE"/>
    <n v="57"/>
    <s v="Yes"/>
  </r>
  <r>
    <s v="Onett"/>
    <s v="cop"/>
    <s v="Onett Night (1)"/>
    <x v="0"/>
    <m/>
    <n v="159"/>
    <s v="Talk"/>
    <s v="CHOICE"/>
    <s v="no"/>
    <m/>
    <s v="[Fallthrough Logic]"/>
    <m/>
    <m/>
    <m/>
    <m/>
    <m/>
    <s v="~POLICE_AT_METEORITE"/>
    <n v="58"/>
    <s v="Yes"/>
  </r>
  <r>
    <s v="Onett"/>
    <s v="cop"/>
    <s v="Onett Night (1)"/>
    <x v="0"/>
    <m/>
    <n v="159"/>
    <s v="Talk"/>
    <s v="CHOICE"/>
    <s v="yes"/>
    <m/>
    <s v="[Fallthrough Logic]"/>
    <m/>
    <m/>
    <m/>
    <m/>
    <m/>
    <s v="~POLICE_AT_METEORITE"/>
    <n v="59"/>
    <s v="Yes"/>
  </r>
  <r>
    <s v="Onett"/>
    <s v="pokey"/>
    <s v="Onett Night (1)"/>
    <x v="0"/>
    <m/>
    <n v="161"/>
    <s v="Talk"/>
    <m/>
    <m/>
    <m/>
    <s v="[Fallthrough Logic]"/>
    <m/>
    <m/>
    <m/>
    <m/>
    <m/>
    <s v="~POLICE_AT_METEORITE"/>
    <n v="60"/>
    <s v="Yes"/>
  </r>
  <r>
    <s v="Onett"/>
    <s v="cop"/>
    <s v="Onett Night (1)"/>
    <x v="0"/>
    <m/>
    <n v="155"/>
    <s v="Talk"/>
    <m/>
    <m/>
    <m/>
    <s v="TALKED_TO_POKEY_AT_METEORITE"/>
    <m/>
    <m/>
    <m/>
    <m/>
    <m/>
    <s v="~POLICE_AT_METEORITE"/>
    <n v="61"/>
    <s v="Yes"/>
  </r>
  <r>
    <s v="Onett_Minch House_1F"/>
    <s v="picky"/>
    <s v="Onett Night (1)"/>
    <x v="0"/>
    <m/>
    <n v="47"/>
    <s v="Talk"/>
    <m/>
    <m/>
    <m/>
    <s v="TALKED_TO_POKEY_AT_METEORITE"/>
    <m/>
    <m/>
    <m/>
    <m/>
    <m/>
    <s v="~POLICE_AT_METEORITE"/>
    <n v="62"/>
    <s v="Yes"/>
  </r>
  <r>
    <s v="Onett"/>
    <s v="mom"/>
    <s v="Onett Night (1)"/>
    <x v="0"/>
    <m/>
    <n v="148"/>
    <s v="Talk"/>
    <s v="CHOICE"/>
    <s v="no"/>
    <m/>
    <s v="[Fallthrough Logic]"/>
    <m/>
    <m/>
    <m/>
    <m/>
    <m/>
    <s v="NESS_MOM_OUTSIDE"/>
    <n v="63"/>
    <s v="Yes"/>
  </r>
  <r>
    <s v="Onett"/>
    <s v="mom"/>
    <s v="Onett Night (1)"/>
    <x v="0"/>
    <m/>
    <n v="148"/>
    <s v="Talk"/>
    <s v="CHOICE"/>
    <s v="yes"/>
    <s v="teleport to Ness' room"/>
    <s v="[Fallthrough Logic]"/>
    <m/>
    <m/>
    <m/>
    <m/>
    <m/>
    <s v="NESS_MOM_OUTSIDE"/>
    <n v="64"/>
    <s v="Yes"/>
  </r>
  <r>
    <s v="Onett_Ness' House_2F_Ness'-Room"/>
    <s v="NA"/>
    <s v="Onett Night (2)"/>
    <x v="0"/>
    <m/>
    <s v="NA"/>
    <s v="Game Event"/>
    <m/>
    <m/>
    <s v="Pokey knocking at door"/>
    <s v="NA"/>
    <m/>
    <m/>
    <m/>
    <m/>
    <s v="Onett_Ness' House_2F_Ness'-Room"/>
    <s v="NA"/>
    <n v="65"/>
    <s v="Yes"/>
  </r>
  <r>
    <s v="Onett_Ness' House_1F_2F"/>
    <s v="tracy"/>
    <s v="Onett Night (2)"/>
    <x v="0"/>
    <m/>
    <n v="25"/>
    <s v="Talk"/>
    <m/>
    <m/>
    <m/>
    <s v="[Fallthrough Logic]"/>
    <m/>
    <m/>
    <m/>
    <m/>
    <m/>
    <s v="TRACY_AT_HALLWAY"/>
    <n v="66"/>
    <s v="Yes"/>
  </r>
  <r>
    <s v="Onett_Ness' House_1F"/>
    <s v="king_sleeping"/>
    <s v="Onett Night (2)"/>
    <x v="0"/>
    <m/>
    <n v="16"/>
    <s v="Talk"/>
    <m/>
    <m/>
    <m/>
    <s v="~POLICE_AT_METEORITE"/>
    <m/>
    <m/>
    <m/>
    <m/>
    <m/>
    <s v="~SLEEPING_KING_ABSENT"/>
    <n v="67"/>
    <s v="Yes"/>
  </r>
  <r>
    <s v="Onett_Ness' House_1F"/>
    <s v="mom"/>
    <s v="Onett Night (2)"/>
    <x v="0"/>
    <m/>
    <n v="14"/>
    <s v="Talk"/>
    <m/>
    <m/>
    <m/>
    <s v="~NESS_HOUSE_POKEY_MUSIC"/>
    <m/>
    <m/>
    <m/>
    <m/>
    <m/>
    <s v="POLICE_AT_METEORITE"/>
    <n v="68"/>
    <s v="Yes"/>
  </r>
  <r>
    <s v="Onett_Ness' House_1F"/>
    <s v="door_knocking"/>
    <s v="Onett Night (2)"/>
    <x v="0"/>
    <m/>
    <n v="22"/>
    <s v="Approach"/>
    <m/>
    <m/>
    <m/>
    <s v="NA"/>
    <m/>
    <m/>
    <m/>
    <m/>
    <m/>
    <s v="NESS_HOUSE_DOOR_KNOCKING"/>
    <n v="69"/>
    <s v="Yes"/>
  </r>
  <r>
    <s v="Onett_Ness' House_1F"/>
    <s v="pokey"/>
    <s v="Onett Night (2)"/>
    <x v="0"/>
    <m/>
    <n v="17"/>
    <s v="Talk"/>
    <s v="CHOICE"/>
    <s v="no,no,yes"/>
    <m/>
    <s v="[Fallthrough Logic]"/>
    <m/>
    <m/>
    <m/>
    <m/>
    <m/>
    <s v="POKEY_WAITING_AT_DOOR"/>
    <n v="70"/>
    <s v="Yes"/>
  </r>
  <r>
    <s v="Onett_Ness' House_1F"/>
    <s v="pokey"/>
    <s v="Onett Night (2)"/>
    <x v="0"/>
    <m/>
    <n v="17"/>
    <s v="Talk"/>
    <m/>
    <m/>
    <m/>
    <s v="[Fallthrough Logic]"/>
    <m/>
    <m/>
    <m/>
    <m/>
    <m/>
    <s v="POKEY_WAITING_AT_DOOR"/>
    <n v="71"/>
    <s v="Yes"/>
  </r>
  <r>
    <s v="Onett_Ness' House_1F"/>
    <s v="mom"/>
    <s v="Onett Night (2)"/>
    <x v="0"/>
    <m/>
    <n v="14"/>
    <s v="Do Nothing"/>
    <s v="INACCESSIBLE"/>
    <m/>
    <m/>
    <s v="NESS_HOUSE_POKEY_MUSIC"/>
    <m/>
    <m/>
    <m/>
    <m/>
    <m/>
    <s v="POLICE_AT_METEORITE"/>
    <n v="72"/>
    <s v="Yes"/>
  </r>
  <r>
    <s v="Onett_Ness' House_1F"/>
    <s v="mom"/>
    <s v="Onett Night (2)"/>
    <x v="0"/>
    <m/>
    <n v="14"/>
    <s v="Talk"/>
    <m/>
    <m/>
    <m/>
    <s v="POKEY_WAITING_MOM_GOODBYE"/>
    <m/>
    <m/>
    <m/>
    <m/>
    <m/>
    <s v="POLICE_AT_METEORITE"/>
    <n v="73"/>
    <s v="Yes"/>
  </r>
  <r>
    <s v="Onett_Ness' House_1F"/>
    <s v="pokey"/>
    <s v="Onett Night (2)"/>
    <x v="0"/>
    <m/>
    <n v="17"/>
    <s v="Talk"/>
    <m/>
    <m/>
    <m/>
    <s v="~PRESENT_CRACKED_BAT"/>
    <m/>
    <m/>
    <m/>
    <m/>
    <m/>
    <s v="POKEY_WAITING_AT_DOOR"/>
    <n v="74"/>
    <s v="Yes"/>
  </r>
  <r>
    <s v="Onett_Ness' House_1F_2F_Tracy's-Room"/>
    <s v="present"/>
    <s v="Onett Night (2)"/>
    <x v="0"/>
    <m/>
    <n v="1412"/>
    <s v="Check"/>
    <m/>
    <m/>
    <m/>
    <s v="[Fallthrough Logic]"/>
    <m/>
    <m/>
    <m/>
    <m/>
    <m/>
    <s v="always"/>
    <n v="75"/>
    <s v="Yes"/>
  </r>
  <r>
    <s v="Onett_Ness' House_1F"/>
    <s v="king_sleeping"/>
    <s v="Onett Night (2)"/>
    <x v="0"/>
    <m/>
    <n v="16"/>
    <s v="Talk"/>
    <s v="CHOICE"/>
    <s v="no"/>
    <m/>
    <s v="MOM_ADVICE_TO_TAKE_CRACKED_BAT"/>
    <m/>
    <m/>
    <m/>
    <n v="1"/>
    <m/>
    <s v="~SLEEPING_KING_ABSENT"/>
    <n v="76"/>
    <s v="Yes"/>
  </r>
  <r>
    <s v="Onett_Ness' House_1F"/>
    <s v="king_sleeping"/>
    <s v="Onett Night (2)"/>
    <x v="0"/>
    <m/>
    <n v="16"/>
    <s v="Talk"/>
    <s v="CHOICE"/>
    <s v="yes"/>
    <m/>
    <s v="MOM_ADVICE_TO_TAKE_CRACKED_BAT"/>
    <m/>
    <m/>
    <m/>
    <n v="1"/>
    <m/>
    <s v="~SLEEPING_KING_ABSENT"/>
    <n v="77"/>
    <s v="Yes"/>
  </r>
  <r>
    <s v="Onett_Ness' House_1F"/>
    <s v="pokey"/>
    <s v="Onett Night (2)"/>
    <x v="0"/>
    <m/>
    <n v="19"/>
    <s v="Talk"/>
    <s v="CHOICE"/>
    <s v="yes"/>
    <m/>
    <s v="PRESENT_CRACKED_BAT"/>
    <s v="cracked bat not equipped"/>
    <m/>
    <m/>
    <n v="2"/>
    <m/>
    <s v="POKEY_WAITING_AT_COUCH"/>
    <n v="78"/>
    <s v="Yes"/>
  </r>
  <r>
    <s v="Onett_Ness' House_1F"/>
    <s v="pokey"/>
    <s v="Onett Night (2)"/>
    <x v="0"/>
    <m/>
    <n v="19"/>
    <s v="Talk"/>
    <s v="CHOICE"/>
    <s v="no"/>
    <m/>
    <s v="PRESENT_CRACKED_BAT"/>
    <s v="cracked bat not equipped"/>
    <m/>
    <m/>
    <n v="2"/>
    <m/>
    <s v="POKEY_WAITING_AT_COUCH"/>
    <n v="79"/>
    <s v="Yes"/>
  </r>
  <r>
    <s v="Onett_Ness' House_1F"/>
    <s v="NA"/>
    <s v="Onett Night (2)"/>
    <x v="0"/>
    <m/>
    <s v="NA"/>
    <s v="Route"/>
    <s v="TRY_TO_LEAVE"/>
    <m/>
    <s v="Phone rings"/>
    <m/>
    <m/>
    <m/>
    <m/>
    <m/>
    <s v="Onett_Ness' House_1F"/>
    <s v="NA"/>
    <n v="80"/>
    <m/>
  </r>
  <r>
    <s v="Onett_Ness' House_1F"/>
    <s v="NA"/>
    <s v="Onett Night (2)"/>
    <x v="0"/>
    <m/>
    <s v="NA"/>
    <s v="Route"/>
    <s v="TRY_TO_LEAVE"/>
    <m/>
    <s v="Pokey says answer"/>
    <m/>
    <m/>
    <m/>
    <m/>
    <m/>
    <s v="Onett_Ness' House_1F"/>
    <s v="NA"/>
    <n v="81"/>
    <m/>
  </r>
  <r>
    <s v="Onett_Ness' House_1F"/>
    <s v="mom"/>
    <s v="Onett Night (2)"/>
    <x v="0"/>
    <m/>
    <n v="14"/>
    <s v="Talk"/>
    <m/>
    <m/>
    <m/>
    <s v="DAD_CALLING_HOME"/>
    <m/>
    <m/>
    <m/>
    <m/>
    <m/>
    <s v="POLICE_AT_METEORITE"/>
    <n v="82"/>
    <s v="Yes"/>
  </r>
  <r>
    <s v="Onett_Ness' House_1F"/>
    <s v="phone_black"/>
    <s v="Onett Night (2)"/>
    <x v="0"/>
    <m/>
    <n v="21"/>
    <s v="Talk"/>
    <m/>
    <m/>
    <m/>
    <s v="DAD_CALLING_HOME"/>
    <m/>
    <m/>
    <m/>
    <m/>
    <m/>
    <s v="always"/>
    <n v="83"/>
    <s v="Yes"/>
  </r>
  <r>
    <s v="Onett_Ness' House_1F"/>
    <s v="NA"/>
    <s v="Onett Night (2)"/>
    <x v="0"/>
    <m/>
    <s v="NA"/>
    <s v="Route"/>
    <s v="OUT_AND_BACK"/>
    <m/>
    <m/>
    <s v="NA"/>
    <m/>
    <m/>
    <m/>
    <m/>
    <s v="Onett_Ness' House_1F"/>
    <s v="NA"/>
    <n v="84"/>
    <s v="Yes"/>
  </r>
  <r>
    <s v="Onett"/>
    <s v="NA"/>
    <s v="Onett Night (2)"/>
    <x v="0"/>
    <m/>
    <s v="NA"/>
    <s v="Approach"/>
    <s v="DOOR"/>
    <s v="to Minch House 1F"/>
    <m/>
    <s v="[Fallthrough Logic]"/>
    <m/>
    <m/>
    <m/>
    <m/>
    <s v="Onett"/>
    <s v="NA"/>
    <n v="87"/>
    <s v="Yes"/>
  </r>
  <r>
    <s v="Onett"/>
    <s v="NA"/>
    <s v="Onett Night (2)"/>
    <x v="0"/>
    <m/>
    <s v="NA"/>
    <s v="Approach"/>
    <s v="DOOR"/>
    <s v="to Minch House 1F"/>
    <m/>
    <s v="[Fallthrough Logic]"/>
    <m/>
    <m/>
    <m/>
    <m/>
    <s v="Onett"/>
    <s v="NA"/>
    <n v="88"/>
    <s v="Yes"/>
  </r>
  <r>
    <s v="Onett"/>
    <s v="lier-x-agerate"/>
    <s v="Onett Night (2)"/>
    <x v="0"/>
    <m/>
    <n v="125"/>
    <s v="Talk"/>
    <m/>
    <m/>
    <m/>
    <s v="~POLICE_AT_METEORITE"/>
    <s v="~PICKY_IN_PARTY"/>
    <m/>
    <m/>
    <m/>
    <m/>
    <s v="~POKEY_PUNISHED"/>
    <n v="89"/>
    <s v="Yes"/>
  </r>
  <r>
    <s v="Onett"/>
    <s v="NA"/>
    <s v="Onett Night (2)"/>
    <x v="0"/>
    <m/>
    <s v="NA"/>
    <s v="Gameplay"/>
    <s v="GRIND"/>
    <m/>
    <s v="Crows until inventory full"/>
    <s v="NA"/>
    <m/>
    <m/>
    <m/>
    <m/>
    <s v="Onett"/>
    <s v="NA"/>
    <n v="90"/>
    <s v="Yes"/>
  </r>
  <r>
    <s v="Onett_Ness' House_1F_2F_Tracy's-Room"/>
    <s v="tracy"/>
    <s v="Onett Night (2)"/>
    <x v="0"/>
    <m/>
    <n v="30"/>
    <s v="Talk"/>
    <m/>
    <m/>
    <m/>
    <s v="~GOT_TRACY_COOKIE"/>
    <s v="inventory full"/>
    <m/>
    <m/>
    <m/>
    <m/>
    <s v="~TRACY_NOT_AT_HER_ROOM"/>
    <n v="101"/>
    <s v="Yes"/>
  </r>
  <r>
    <s v="Onett_Ness' House_1F_2F_Tracy's-Room"/>
    <s v="tracy"/>
    <s v="Onett Night (2)"/>
    <x v="0"/>
    <m/>
    <n v="30"/>
    <s v="Talk"/>
    <m/>
    <m/>
    <m/>
    <s v="~GOT_TRACY_COOKIE"/>
    <s v="inventory open"/>
    <m/>
    <m/>
    <m/>
    <m/>
    <s v="~TRACY_NOT_AT_HER_ROOM"/>
    <n v="102"/>
    <s v="Yes"/>
  </r>
  <r>
    <s v="Onett_Ness' House_1F_2F_Tracy's-Room"/>
    <s v="tracy"/>
    <s v="Onett Night (2)"/>
    <x v="0"/>
    <m/>
    <n v="30"/>
    <s v="Talk"/>
    <s v="CHOICE"/>
    <s v="no"/>
    <s v="&quot;What the hey?&quot;"/>
    <s v="[Fallthrough Logic]"/>
    <m/>
    <m/>
    <m/>
    <m/>
    <m/>
    <s v="~TRACY_NOT_AT_HER_ROOM"/>
    <n v="103"/>
    <s v="Yes"/>
  </r>
  <r>
    <s v="Onett_Ness' House_1F_2F_Tracy's-Room"/>
    <s v="tracy"/>
    <s v="Onett Night (2)"/>
    <x v="0"/>
    <m/>
    <n v="30"/>
    <s v="Talk"/>
    <s v="CHOICE"/>
    <s v="yes,end"/>
    <m/>
    <s v="[Fallthrough Logic]"/>
    <m/>
    <m/>
    <m/>
    <m/>
    <m/>
    <s v="~TRACY_NOT_AT_HER_ROOM"/>
    <n v="104"/>
    <s v="Yes"/>
  </r>
  <r>
    <s v="Onett_Ness' House_1F"/>
    <s v="mom"/>
    <s v="Onett Night (2)"/>
    <x v="0"/>
    <m/>
    <n v="14"/>
    <s v="Talk"/>
    <m/>
    <m/>
    <s v="&quot;T-O-O-BAD&quot;"/>
    <s v="~POKEY_PUNISHED"/>
    <m/>
    <m/>
    <m/>
    <m/>
    <m/>
    <s v="POLICE_AT_METEORITE"/>
    <n v="85"/>
    <s v="Yes"/>
  </r>
  <r>
    <s v="Onett"/>
    <s v="meteor"/>
    <s v="Onett Night (2)"/>
    <x v="0"/>
    <m/>
    <n v="198"/>
    <s v="Check"/>
    <m/>
    <m/>
    <m/>
    <s v="[Fallthrough Logic]"/>
    <m/>
    <m/>
    <m/>
    <m/>
    <m/>
    <s v="always"/>
    <n v="91"/>
    <s v="Yes"/>
  </r>
  <r>
    <s v="Onett"/>
    <s v="picky_sleeping"/>
    <s v="Onett Night (2)"/>
    <x v="0"/>
    <m/>
    <n v="124"/>
    <s v="Talk"/>
    <m/>
    <m/>
    <m/>
    <s v="[Fallthrough Logic]"/>
    <m/>
    <m/>
    <m/>
    <m/>
    <m/>
    <s v="PICKY_SLEEPING_AT_METEORITE"/>
    <n v="92"/>
    <s v="Yes"/>
  </r>
  <r>
    <s v="Onett"/>
    <s v="meteor"/>
    <s v="Onett Night (2)"/>
    <x v="0"/>
    <m/>
    <n v="198"/>
    <s v="Approach"/>
    <s v="TRIGGER"/>
    <s v="West of meteor"/>
    <s v="Buzz Buzz speech"/>
    <s v="[Fallthrough Logic]"/>
    <m/>
    <m/>
    <m/>
    <m/>
    <m/>
    <s v="always"/>
    <n v="93"/>
    <s v="Yes"/>
  </r>
  <r>
    <s v="Onett"/>
    <s v="picky_sleeping"/>
    <s v="Onett Night (2)"/>
    <x v="0"/>
    <m/>
    <n v="124"/>
    <s v="Talk"/>
    <s v="CHOICE"/>
    <s v="yes"/>
    <s v="Pokey question"/>
    <s v="[Fallthrough Logic]"/>
    <m/>
    <m/>
    <m/>
    <n v="3"/>
    <m/>
    <s v="PICKY_SLEEPING_AT_METEORITE"/>
    <n v="94"/>
    <s v="Yes"/>
  </r>
  <r>
    <s v="Onett"/>
    <s v="picky_sleeping"/>
    <s v="Onett Night (2)"/>
    <x v="0"/>
    <m/>
    <n v="124"/>
    <s v="Talk"/>
    <s v="CHOICE"/>
    <s v="no"/>
    <s v="Pokey question"/>
    <s v="[Fallthrough Logic]"/>
    <m/>
    <m/>
    <m/>
    <n v="3"/>
    <m/>
    <s v="PICKY_SLEEPING_AT_METEORITE"/>
    <n v="95"/>
    <s v="Yes"/>
  </r>
  <r>
    <s v="Onett"/>
    <s v="picky_sleeping"/>
    <s v="Onett Night (2)"/>
    <x v="0"/>
    <m/>
    <n v="124"/>
    <s v="Talk"/>
    <s v="CHOICE"/>
    <s v="no"/>
    <s v="Buzz Buzz speech"/>
    <s v="[Fallthrough Logic]"/>
    <m/>
    <m/>
    <m/>
    <m/>
    <m/>
    <s v="PICKY_SLEEPING_AT_METEORITE"/>
    <n v="96"/>
    <s v="Yes"/>
  </r>
  <r>
    <s v="Onett"/>
    <s v="picky_sleeping"/>
    <s v="Onett Night (2)"/>
    <x v="0"/>
    <m/>
    <n v="124"/>
    <s v="Talk"/>
    <s v="CHOICE"/>
    <s v="yes"/>
    <s v="Buzz Buzz speech"/>
    <s v="[Fallthrough Logic]"/>
    <m/>
    <m/>
    <m/>
    <m/>
    <m/>
    <s v="PICKY_SLEEPING_AT_METEORITE"/>
    <n v="97"/>
    <s v="Yes"/>
  </r>
  <r>
    <s v="Onett"/>
    <s v="lier-x-agerate"/>
    <s v="Onett Night (2)"/>
    <x v="0"/>
    <m/>
    <n v="125"/>
    <s v="Talk"/>
    <m/>
    <m/>
    <m/>
    <s v="~POLICE_AT_METEORITE"/>
    <s v="PICKY_IN_PARTY"/>
    <m/>
    <m/>
    <m/>
    <m/>
    <s v="~POKEY_PUNISHED"/>
    <n v="98"/>
    <s v="Yes"/>
  </r>
  <r>
    <s v="Onett"/>
    <s v="NA"/>
    <s v="Onett Night (2)"/>
    <x v="0"/>
    <m/>
    <s v="NA"/>
    <s v="Approach"/>
    <s v="TRIGGER"/>
    <s v="Starman Jr."/>
    <m/>
    <s v="[Fallthrough Logic]"/>
    <m/>
    <m/>
    <m/>
    <m/>
    <s v="Onett"/>
    <s v="NA"/>
    <m/>
    <m/>
  </r>
  <r>
    <s v="Onett"/>
    <s v="NA"/>
    <s v="Onett Night (2)"/>
    <x v="0"/>
    <m/>
    <s v="NA"/>
    <s v="Approach"/>
    <s v="TRIGGER"/>
    <s v="to Downtown"/>
    <m/>
    <s v="[Fallthrough Logic]"/>
    <m/>
    <m/>
    <m/>
    <m/>
    <s v="Onett"/>
    <s v="NA"/>
    <n v="86"/>
    <s v="Yes"/>
  </r>
  <r>
    <s v="Onett_Ness' House_1F"/>
    <s v="king"/>
    <s v="Onett Night (2)"/>
    <x v="0"/>
    <m/>
    <n v="18"/>
    <s v="Talk"/>
    <m/>
    <m/>
    <m/>
    <s v="KING_WONT_JOIN"/>
    <s v="~KING_JOINS"/>
    <m/>
    <m/>
    <n v="1"/>
    <m/>
    <s v="KING_AWAKE_AT_HOME"/>
    <n v="99"/>
    <s v="Yes"/>
  </r>
  <r>
    <s v="Onett_Ness' House_1F"/>
    <s v="king"/>
    <s v="Onett Night (2)"/>
    <x v="0"/>
    <m/>
    <n v="18"/>
    <s v="Talk"/>
    <m/>
    <m/>
    <m/>
    <s v="KING_WONT_JOIN"/>
    <s v="KING_JOINS"/>
    <m/>
    <m/>
    <n v="1"/>
    <m/>
    <s v="KING_AWAKE_AT_HOME"/>
    <n v="100"/>
    <s v="Yes"/>
  </r>
  <r>
    <s v="Onett_Minch House_1F"/>
    <s v="lardna"/>
    <s v="Onett Night (2)"/>
    <x v="0"/>
    <m/>
    <n v="45"/>
    <s v="Talk"/>
    <m/>
    <m/>
    <m/>
    <s v="POKEY_IN_PARTY"/>
    <m/>
    <m/>
    <m/>
    <m/>
    <m/>
    <s v="LARDNA_AT_HOME"/>
    <n v="105"/>
    <s v="Yes"/>
  </r>
  <r>
    <s v="Onett_Minch House_1F"/>
    <s v="aloysius"/>
    <s v="Onett Night (2)"/>
    <x v="0"/>
    <m/>
    <n v="44"/>
    <s v="Talk"/>
    <m/>
    <m/>
    <m/>
    <s v="[Fallthrough Logic]"/>
    <m/>
    <m/>
    <m/>
    <m/>
    <m/>
    <s v="ALOYSIUS_AT_HOME"/>
    <n v="106"/>
    <s v="Yes"/>
  </r>
  <r>
    <s v="Onett_Minch House_1F"/>
    <s v="aloysius"/>
    <s v="Onett Night (2)"/>
    <x v="0"/>
    <m/>
    <n v="44"/>
    <s v="Talk"/>
    <m/>
    <m/>
    <m/>
    <s v="POKEY_PUNISHED"/>
    <m/>
    <m/>
    <m/>
    <m/>
    <m/>
    <s v="ALOYSIUS_AT_HOME"/>
    <n v="107"/>
    <s v="Yes"/>
  </r>
  <r>
    <s v="Onett_Minch House_1F_2F"/>
    <s v="pokey"/>
    <s v="Onett Night (2)"/>
    <x v="0"/>
    <m/>
    <n v="52"/>
    <s v="Talk"/>
    <m/>
    <m/>
    <m/>
    <s v="[Fallthrough Logic]"/>
    <m/>
    <m/>
    <m/>
    <m/>
    <m/>
    <s v="POKEY_AT_HIS_ROOM"/>
    <n v="108"/>
    <s v="Yes"/>
  </r>
  <r>
    <s v="Onett_Minch House_1F_2F"/>
    <s v="picky"/>
    <s v="Onett Night (2)"/>
    <x v="0"/>
    <m/>
    <n v="53"/>
    <s v="Talk"/>
    <m/>
    <m/>
    <m/>
    <s v="[Fallthrough Logic]"/>
    <m/>
    <m/>
    <m/>
    <m/>
    <m/>
    <s v="PICKY_AT_HIS_ROOM"/>
    <n v="109"/>
    <s v="Yes"/>
  </r>
  <r>
    <s v="Onett_Minch House_1F"/>
    <s v="lardna"/>
    <s v="Onett Night (2)"/>
    <x v="0"/>
    <m/>
    <n v="45"/>
    <s v="Talk"/>
    <m/>
    <m/>
    <m/>
    <s v="[Fallthrough Logic]"/>
    <m/>
    <m/>
    <m/>
    <m/>
    <m/>
    <s v="LARDNA_AT_HOME"/>
    <n v="110"/>
    <s v="Yes"/>
  </r>
  <r>
    <s v="Onett_Minch House_1F"/>
    <s v="buzz-buzz"/>
    <s v="Onett Night (2)"/>
    <x v="0"/>
    <m/>
    <n v="46"/>
    <s v="Talk"/>
    <s v="CHOICE"/>
    <s v="no,yes,yes,no"/>
    <m/>
    <s v="[Fallthrough Logic]"/>
    <m/>
    <m/>
    <m/>
    <m/>
    <m/>
    <s v="BUZZ_BUZZ_DYING_ON_FLOOR"/>
    <n v="111"/>
    <s v="Yes"/>
  </r>
  <r>
    <s v="Onett"/>
    <s v="NA"/>
    <s v="Onett North"/>
    <x v="0"/>
    <m/>
    <s v="NA"/>
    <s v="Game Event"/>
    <s v="CUTSCENE"/>
    <s v="Onett - Sunrise"/>
    <m/>
    <s v="NA"/>
    <m/>
    <m/>
    <m/>
    <m/>
    <s v="Onett"/>
    <s v="NA"/>
    <n v="112"/>
    <s v="Yes"/>
  </r>
  <r>
    <s v="Onett"/>
    <s v="NA"/>
    <s v="Onett North"/>
    <x v="0"/>
    <m/>
    <s v="NA"/>
    <s v="Game Event"/>
    <s v="PHOTO_MAN"/>
    <s v="Ness' House"/>
    <m/>
    <s v="[Fallthrough Logic]"/>
    <m/>
    <m/>
    <m/>
    <m/>
    <s v="Onett"/>
    <s v="NA"/>
    <n v="113"/>
    <s v="Yes"/>
  </r>
  <r>
    <s v="Onett_Ness' House_1F"/>
    <s v="mom"/>
    <s v="Onett North"/>
    <x v="0"/>
    <m/>
    <n v="14"/>
    <s v="Talk"/>
    <m/>
    <m/>
    <s v="teleport to Ness' room"/>
    <s v="POKEY_PUNISHED"/>
    <s v="VISITED_ONETT"/>
    <s v="Ness alone"/>
    <m/>
    <m/>
    <m/>
    <s v="POLICE_AT_METEORITE"/>
    <n v="114"/>
    <s v="Yes"/>
  </r>
  <r>
    <s v="Onett_Ness' House_1F"/>
    <s v="mom"/>
    <s v="Onett North"/>
    <x v="0"/>
    <m/>
    <n v="14"/>
    <s v="Talk"/>
    <m/>
    <m/>
    <m/>
    <s v="POKEY_PUNISHED"/>
    <s v="VISITED_ONETT"/>
    <s v="JUST_RESTED_AT_HOME"/>
    <s v="Ness alone"/>
    <m/>
    <m/>
    <s v="POLICE_AT_METEORITE"/>
    <n v="115"/>
    <s v="Yes"/>
  </r>
  <r>
    <s v="Onett_Lier X Agerate's Shack_1F"/>
    <s v="lier-x-agerate"/>
    <s v="Onett North"/>
    <x v="0"/>
    <m/>
    <n v="119"/>
    <s v="Talk"/>
    <m/>
    <m/>
    <m/>
    <s v="[Fallthrough Logic]"/>
    <m/>
    <m/>
    <m/>
    <n v="4"/>
    <m/>
    <s v="LIER_INSIDE_HOUSE"/>
    <n v="116"/>
    <s v="Yes"/>
  </r>
  <r>
    <s v="Onett_Lier X Agerate's Shack_1F_B1F"/>
    <s v="lier-x-agerate"/>
    <s v="Onett North"/>
    <x v="0"/>
    <m/>
    <n v="203"/>
    <s v="Approach"/>
    <s v="NO_INTERACT"/>
    <m/>
    <m/>
    <s v="NA"/>
    <m/>
    <m/>
    <m/>
    <n v="4"/>
    <m/>
    <s v="LIER_INSIDE_CAVE_1"/>
    <n v="117"/>
    <s v="Yes"/>
  </r>
  <r>
    <s v="Onett_Lier X Agerate's Shack_1F_B1F_B2F"/>
    <s v="lier-x-agerate"/>
    <s v="Onett North"/>
    <x v="0"/>
    <m/>
    <n v="204"/>
    <s v="Approach"/>
    <s v="NO_INTERACT"/>
    <m/>
    <m/>
    <s v="NA"/>
    <m/>
    <m/>
    <m/>
    <n v="4"/>
    <m/>
    <s v="LIER_INSIDE_CAVE_2"/>
    <n v="118"/>
    <s v="Yes"/>
  </r>
  <r>
    <s v="Onett_Lier X Agerate's Shack_1F_B1F_B2F_B3F"/>
    <s v="lier-x-agerate"/>
    <s v="Onett North"/>
    <x v="0"/>
    <m/>
    <n v="205"/>
    <s v="Approach"/>
    <s v="NO_INTERACT"/>
    <m/>
    <m/>
    <s v="NA"/>
    <m/>
    <m/>
    <m/>
    <n v="4"/>
    <m/>
    <s v="LIER_INSIDE_CAVE_3"/>
    <n v="119"/>
    <s v="Yes"/>
  </r>
  <r>
    <s v="Onett_Lier X Agerate's Shack_1F_B1F_B2F_B3F"/>
    <s v="lier-x-agerate"/>
    <s v="Onett North"/>
    <x v="0"/>
    <m/>
    <n v="206"/>
    <s v="Approach"/>
    <s v="NO_INTERACT"/>
    <m/>
    <m/>
    <s v="NA"/>
    <m/>
    <m/>
    <m/>
    <n v="4"/>
    <m/>
    <s v="LIER_INSIDE_CAVE_4"/>
    <n v="120"/>
    <s v="Yes"/>
  </r>
  <r>
    <s v="Onett_Lier X Agerate's Shack_1F_B1F_B2F_B3F_B4F"/>
    <s v="lier-x-agerate"/>
    <s v="Onett North"/>
    <x v="0"/>
    <m/>
    <n v="207"/>
    <s v="Talk"/>
    <m/>
    <m/>
    <m/>
    <s v="[Fallthrough Logic]"/>
    <m/>
    <m/>
    <m/>
    <m/>
    <m/>
    <s v="LIER_BY_MANI_MANI"/>
    <n v="121"/>
    <s v="Yes"/>
  </r>
  <r>
    <s v="Onett_Lier X Agerate's Shack_1F_B1F_B2F_B3F_B4F"/>
    <s v="monster_mani-mani-statue"/>
    <s v="Onett North"/>
    <x v="0"/>
    <m/>
    <n v="208"/>
    <s v="Check"/>
    <m/>
    <m/>
    <m/>
    <s v="[Fallthrough Logic]"/>
    <m/>
    <m/>
    <m/>
    <m/>
    <m/>
    <s v="~VISITED_TWOSON"/>
    <n v="122"/>
    <s v="Yes"/>
  </r>
  <r>
    <s v="Onett"/>
    <s v="NA"/>
    <s v="Onett North"/>
    <x v="0"/>
    <m/>
    <s v="NA"/>
    <s v="Check"/>
    <s v="SIGN"/>
    <s v="Onett - East of Library"/>
    <m/>
    <s v="[Fallthrough Logic]"/>
    <m/>
    <m/>
    <m/>
    <m/>
    <s v="Onett"/>
    <s v="NA"/>
    <n v="123"/>
    <s v="Yes"/>
  </r>
  <r>
    <s v="Onett"/>
    <s v="girl_blonde_yellow-dress"/>
    <s v="Onett North"/>
    <x v="0"/>
    <m/>
    <n v="129"/>
    <s v="Talk"/>
    <m/>
    <m/>
    <m/>
    <s v="[Fallthrough Logic]"/>
    <m/>
    <m/>
    <m/>
    <m/>
    <m/>
    <s v="PEOPLE_IN_ONETT"/>
    <n v="124"/>
    <s v="Yes"/>
  </r>
  <r>
    <s v="Onett"/>
    <s v="girl_blonde_yellow-dress"/>
    <s v="Onett North"/>
    <x v="0"/>
    <m/>
    <n v="129"/>
    <s v="Talk"/>
    <m/>
    <m/>
    <m/>
    <s v="[Fallthrough Logic]"/>
    <m/>
    <m/>
    <m/>
    <m/>
    <m/>
    <s v="PEOPLE_IN_ONETT"/>
    <n v="124"/>
    <s v="Yes"/>
  </r>
  <r>
    <s v="Onett_Library_1F"/>
    <s v="woman_blonde_red-dress"/>
    <s v="Onett North"/>
    <x v="0"/>
    <m/>
    <n v="98"/>
    <s v="Talk"/>
    <s v="CHOICE"/>
    <s v="no,yes"/>
    <m/>
    <s v="[Fallthrough Logic]"/>
    <s v="inventory full"/>
    <m/>
    <m/>
    <m/>
    <m/>
    <s v="always"/>
    <n v="125"/>
    <s v="Yes"/>
  </r>
  <r>
    <s v="Onett_Library_1F"/>
    <s v="woman_blonde_red-dress"/>
    <s v="Onett North"/>
    <x v="0"/>
    <m/>
    <n v="98"/>
    <s v="Talk"/>
    <s v="CHOICE"/>
    <s v="yes"/>
    <m/>
    <s v="[Fallthrough Logic]"/>
    <s v="inventory open"/>
    <m/>
    <m/>
    <m/>
    <m/>
    <s v="always"/>
    <n v="126"/>
    <s v="Yes"/>
  </r>
  <r>
    <s v="Onett_Library_1F"/>
    <s v="woman_blonde_red-dress"/>
    <s v="Onett North"/>
    <x v="0"/>
    <m/>
    <n v="98"/>
    <s v="Talk"/>
    <m/>
    <m/>
    <m/>
    <s v="GOT_TOWN_MAP"/>
    <m/>
    <m/>
    <m/>
    <m/>
    <m/>
    <s v="always"/>
    <n v="127"/>
    <s v="Yes"/>
  </r>
  <r>
    <s v="Onett_Library_1F"/>
    <s v="man_hat_green-jacket"/>
    <s v="Onett North"/>
    <x v="0"/>
    <m/>
    <n v="99"/>
    <s v="Talk"/>
    <m/>
    <m/>
    <m/>
    <s v="[Fallthrough Logic]"/>
    <m/>
    <m/>
    <m/>
    <m/>
    <m/>
    <s v="always"/>
    <n v="128"/>
    <s v="Yes"/>
  </r>
  <r>
    <s v="Onett_Library_1F"/>
    <s v="lookalike_shy-guy-mask"/>
    <s v="Onett North"/>
    <x v="0"/>
    <m/>
    <n v="100"/>
    <s v="Talk"/>
    <m/>
    <m/>
    <m/>
    <s v="[Fallthrough Logic]"/>
    <m/>
    <m/>
    <m/>
    <m/>
    <m/>
    <s v="always"/>
    <n v="129"/>
    <s v="Yes"/>
  </r>
  <r>
    <s v="Onett_Library_1F_Left-Room"/>
    <s v="man_blonde_i-love-ny-shirt"/>
    <s v="Onett North"/>
    <x v="0"/>
    <m/>
    <n v="103"/>
    <s v="Talk"/>
    <m/>
    <m/>
    <m/>
    <s v="[Fallthrough Logic]"/>
    <m/>
    <m/>
    <m/>
    <m/>
    <m/>
    <s v="always"/>
    <n v="130"/>
    <s v="Yes"/>
  </r>
  <r>
    <s v="Onett_Library_1F_Left-Room"/>
    <s v="girl_blonde_pink-dress"/>
    <s v="Onett North"/>
    <x v="0"/>
    <m/>
    <n v="102"/>
    <s v="Talk"/>
    <m/>
    <m/>
    <m/>
    <s v="[Fallthrough Logic]"/>
    <m/>
    <m/>
    <m/>
    <m/>
    <m/>
    <s v="always"/>
    <n v="131"/>
    <s v="Yes"/>
  </r>
  <r>
    <s v="Onett_Library_1F_Left-Room"/>
    <s v="man_blonde_blue-oxford"/>
    <s v="Onett North"/>
    <x v="0"/>
    <m/>
    <n v="104"/>
    <s v="Talk"/>
    <m/>
    <m/>
    <m/>
    <s v="[Fallthrough Logic]"/>
    <m/>
    <m/>
    <m/>
    <m/>
    <m/>
    <s v="always"/>
    <n v="132"/>
    <s v="Yes"/>
  </r>
  <r>
    <s v="Onett_Library_1F_Left-Room"/>
    <s v="girl_black-hair_red-jumper"/>
    <s v="Onett North"/>
    <x v="0"/>
    <m/>
    <n v="105"/>
    <s v="Talk"/>
    <m/>
    <m/>
    <m/>
    <s v="[Fallthrough Logic]"/>
    <m/>
    <m/>
    <m/>
    <m/>
    <m/>
    <s v="always"/>
    <n v="133"/>
    <s v="Yes"/>
  </r>
  <r>
    <s v="Onett_Library_1F_Left-Room"/>
    <s v="girl_black-hair_red-jumper"/>
    <s v="Onett North"/>
    <x v="0"/>
    <m/>
    <n v="105"/>
    <s v="Talk"/>
    <m/>
    <m/>
    <m/>
    <s v="TEMP_2"/>
    <m/>
    <m/>
    <m/>
    <m/>
    <m/>
    <s v="always"/>
    <n v="134"/>
    <s v="Yes"/>
  </r>
  <r>
    <s v="Onett_Library_1F_Right-Room"/>
    <s v="man_redhead_green-oxford"/>
    <s v="Onett North"/>
    <x v="0"/>
    <m/>
    <n v="106"/>
    <s v="Talk"/>
    <m/>
    <m/>
    <m/>
    <s v="[Fallthrough Logic]"/>
    <m/>
    <m/>
    <m/>
    <m/>
    <m/>
    <s v="always"/>
    <n v="135"/>
    <s v="Yes"/>
  </r>
  <r>
    <s v="Onett_Library_1F_Right-Room"/>
    <s v="man_redhead_green-oxford"/>
    <s v="Onett North"/>
    <x v="0"/>
    <m/>
    <n v="106"/>
    <s v="Talk"/>
    <m/>
    <m/>
    <m/>
    <s v="TEMP_2"/>
    <m/>
    <m/>
    <m/>
    <m/>
    <m/>
    <s v="always"/>
    <n v="136"/>
    <s v="Yes"/>
  </r>
  <r>
    <s v="Onett_Library_1F_Right-Room"/>
    <s v="elevator_attendant"/>
    <s v="Onett North"/>
    <x v="0"/>
    <m/>
    <n v="107"/>
    <s v="Talk"/>
    <m/>
    <m/>
    <m/>
    <s v="[Fallthrough Logic]"/>
    <m/>
    <m/>
    <m/>
    <m/>
    <m/>
    <s v="always"/>
    <n v="137"/>
    <s v="Yes"/>
  </r>
  <r>
    <s v="Onett_Library_1F_2F"/>
    <s v="man_hat_black-suit"/>
    <s v="Onett North"/>
    <x v="0"/>
    <m/>
    <n v="101"/>
    <s v="Observe"/>
    <s v="NO_INTERACT"/>
    <m/>
    <m/>
    <s v="NA"/>
    <m/>
    <m/>
    <m/>
    <m/>
    <m/>
    <s v="~LIBRARY_BATHROOM_MAN"/>
    <n v="138"/>
    <s v="Yes"/>
  </r>
  <r>
    <s v="Onett_Library_2F"/>
    <s v="NA"/>
    <s v="Onett North"/>
    <x v="0"/>
    <m/>
    <s v="NA"/>
    <s v="Approach"/>
    <s v="DOOR"/>
    <s v="Library - Women's bathroom"/>
    <m/>
    <s v="[Fallthrough Logic]"/>
    <m/>
    <m/>
    <m/>
    <m/>
    <s v="Onett_Library_2F"/>
    <s v="NA"/>
    <n v="139"/>
    <s v="Yes"/>
  </r>
  <r>
    <s v="Onett_Library_2F"/>
    <s v="NA"/>
    <s v="Onett North"/>
    <x v="0"/>
    <m/>
    <s v="NA"/>
    <s v="Approach"/>
    <s v="DOOR"/>
    <s v="Library - Men's bathroom"/>
    <m/>
    <s v="[Fallthrough Logic]"/>
    <m/>
    <m/>
    <m/>
    <m/>
    <s v="Onett_Library_2F"/>
    <s v="NA"/>
    <n v="140"/>
    <s v="Yes"/>
  </r>
  <r>
    <s v="Onett_Library_1F_2F_Room"/>
    <s v="man_blonde_blue-blazer"/>
    <s v="Onett North"/>
    <x v="0"/>
    <m/>
    <n v="108"/>
    <s v="Talk"/>
    <m/>
    <m/>
    <m/>
    <s v="[Fallthrough Logic]"/>
    <m/>
    <m/>
    <m/>
    <m/>
    <m/>
    <s v="always"/>
    <n v="141"/>
    <s v="Yes"/>
  </r>
  <r>
    <s v="Onett_Library_1F_2F_Room"/>
    <s v="man_glasses_orange-cardigan"/>
    <s v="Onett North"/>
    <x v="0"/>
    <m/>
    <n v="109"/>
    <s v="Talk"/>
    <m/>
    <m/>
    <m/>
    <s v="[Fallthrough Logic]"/>
    <m/>
    <m/>
    <m/>
    <m/>
    <m/>
    <s v="always"/>
    <n v="142"/>
    <s v="Yes"/>
  </r>
  <r>
    <s v="Onett"/>
    <s v="girl_blonde_yellow-dress"/>
    <s v="Onett North"/>
    <x v="0"/>
    <m/>
    <n v="129"/>
    <s v="Talk"/>
    <m/>
    <m/>
    <m/>
    <s v="TEMP_9"/>
    <m/>
    <m/>
    <m/>
    <m/>
    <m/>
    <s v="PEOPLE_IN_ONETT"/>
    <n v="143"/>
    <s v="Yes"/>
  </r>
  <r>
    <s v="Onett"/>
    <s v="lookalike_pigpen"/>
    <s v="Onett North"/>
    <x v="0"/>
    <m/>
    <n v="127"/>
    <s v="Talk"/>
    <s v="CHOICE"/>
    <s v="yes"/>
    <m/>
    <s v="[Fallthrough Logic]"/>
    <m/>
    <m/>
    <m/>
    <m/>
    <m/>
    <s v="always"/>
    <n v="144"/>
    <s v="Yes"/>
  </r>
  <r>
    <s v="Onett"/>
    <s v="lookalike_pigpen"/>
    <s v="Onett North"/>
    <x v="0"/>
    <m/>
    <n v="127"/>
    <s v="Talk"/>
    <s v="CHOICE"/>
    <s v="no"/>
    <m/>
    <s v="[Fallthrough Logic]"/>
    <m/>
    <m/>
    <m/>
    <m/>
    <m/>
    <s v="always"/>
    <n v="145"/>
    <s v="Yes"/>
  </r>
  <r>
    <s v="Onett_Secret Hideout_1F"/>
    <s v="boy_baseball-helmet"/>
    <s v="Onett North"/>
    <x v="0"/>
    <m/>
    <n v="122"/>
    <s v="Talk"/>
    <s v="CHOICE"/>
    <s v="yes"/>
    <m/>
    <s v="[Fallthrough Logic]"/>
    <s v="inventory full"/>
    <m/>
    <m/>
    <n v="5"/>
    <m/>
    <s v="always"/>
    <n v="146"/>
    <s v="Yes"/>
  </r>
  <r>
    <s v="Onett_Secret Hideout_1F"/>
    <s v="boy_baseball-helmet"/>
    <s v="Onett North"/>
    <x v="0"/>
    <m/>
    <n v="122"/>
    <s v="Talk"/>
    <s v="CHOICE"/>
    <s v="no,yes"/>
    <m/>
    <s v="[Fallthrough Logic]"/>
    <s v="inventory open"/>
    <m/>
    <m/>
    <n v="5"/>
    <m/>
    <s v="always"/>
    <n v="147"/>
    <s v="Yes"/>
  </r>
  <r>
    <s v="Onett_Secret Hideout_1F"/>
    <s v="boy_baseball-helmet"/>
    <s v="Onett North"/>
    <x v="0"/>
    <m/>
    <n v="122"/>
    <s v="Talk"/>
    <m/>
    <m/>
    <m/>
    <s v="GOT_MR_BASEBALL_CAP"/>
    <m/>
    <m/>
    <m/>
    <n v="5"/>
    <m/>
    <s v="always"/>
    <n v="148"/>
    <s v="Yes"/>
  </r>
  <r>
    <s v="Onett_Secret Hideout_1F"/>
    <s v="boy_baseball-helmet"/>
    <s v="Onett North"/>
    <x v="0"/>
    <m/>
    <n v="122"/>
    <s v="Talk"/>
    <m/>
    <m/>
    <m/>
    <s v="[Fallthrough Logic]"/>
    <s v="inventory full"/>
    <s v="~Ness KO'd"/>
    <m/>
    <n v="5"/>
    <m/>
    <s v="always"/>
    <n v="149"/>
    <s v="Yes"/>
  </r>
  <r>
    <s v="Onett_Secret Hideout_1F"/>
    <s v="boy_fedora"/>
    <s v="Onett North"/>
    <x v="0"/>
    <m/>
    <n v="121"/>
    <s v="Talk"/>
    <m/>
    <m/>
    <m/>
    <s v="[Fallthrough Logic]"/>
    <m/>
    <m/>
    <m/>
    <m/>
    <m/>
    <s v="always"/>
    <n v="150"/>
    <s v="Yes"/>
  </r>
  <r>
    <s v="Onett_Secret Hideout_1F"/>
    <s v="boy_bowler-hat"/>
    <s v="Onett North"/>
    <x v="0"/>
    <m/>
    <n v="120"/>
    <s v="Talk"/>
    <m/>
    <m/>
    <m/>
    <s v="[Fallthrough Logic]"/>
    <m/>
    <m/>
    <m/>
    <m/>
    <m/>
    <s v="always"/>
    <n v="151"/>
    <s v="Yes"/>
  </r>
  <r>
    <s v="Onett_Secret Hideout_1F"/>
    <s v="boy_bowler-hat"/>
    <s v="Onett North"/>
    <x v="0"/>
    <m/>
    <n v="120"/>
    <s v="Talk"/>
    <m/>
    <m/>
    <m/>
    <s v="TEMP_2"/>
    <m/>
    <m/>
    <m/>
    <m/>
    <m/>
    <s v="always"/>
    <n v="152"/>
    <s v="Yes"/>
  </r>
  <r>
    <s v="Onett"/>
    <s v="NA"/>
    <s v="Onett Downtown"/>
    <x v="0"/>
    <m/>
    <s v="NA"/>
    <s v="Approach"/>
    <s v="DOOR"/>
    <s v="Onett - Northwest apartments"/>
    <m/>
    <s v="[Fallthrough Logic]"/>
    <m/>
    <m/>
    <m/>
    <m/>
    <s v="Onett"/>
    <s v="NA"/>
    <n v="153"/>
    <s v="Yes"/>
  </r>
  <r>
    <s v="Onett"/>
    <s v="NA"/>
    <s v="Onett Downtown"/>
    <x v="0"/>
    <m/>
    <s v="NA"/>
    <s v="Check"/>
    <s v="SIGN"/>
    <s v="Onett - West of drugstore, text"/>
    <m/>
    <s v="[Fallthrough Logic]"/>
    <m/>
    <m/>
    <m/>
    <m/>
    <s v="Onett"/>
    <s v="NA"/>
    <n v="154"/>
    <s v="Yes"/>
  </r>
  <r>
    <s v="Onett"/>
    <s v="NA"/>
    <s v="Onett Downtown"/>
    <x v="0"/>
    <m/>
    <s v="NA"/>
    <s v="Check"/>
    <s v="SIGN"/>
    <s v="Onett - West of drugstore, Pirkle"/>
    <m/>
    <s v="[Fallthrough Logic]"/>
    <m/>
    <m/>
    <m/>
    <m/>
    <s v="Onett"/>
    <s v="NA"/>
    <n v="155"/>
    <s v="Yes"/>
  </r>
  <r>
    <s v="Onett"/>
    <s v="rastaman"/>
    <s v="Onett Downtown"/>
    <x v="0"/>
    <m/>
    <n v="132"/>
    <s v="Talk"/>
    <m/>
    <m/>
    <m/>
    <s v="[Fallthrough Logic]"/>
    <m/>
    <m/>
    <m/>
    <m/>
    <m/>
    <s v="PEOPLE_IN_ONETT"/>
    <n v="156"/>
    <s v="Yes"/>
  </r>
  <r>
    <s v="Onett"/>
    <s v="NA"/>
    <s v="Onett Downtown"/>
    <x v="0"/>
    <m/>
    <s v="NA"/>
    <s v="Approach"/>
    <s v="DOOR"/>
    <s v="Onett - West of drugstore, violet roof"/>
    <m/>
    <s v="[Fallthrough Logic]"/>
    <m/>
    <m/>
    <m/>
    <m/>
    <s v="Onett"/>
    <s v="NA"/>
    <n v="157"/>
    <s v="Yes"/>
  </r>
  <r>
    <s v="Onett"/>
    <s v="streetsign_city"/>
    <s v="Onett Downtown"/>
    <x v="0"/>
    <m/>
    <n v="168"/>
    <s v="Observe"/>
    <s v="NO_INTERACT"/>
    <m/>
    <m/>
    <s v="NA"/>
    <m/>
    <m/>
    <m/>
    <m/>
    <m/>
    <s v="always"/>
    <n v="158"/>
    <s v="Yes"/>
  </r>
  <r>
    <s v="Onett_Drug Store_1F"/>
    <s v="man_cane_green-jacket"/>
    <s v="Onett Downtown"/>
    <x v="0"/>
    <m/>
    <n v="8"/>
    <s v="Subroutine"/>
    <s v="SHOP"/>
    <n v="227"/>
    <m/>
    <s v="[Fallthrough Logic]"/>
    <m/>
    <m/>
    <m/>
    <m/>
    <m/>
    <s v="always"/>
    <n v="159"/>
    <s v="Yes"/>
  </r>
  <r>
    <s v="Onett_Drug Store_1F"/>
    <s v="man_glasses_orange-cardigan"/>
    <s v="Onett Downtown"/>
    <x v="0"/>
    <m/>
    <n v="9"/>
    <s v="Subroutine"/>
    <s v="SHOP"/>
    <n v="226"/>
    <m/>
    <s v="[Fallthrough Logic]"/>
    <m/>
    <m/>
    <m/>
    <m/>
    <m/>
    <s v="always"/>
    <n v="160"/>
    <s v="Yes"/>
  </r>
  <r>
    <s v="Onett_Drug Store_1F"/>
    <s v="man_blonde_i-love-ny-shirt"/>
    <s v="Onett Downtown"/>
    <x v="0"/>
    <m/>
    <n v="10"/>
    <s v="Talk"/>
    <m/>
    <m/>
    <m/>
    <s v="[Fallthrough Logic]"/>
    <m/>
    <m/>
    <m/>
    <m/>
    <m/>
    <s v="always"/>
    <n v="161"/>
    <s v="Yes"/>
  </r>
  <r>
    <s v="Onett_Drug Store_1F"/>
    <s v="ruffini"/>
    <s v="Onett Downtown"/>
    <x v="0"/>
    <m/>
    <n v="11"/>
    <s v="Talk"/>
    <m/>
    <m/>
    <m/>
    <s v="[Fallthrough Logic]"/>
    <m/>
    <m/>
    <m/>
    <m/>
    <m/>
    <s v="always"/>
    <n v="162"/>
    <s v="Yes"/>
  </r>
  <r>
    <s v="Onett_Drug Store_1F"/>
    <s v="atm-machine"/>
    <s v="Onett Downtown"/>
    <x v="0"/>
    <m/>
    <n v="12"/>
    <s v="Check"/>
    <s v="ATM"/>
    <m/>
    <m/>
    <s v="[Fallthrough Logic]"/>
    <m/>
    <m/>
    <m/>
    <m/>
    <m/>
    <s v="always"/>
    <n v="163"/>
    <s v="Yes"/>
  </r>
  <r>
    <s v="Onett_Drug Store_1F"/>
    <s v="phone_payphone_left"/>
    <s v="Onett Downtown"/>
    <x v="0"/>
    <m/>
    <n v="13"/>
    <s v="Talk"/>
    <s v="PHONE"/>
    <m/>
    <m/>
    <s v="[Fallthrough Logic]"/>
    <m/>
    <m/>
    <m/>
    <m/>
    <m/>
    <s v="always"/>
    <n v="164"/>
    <s v="Yes"/>
  </r>
  <r>
    <s v="Onett_Burger Shop_1F"/>
    <s v="woman_pink-maid-outfit"/>
    <s v="Onett Downtown"/>
    <x v="0"/>
    <m/>
    <n v="33"/>
    <s v="Subroutine"/>
    <s v="SHOP"/>
    <n v="228"/>
    <m/>
    <s v="[Fallthrough Logic]"/>
    <m/>
    <m/>
    <m/>
    <m/>
    <m/>
    <s v="always"/>
    <n v="165"/>
    <s v="Yes"/>
  </r>
  <r>
    <s v="Onett_Burger Shop_1F"/>
    <s v="woman_pink-maid-outfit"/>
    <s v="Onett Downtown"/>
    <x v="0"/>
    <m/>
    <n v="33"/>
    <s v="Do Nothing"/>
    <s v="INACCESSIBLE"/>
    <m/>
    <m/>
    <s v="TEMP_3"/>
    <m/>
    <m/>
    <m/>
    <m/>
    <m/>
    <s v="always"/>
    <n v="166"/>
    <s v="Yes"/>
  </r>
  <r>
    <s v="Onett_Burger Shop_1F"/>
    <s v="woman_purse_green-dress"/>
    <s v="Onett Downtown"/>
    <x v="0"/>
    <m/>
    <n v="34"/>
    <s v="Talk"/>
    <m/>
    <m/>
    <m/>
    <s v="[Fallthrough Logic]"/>
    <m/>
    <m/>
    <m/>
    <m/>
    <m/>
    <s v="always"/>
    <n v="167"/>
    <s v="Yes"/>
  </r>
  <r>
    <s v="Onett_Burger Shop_1F"/>
    <s v="girl_blonde_ponytail"/>
    <s v="Onett Downtown"/>
    <x v="0"/>
    <m/>
    <n v="35"/>
    <s v="Talk"/>
    <m/>
    <m/>
    <m/>
    <s v="[Fallthrough Logic]"/>
    <m/>
    <m/>
    <m/>
    <m/>
    <m/>
    <s v="always"/>
    <n v="168"/>
    <s v="Yes"/>
  </r>
  <r>
    <s v="Onett_Burger Shop_1F"/>
    <s v="woman_blonde_red-blazer"/>
    <s v="Onett Downtown"/>
    <x v="0"/>
    <m/>
    <n v="37"/>
    <s v="Talk"/>
    <m/>
    <m/>
    <m/>
    <s v="[Fallthrough Logic]"/>
    <m/>
    <m/>
    <m/>
    <m/>
    <m/>
    <s v="always"/>
    <n v="169"/>
    <s v="Yes"/>
  </r>
  <r>
    <s v="Onett"/>
    <s v="trashcan"/>
    <s v="Onett Downtown"/>
    <x v="0"/>
    <m/>
    <n v="1408"/>
    <s v="Check"/>
    <s v="PRESENT"/>
    <m/>
    <s v="HAMBURGER"/>
    <s v="[Fallthrough Logic]"/>
    <m/>
    <m/>
    <m/>
    <m/>
    <m/>
    <s v="always"/>
    <n v="170"/>
    <s v="Yes"/>
  </r>
  <r>
    <s v="Onett"/>
    <s v="man_blonde_i-love-ny-shirt"/>
    <s v="Onett Downtown"/>
    <x v="0"/>
    <m/>
    <n v="131"/>
    <s v="Talk"/>
    <m/>
    <m/>
    <m/>
    <s v="[Fallthrough Logic]"/>
    <m/>
    <m/>
    <m/>
    <m/>
    <m/>
    <s v="PEOPLE_IN_ONETT"/>
    <n v="171"/>
    <s v="Yes"/>
  </r>
  <r>
    <s v="Onett"/>
    <s v="streetsign_city"/>
    <s v="Onett Downtown"/>
    <x v="0"/>
    <m/>
    <n v="173"/>
    <s v="Observe"/>
    <s v="NO_INTERACT"/>
    <m/>
    <m/>
    <s v="NA"/>
    <m/>
    <m/>
    <m/>
    <m/>
    <m/>
    <s v="always"/>
    <n v="172"/>
    <s v="Yes"/>
  </r>
  <r>
    <s v="Onett"/>
    <s v="van"/>
    <s v="Onett Downtown"/>
    <x v="0"/>
    <m/>
    <n v="175"/>
    <s v="Observe"/>
    <s v="NO_INTERACT"/>
    <m/>
    <m/>
    <s v="NA"/>
    <m/>
    <m/>
    <m/>
    <m/>
    <m/>
    <s v="ONETT_DAYTIME"/>
    <n v="173"/>
    <s v="Yes"/>
  </r>
  <r>
    <s v="Onett"/>
    <s v="man_glasses_-black-suit"/>
    <s v="Onett Downtown"/>
    <x v="0"/>
    <m/>
    <n v="134"/>
    <s v="Talk"/>
    <m/>
    <m/>
    <m/>
    <s v="[Fallthrough Logic]"/>
    <m/>
    <m/>
    <m/>
    <m/>
    <m/>
    <s v="PEOPLE_IN_ONETT"/>
    <n v="174"/>
    <s v="Yes"/>
  </r>
  <r>
    <s v="Onett"/>
    <s v="NA"/>
    <s v="Onett Downtown"/>
    <x v="0"/>
    <m/>
    <s v="NA"/>
    <s v="Check"/>
    <s v="SIGN"/>
    <s v="Onett - West of Prettyman House"/>
    <m/>
    <s v="[Fallthrough Logic]"/>
    <m/>
    <m/>
    <m/>
    <m/>
    <s v="Onett"/>
    <s v="NA"/>
    <n v="175"/>
    <s v="Yes"/>
  </r>
  <r>
    <s v="Onett_Houses_North-Blue-Roof_1F"/>
    <s v="prettyman"/>
    <s v="Onett Downtown"/>
    <x v="0"/>
    <m/>
    <n v="91"/>
    <s v="Talk"/>
    <s v="CHOICE"/>
    <s v="no"/>
    <m/>
    <s v="[Fallthrough Logic]"/>
    <m/>
    <m/>
    <m/>
    <m/>
    <m/>
    <s v="always"/>
    <n v="176"/>
    <s v="Yes"/>
  </r>
  <r>
    <s v="Onett_Houses_North-Blue-Roof_1F"/>
    <s v="prettyman"/>
    <s v="Onett Downtown"/>
    <x v="0"/>
    <m/>
    <n v="91"/>
    <s v="Talk"/>
    <s v="CHOICE"/>
    <s v="yes"/>
    <m/>
    <s v="[Fallthrough Logic]"/>
    <m/>
    <m/>
    <m/>
    <m/>
    <m/>
    <s v="always"/>
    <n v="177"/>
    <s v="Yes"/>
  </r>
  <r>
    <s v="Onett_Hint Man's House_1F"/>
    <s v="hint-man"/>
    <s v="Onett Downtown"/>
    <x v="0"/>
    <m/>
    <n v="39"/>
    <s v="Talk"/>
    <s v="CHOICE"/>
    <s v="no"/>
    <m/>
    <s v="[Fallthrough Logic]"/>
    <m/>
    <m/>
    <m/>
    <m/>
    <m/>
    <s v="~HINT_GUY_ABSENT"/>
    <n v="178"/>
    <s v="Yes"/>
  </r>
  <r>
    <s v="Onett_Hint Man's House_1F"/>
    <s v="hint-man"/>
    <s v="Onett Downtown"/>
    <x v="0"/>
    <m/>
    <n v="39"/>
    <s v="Talk"/>
    <s v="CHOICE"/>
    <s v="yes"/>
    <m/>
    <s v="money&lt;$35"/>
    <m/>
    <m/>
    <m/>
    <m/>
    <m/>
    <s v="~HINT_GUY_ABSENT"/>
    <n v="179"/>
    <s v="Yes"/>
  </r>
  <r>
    <s v="Onett_Hint Man's House_1F"/>
    <s v="hint-man"/>
    <s v="Onett Downtown"/>
    <x v="0"/>
    <m/>
    <n v="39"/>
    <s v="Talk"/>
    <s v="HINT MAN"/>
    <n v="0"/>
    <m/>
    <s v="money&gt;=$35"/>
    <m/>
    <m/>
    <m/>
    <m/>
    <m/>
    <s v="~HINT_GUY_ABSENT"/>
    <n v="180"/>
    <s v="Yes"/>
  </r>
  <r>
    <s v="Onett_Hint Man's House_1F"/>
    <s v="hint-man"/>
    <s v="Onett Downtown"/>
    <x v="0"/>
    <m/>
    <n v="39"/>
    <s v="Do Nothing"/>
    <s v="INACCESSIBLE"/>
    <m/>
    <m/>
    <s v="TEMP_8"/>
    <m/>
    <m/>
    <m/>
    <m/>
    <m/>
    <s v="~HINT_GUY_ABSENT"/>
    <n v="181"/>
    <s v="Yes"/>
  </r>
  <r>
    <s v="Onett"/>
    <s v="NA"/>
    <s v="Onett Downtown"/>
    <x v="0"/>
    <m/>
    <s v="NA"/>
    <s v="Check"/>
    <s v="SIGN"/>
    <s v="Onett - North of Houses, East, Violet Roof"/>
    <m/>
    <s v="[Fallthrough Logic]"/>
    <m/>
    <m/>
    <m/>
    <m/>
    <s v="Onett"/>
    <s v="NA"/>
    <n v="182"/>
    <s v="Yes"/>
  </r>
  <r>
    <s v="Onett"/>
    <s v="NA"/>
    <s v="Onett Downtown"/>
    <x v="0"/>
    <m/>
    <s v="NA"/>
    <s v="Approach"/>
    <s v="DOOR"/>
    <s v="Onett - Houses, East, Violet Roof"/>
    <m/>
    <s v="[Fallthrough Logic]"/>
    <m/>
    <m/>
    <m/>
    <m/>
    <s v="Onett"/>
    <s v="NA"/>
    <n v="183"/>
    <s v="Yes"/>
  </r>
  <r>
    <s v="Onett_Houses_East-Blue-Roof_1F"/>
    <s v="boy_bowler-hat"/>
    <s v="Onett Downtown"/>
    <x v="0"/>
    <m/>
    <n v="92"/>
    <s v="Talk"/>
    <m/>
    <m/>
    <m/>
    <s v="[Fallthrough Logic]"/>
    <m/>
    <m/>
    <m/>
    <m/>
    <m/>
    <s v="always"/>
    <n v="184"/>
    <s v="Yes"/>
  </r>
  <r>
    <s v="Onett"/>
    <s v="woman_purse_green-dress"/>
    <s v="Onett Downtown"/>
    <x v="0"/>
    <m/>
    <n v="136"/>
    <s v="Talk"/>
    <m/>
    <m/>
    <m/>
    <s v="[Fallthrough Logic]"/>
    <m/>
    <m/>
    <m/>
    <m/>
    <m/>
    <s v="PEOPLE_IN_ONETT"/>
    <n v="185"/>
    <s v="Yes"/>
  </r>
  <r>
    <s v="Onett"/>
    <s v="NA"/>
    <s v="Onett Downtown"/>
    <x v="0"/>
    <m/>
    <s v="NA"/>
    <s v="Check"/>
    <s v="SIGN"/>
    <s v="Onett - East of Houses, East, Orange"/>
    <m/>
    <s v="[Fallthrough Logic]"/>
    <m/>
    <m/>
    <m/>
    <m/>
    <s v="Onett"/>
    <s v="NA"/>
    <n v="186"/>
    <s v="Yes"/>
  </r>
  <r>
    <s v="Onett"/>
    <s v="NA"/>
    <s v="Onett Downtown"/>
    <x v="0"/>
    <m/>
    <s v="NA"/>
    <s v="Check"/>
    <s v="SIGN"/>
    <s v="Onett - Southeast of Houses, East, Orange"/>
    <m/>
    <s v="[Fallthrough Logic]"/>
    <m/>
    <m/>
    <m/>
    <m/>
    <s v="Onett"/>
    <s v="NA"/>
    <n v="187"/>
    <s v="Yes"/>
  </r>
  <r>
    <s v="Onett_Houses_East-Orange_1F"/>
    <s v="girl_black-hair_red-jumper"/>
    <s v="Onett Downtown"/>
    <x v="0"/>
    <m/>
    <n v="93"/>
    <s v="Talk"/>
    <m/>
    <m/>
    <m/>
    <s v="[Fallthrough Logic]"/>
    <m/>
    <m/>
    <m/>
    <m/>
    <m/>
    <s v="always"/>
    <n v="188"/>
    <s v="Yes"/>
  </r>
  <r>
    <s v="Onett"/>
    <s v="NA"/>
    <s v="Onett Downtown"/>
    <x v="0"/>
    <m/>
    <s v="NA"/>
    <s v="Approach"/>
    <s v="DOOR"/>
    <s v="Onett - Houses, East, Purple Roof"/>
    <m/>
    <s v="[Fallthrough Logic]"/>
    <m/>
    <m/>
    <m/>
    <m/>
    <s v="Onett"/>
    <s v="NA"/>
    <n v="189"/>
    <s v="Yes"/>
  </r>
  <r>
    <s v="Onett_Police Station_1F"/>
    <s v="captain-strong"/>
    <s v="Onett Downtown"/>
    <x v="0"/>
    <m/>
    <n v="67"/>
    <s v="Talk"/>
    <m/>
    <m/>
    <m/>
    <s v="[Fallthrough Logic]"/>
    <m/>
    <m/>
    <m/>
    <m/>
    <m/>
    <s v="~CAPTAIN_STRONG_NOT_AT_STATION_DESK"/>
    <n v="190"/>
    <s v="Yes"/>
  </r>
  <r>
    <s v="Onett_Police Station_1F"/>
    <s v="lookalike_marcie"/>
    <s v="Onett Downtown"/>
    <x v="0"/>
    <m/>
    <n v="68"/>
    <s v="Talk"/>
    <m/>
    <m/>
    <m/>
    <s v="[Fallthrough Logic]"/>
    <m/>
    <m/>
    <m/>
    <m/>
    <m/>
    <s v="always"/>
    <n v="191"/>
    <s v="Yes"/>
  </r>
  <r>
    <s v="Onett_Police Station_1F"/>
    <s v="cop"/>
    <s v="Onett Downtown"/>
    <x v="0"/>
    <m/>
    <n v="69"/>
    <s v="Talk"/>
    <m/>
    <m/>
    <m/>
    <s v="[Fallthrough Logic]"/>
    <m/>
    <m/>
    <m/>
    <m/>
    <m/>
    <s v="always"/>
    <n v="192"/>
    <s v="Yes"/>
  </r>
  <r>
    <s v="Onett"/>
    <s v="streetsign_city"/>
    <s v="Onett Downtown"/>
    <x v="0"/>
    <m/>
    <n v="172"/>
    <s v="Observe"/>
    <s v="NO_INTERACT"/>
    <m/>
    <m/>
    <s v="NA"/>
    <m/>
    <m/>
    <m/>
    <m/>
    <m/>
    <s v="always"/>
    <n v="193"/>
    <s v="Yes"/>
  </r>
  <r>
    <s v="Onett"/>
    <s v="red-truck"/>
    <s v="Onett Downtown"/>
    <x v="0"/>
    <m/>
    <n v="176"/>
    <s v="Observe"/>
    <s v="NO_INTERACT"/>
    <m/>
    <m/>
    <s v="NA"/>
    <m/>
    <m/>
    <m/>
    <m/>
    <m/>
    <s v="ONETT_DAYTIME"/>
    <n v="194"/>
    <s v="Yes"/>
  </r>
  <r>
    <s v="Onett"/>
    <s v="girl_redhead_pigtails"/>
    <s v="Onett Downtown"/>
    <x v="0"/>
    <m/>
    <n v="166"/>
    <s v="Talk"/>
    <m/>
    <m/>
    <m/>
    <s v="[Fallthrough Logic]"/>
    <m/>
    <m/>
    <m/>
    <m/>
    <m/>
    <s v="~PATH_TO_TWOSON_OPEN"/>
    <n v="195"/>
    <s v="Yes"/>
  </r>
  <r>
    <s v="Onett"/>
    <s v="man_hat_blue-suit"/>
    <s v="Onett Downtown"/>
    <x v="0"/>
    <m/>
    <n v="167"/>
    <s v="Talk"/>
    <m/>
    <m/>
    <m/>
    <s v="[Fallthrough Logic]"/>
    <m/>
    <m/>
    <m/>
    <m/>
    <m/>
    <s v="~PATH_TO_TWOSON_OPEN"/>
    <n v="196"/>
    <s v="Yes"/>
  </r>
  <r>
    <s v="Onett"/>
    <s v="roadblock"/>
    <s v="Onett Downtown"/>
    <x v="0"/>
    <m/>
    <n v="177"/>
    <s v="Observe"/>
    <s v="NO_INTERACT"/>
    <m/>
    <m/>
    <s v="NA"/>
    <m/>
    <m/>
    <m/>
    <m/>
    <m/>
    <s v="~PATH_TO_TWOSON_OPEN"/>
    <n v="197"/>
    <s v="Yes"/>
  </r>
  <r>
    <s v="Onett"/>
    <s v="roadblock"/>
    <s v="Onett Downtown"/>
    <x v="0"/>
    <m/>
    <n v="178"/>
    <s v="Observe"/>
    <s v="NO_INTERACT"/>
    <m/>
    <m/>
    <s v="NA"/>
    <m/>
    <m/>
    <m/>
    <m/>
    <m/>
    <s v="~PATH_TO_TWOSON_OPEN"/>
    <n v="198"/>
    <s v="Yes"/>
  </r>
  <r>
    <s v="Onett"/>
    <s v="roadblock"/>
    <s v="Onett Downtown"/>
    <x v="0"/>
    <m/>
    <n v="179"/>
    <s v="Observe"/>
    <s v="NO_INTERACT"/>
    <m/>
    <m/>
    <s v="NA"/>
    <m/>
    <m/>
    <m/>
    <m/>
    <m/>
    <s v="~PATH_TO_TWOSON_OPEN"/>
    <n v="199"/>
    <s v="Yes"/>
  </r>
  <r>
    <s v="Onett"/>
    <s v="roadblock"/>
    <s v="Onett Downtown"/>
    <x v="0"/>
    <m/>
    <n v="180"/>
    <s v="Observe"/>
    <s v="NO_INTERACT"/>
    <m/>
    <m/>
    <s v="NA"/>
    <m/>
    <m/>
    <m/>
    <m/>
    <m/>
    <s v="~PATH_TO_TWOSON_OPEN"/>
    <n v="200"/>
    <s v="Yes"/>
  </r>
  <r>
    <s v="Onett"/>
    <s v="cop"/>
    <s v="Onett Downtown"/>
    <x v="0"/>
    <m/>
    <n v="144"/>
    <s v="Talk"/>
    <m/>
    <m/>
    <m/>
    <s v="[Fallthrough Logic]"/>
    <m/>
    <m/>
    <m/>
    <m/>
    <m/>
    <s v="~VISITED_TWOSON"/>
    <n v="201"/>
    <s v="Yes"/>
  </r>
  <r>
    <s v="Onett"/>
    <s v="cop"/>
    <s v="Onett Downtown"/>
    <x v="0"/>
    <m/>
    <n v="145"/>
    <s v="Talk"/>
    <m/>
    <m/>
    <m/>
    <s v="[Fallthrough Logic]"/>
    <m/>
    <m/>
    <m/>
    <m/>
    <m/>
    <s v="~VISITED_TWOSON"/>
    <n v="202"/>
    <s v="Yes"/>
  </r>
  <r>
    <s v="Onett_Bakery_1F"/>
    <s v="chef"/>
    <s v="Onett Downtown"/>
    <x v="0"/>
    <m/>
    <n v="40"/>
    <s v="Talk"/>
    <s v="SHOP"/>
    <n v="230"/>
    <m/>
    <s v="[Fallthrough Logic]"/>
    <m/>
    <m/>
    <m/>
    <m/>
    <m/>
    <s v="always"/>
    <n v="203"/>
    <s v="Yes"/>
  </r>
  <r>
    <s v="Onett_Bakery_1F"/>
    <s v="woman_purse_green-dress"/>
    <s v="Onett Downtown"/>
    <x v="0"/>
    <m/>
    <n v="41"/>
    <s v="Talk"/>
    <m/>
    <m/>
    <m/>
    <s v="[Fallthrough Logic]"/>
    <m/>
    <m/>
    <m/>
    <n v="7"/>
    <m/>
    <s v="always"/>
    <n v="204"/>
    <s v="Yes"/>
  </r>
  <r>
    <s v="Onett_Bakery_1F"/>
    <s v="woman_purse_green-dress"/>
    <s v="Onett Downtown"/>
    <x v="0"/>
    <m/>
    <n v="41"/>
    <s v="Talk"/>
    <m/>
    <m/>
    <m/>
    <s v="TEMP_2"/>
    <m/>
    <m/>
    <m/>
    <n v="7"/>
    <m/>
    <s v="always"/>
    <n v="205"/>
    <s v="Yes"/>
  </r>
  <r>
    <s v="Onett_Bakery_1F"/>
    <s v="woman_purse_green-dress"/>
    <s v="Onett Downtown"/>
    <x v="0"/>
    <m/>
    <n v="41"/>
    <s v="Talk"/>
    <m/>
    <m/>
    <m/>
    <s v="TALKED_TO_ONETT_BAKERY_LADY_TWICE"/>
    <m/>
    <m/>
    <m/>
    <n v="7"/>
    <m/>
    <s v="always"/>
    <n v="206"/>
    <s v="Yes"/>
  </r>
  <r>
    <s v="Onett_Bakery_1F"/>
    <s v="woman_blonde_red-dress"/>
    <s v="Onett Downtown"/>
    <x v="0"/>
    <m/>
    <n v="42"/>
    <s v="Talk"/>
    <m/>
    <m/>
    <m/>
    <s v="[Fallthrough Logic]"/>
    <m/>
    <m/>
    <m/>
    <m/>
    <m/>
    <s v="always"/>
    <n v="207"/>
    <s v="Yes"/>
  </r>
  <r>
    <s v="Onett_Bakery_1F"/>
    <s v="elevator_attendant"/>
    <s v="Onett Downtown"/>
    <x v="0"/>
    <m/>
    <n v="43"/>
    <s v="Talk"/>
    <m/>
    <m/>
    <m/>
    <s v="[Fallthrough Logic]"/>
    <m/>
    <m/>
    <m/>
    <m/>
    <m/>
    <s v="always"/>
    <n v="208"/>
    <s v="Yes"/>
  </r>
  <r>
    <s v="Onett"/>
    <s v="man_orange-hair_sunglasses"/>
    <s v="Onett Downtown"/>
    <x v="0"/>
    <m/>
    <n v="163"/>
    <s v="Talk"/>
    <m/>
    <m/>
    <m/>
    <s v="[Fallthrough Logic]"/>
    <m/>
    <m/>
    <m/>
    <m/>
    <m/>
    <s v="~FRANKYSTEIN_MKII_DEFEATED"/>
    <n v="209"/>
    <s v="Yes"/>
  </r>
  <r>
    <s v="Onett"/>
    <s v="NA"/>
    <s v="Onett Downtown"/>
    <x v="0"/>
    <m/>
    <s v="NA"/>
    <s v="Check"/>
    <s v="SIGN"/>
    <s v="Onett - NW of Police Station"/>
    <m/>
    <s v="[Fallthrough Logic]"/>
    <m/>
    <m/>
    <m/>
    <m/>
    <s v="Onett"/>
    <s v="NA"/>
    <n v="210"/>
    <s v="Yes"/>
  </r>
  <r>
    <s v="Onett"/>
    <s v="streetsign_city"/>
    <s v="Onett Downtown"/>
    <x v="0"/>
    <m/>
    <n v="170"/>
    <s v="Observe"/>
    <s v="NO_INTERACT"/>
    <m/>
    <m/>
    <s v="NA"/>
    <m/>
    <m/>
    <m/>
    <m/>
    <m/>
    <s v="always"/>
    <n v="211"/>
    <s v="Yes"/>
  </r>
  <r>
    <s v="Onett"/>
    <s v="taxi"/>
    <s v="Onett Downtown"/>
    <x v="0"/>
    <m/>
    <n v="186"/>
    <s v="Observe"/>
    <s v="NO_INTERACT"/>
    <m/>
    <m/>
    <s v="NA"/>
    <m/>
    <m/>
    <m/>
    <m/>
    <m/>
    <s v="ONETT_DAYTIME"/>
    <n v="212"/>
    <s v="Yes"/>
  </r>
  <r>
    <s v="Onett"/>
    <s v="NA"/>
    <s v="Onett Downtown"/>
    <x v="0"/>
    <m/>
    <s v="NA"/>
    <s v="Check"/>
    <s v="SIGN"/>
    <s v="Onett - South of Beatles Door"/>
    <m/>
    <s v="[Fallthrough Logic]"/>
    <m/>
    <m/>
    <m/>
    <m/>
    <s v="Onett"/>
    <s v="NA"/>
    <n v="213"/>
    <s v="Yes"/>
  </r>
  <r>
    <s v="Onett"/>
    <s v="NA"/>
    <s v="Onett Downtown"/>
    <x v="0"/>
    <m/>
    <s v="NA"/>
    <s v="Approach"/>
    <s v="DOOR"/>
    <s v="Onett - Red Apartment"/>
    <m/>
    <s v="[Fallthrough Logic]"/>
    <m/>
    <m/>
    <m/>
    <m/>
    <s v="Onett"/>
    <s v="NA"/>
    <n v="214"/>
    <s v="Yes"/>
  </r>
  <r>
    <s v="Onett"/>
    <s v="trashcan"/>
    <s v="Onett Downtown"/>
    <x v="0"/>
    <m/>
    <n v="1410"/>
    <s v="Check"/>
    <s v="PRESENT"/>
    <m/>
    <m/>
    <s v="[Fallthrough Logic]"/>
    <m/>
    <m/>
    <m/>
    <m/>
    <m/>
    <s v="always"/>
    <n v="215"/>
    <s v="Yes"/>
  </r>
  <r>
    <s v="Onett"/>
    <s v="NA"/>
    <s v="Onett Downtown"/>
    <x v="0"/>
    <m/>
    <s v="NA"/>
    <s v="Approach"/>
    <s v="DOOR"/>
    <s v="Onettt - Beige Apartment"/>
    <m/>
    <s v="[Fallthrough Logic]"/>
    <m/>
    <m/>
    <m/>
    <m/>
    <s v="Onett"/>
    <s v="NA"/>
    <n v="216"/>
    <s v="Yes"/>
  </r>
  <r>
    <s v="Onett"/>
    <s v="streetsign_city"/>
    <s v="Onett Downtown"/>
    <x v="0"/>
    <m/>
    <n v="174"/>
    <s v="Observe"/>
    <s v="NO_INTERACT"/>
    <m/>
    <m/>
    <s v="NA"/>
    <m/>
    <m/>
    <m/>
    <m/>
    <m/>
    <s v="always"/>
    <n v="217"/>
    <s v="Yes"/>
  </r>
  <r>
    <s v="Onett"/>
    <s v="hotel_sign"/>
    <s v="Onett Downtown"/>
    <x v="0"/>
    <m/>
    <n v="191"/>
    <s v="Check"/>
    <m/>
    <m/>
    <m/>
    <s v="[Fallthrough Logic]"/>
    <m/>
    <m/>
    <m/>
    <m/>
    <m/>
    <s v="always"/>
    <n v="218"/>
    <s v="Yes"/>
  </r>
  <r>
    <s v="Onett_Hotel_1F"/>
    <s v="bellhop"/>
    <s v="Onett Downtown"/>
    <x v="0"/>
    <m/>
    <n v="59"/>
    <s v="Talk"/>
    <m/>
    <m/>
    <m/>
    <s v="[Fallthrough Logic]"/>
    <m/>
    <m/>
    <m/>
    <m/>
    <m/>
    <s v="always"/>
    <n v="219"/>
    <s v="Yes"/>
  </r>
  <r>
    <s v="Onett_Hotel_1F"/>
    <s v="man_bald_black-suit"/>
    <s v="Onett Downtown"/>
    <x v="0"/>
    <m/>
    <n v="58"/>
    <s v="Talk"/>
    <s v="HOTEL_PROPRIETOR"/>
    <m/>
    <m/>
    <m/>
    <m/>
    <m/>
    <m/>
    <m/>
    <m/>
    <s v="always"/>
    <n v="220"/>
    <s v="Yes"/>
  </r>
  <r>
    <s v="Onett_Hotel_1F_Lobby"/>
    <s v="woman_blonde_red-blazer"/>
    <s v="Onett Downtown"/>
    <x v="0"/>
    <m/>
    <n v="62"/>
    <s v="Talk"/>
    <m/>
    <m/>
    <m/>
    <s v="[Fallthrough Logic]"/>
    <m/>
    <m/>
    <m/>
    <m/>
    <m/>
    <s v="~Unknown Flag"/>
    <n v="221"/>
    <s v="Yes"/>
  </r>
  <r>
    <s v="Onett_Hotel_1F_Lobby"/>
    <s v="man_blonde_black-suit"/>
    <s v="Onett Downtown"/>
    <x v="0"/>
    <m/>
    <n v="63"/>
    <s v="Talk"/>
    <m/>
    <m/>
    <m/>
    <s v="[Fallthrough Logic]"/>
    <m/>
    <m/>
    <m/>
    <m/>
    <m/>
    <s v="~Unknown Flag"/>
    <n v="222"/>
    <s v="Yes"/>
  </r>
  <r>
    <s v="Onett_Hotel_1F"/>
    <s v="phone_black"/>
    <s v="Onett Downtown"/>
    <x v="0"/>
    <m/>
    <n v="60"/>
    <s v="Talk"/>
    <s v="PHONE"/>
    <s v="save"/>
    <m/>
    <s v="[Fallthrough Logic]"/>
    <m/>
    <m/>
    <m/>
    <m/>
    <m/>
    <s v="always"/>
    <n v="223"/>
    <s v="Yes"/>
  </r>
  <r>
    <s v="Onett_Hotel_1F_ATM"/>
    <s v="atm-machine"/>
    <s v="Onett Downtown"/>
    <x v="0"/>
    <m/>
    <n v="61"/>
    <s v="Observe"/>
    <s v="ATM"/>
    <m/>
    <m/>
    <s v="[Fallthrough Logic]"/>
    <m/>
    <m/>
    <m/>
    <m/>
    <m/>
    <s v="always"/>
    <n v="224"/>
    <s v="Yes"/>
  </r>
  <r>
    <s v="Onett_Hotel_1F"/>
    <s v="man_bald_black-suit"/>
    <s v="Onett Downtown"/>
    <x v="0"/>
    <m/>
    <n v="58"/>
    <s v="Talk"/>
    <s v="HOTEL_PROPRIETOR"/>
    <s v="yes"/>
    <m/>
    <s v="&lt;$35"/>
    <m/>
    <m/>
    <m/>
    <m/>
    <m/>
    <s v="always"/>
    <n v="225"/>
    <s v="Yes"/>
  </r>
  <r>
    <s v="Onett_Hotel_1F"/>
    <s v="man_bald_black-suit"/>
    <s v="Onett Downtown"/>
    <x v="0"/>
    <m/>
    <n v="58"/>
    <s v="Talk"/>
    <s v="HOTEL_PROPRIETOR"/>
    <s v="no"/>
    <m/>
    <s v="[Fallthrough Logic]"/>
    <m/>
    <m/>
    <m/>
    <m/>
    <m/>
    <s v="always"/>
    <n v="226"/>
    <s v="Yes"/>
  </r>
  <r>
    <s v="Onett_Hotel_1F"/>
    <s v="man_bald_black-suit"/>
    <s v="Onett Downtown"/>
    <x v="0"/>
    <m/>
    <n v="58"/>
    <s v="Talk"/>
    <s v="HOTEL_PROPRIETOR"/>
    <s v="yes"/>
    <s v="sleep"/>
    <s v="&gt;=$35"/>
    <m/>
    <m/>
    <m/>
    <m/>
    <m/>
    <s v="always"/>
    <n v="227"/>
    <s v="Yes"/>
  </r>
  <r>
    <s v="Onett_Hotel_1F_Lobby_Left-Room"/>
    <s v="woman_blonde_red-blazer"/>
    <s v="Onett Downtown"/>
    <x v="0"/>
    <m/>
    <n v="65"/>
    <s v="Talk"/>
    <m/>
    <m/>
    <m/>
    <s v="[Fallthrough Logic]"/>
    <m/>
    <m/>
    <m/>
    <m/>
    <m/>
    <s v="Unknown Flag"/>
    <n v="228"/>
    <s v="Yes"/>
  </r>
  <r>
    <s v="Onett_Hotel_1F_Lobby_Left-Room"/>
    <s v="man_blonde_black-suit"/>
    <s v="Onett Downtown"/>
    <x v="0"/>
    <m/>
    <n v="66"/>
    <s v="Talk"/>
    <m/>
    <m/>
    <m/>
    <s v="[Fallthrough Logic]"/>
    <m/>
    <m/>
    <m/>
    <m/>
    <m/>
    <s v="Unknown Flag"/>
    <n v="229"/>
    <s v="Yes"/>
  </r>
  <r>
    <s v="Onett_Hotel_1F_Lobby"/>
    <s v="bellhop"/>
    <s v="Onett Downtown"/>
    <x v="0"/>
    <m/>
    <n v="64"/>
    <s v="Talk"/>
    <s v="NEWSPAPER_ONETT"/>
    <n v="1"/>
    <m/>
    <s v="[Fallthrough Logic]"/>
    <m/>
    <m/>
    <m/>
    <m/>
    <m/>
    <s v="JUST_RESTED"/>
    <n v="230"/>
    <s v="Yes"/>
  </r>
  <r>
    <s v="Onett_Hotel_1F"/>
    <s v="man_bald_black-suit"/>
    <s v="Onett Downtown"/>
    <x v="0"/>
    <m/>
    <n v="58"/>
    <s v="Talk"/>
    <s v="HOTEL_PROPRIETOR"/>
    <s v="yes"/>
    <s v="sleep"/>
    <s v="JUST_RESTED"/>
    <m/>
    <m/>
    <m/>
    <m/>
    <m/>
    <s v="always"/>
    <n v="231"/>
    <s v="Yes"/>
  </r>
  <r>
    <s v="Onett"/>
    <s v="streetsign_city"/>
    <s v="Onett Downtown"/>
    <x v="0"/>
    <m/>
    <n v="169"/>
    <s v="Observe"/>
    <s v="NO_INTERACT"/>
    <m/>
    <m/>
    <s v="NA"/>
    <m/>
    <m/>
    <m/>
    <m/>
    <m/>
    <s v="always"/>
    <n v="232"/>
    <s v="Yes"/>
  </r>
  <r>
    <s v="Onett"/>
    <s v="mailbox"/>
    <s v="Onett Downtown"/>
    <x v="0"/>
    <m/>
    <n v="184"/>
    <s v="Observe"/>
    <s v="NO_INTERACT"/>
    <m/>
    <m/>
    <s v="NA"/>
    <m/>
    <m/>
    <m/>
    <m/>
    <m/>
    <s v="always"/>
    <n v="233"/>
    <s v="Yes"/>
  </r>
  <r>
    <s v="Onett"/>
    <s v="ruffini"/>
    <s v="Onett Downtown"/>
    <x v="0"/>
    <m/>
    <n v="138"/>
    <s v="Talk"/>
    <m/>
    <m/>
    <m/>
    <s v="[Fallthrough Logic]"/>
    <m/>
    <m/>
    <m/>
    <m/>
    <m/>
    <s v="PEOPLE_IN_ONETT"/>
    <n v="234"/>
    <s v="Yes"/>
  </r>
  <r>
    <s v="Onett"/>
    <s v="NA"/>
    <s v="Onett Downtown"/>
    <x v="0"/>
    <m/>
    <s v="NA"/>
    <s v="Check"/>
    <s v="SIGN"/>
    <s v="Onett - SE of City Hall"/>
    <m/>
    <s v="[Fallthrough Logic]"/>
    <m/>
    <m/>
    <m/>
    <m/>
    <s v="Onett"/>
    <s v="NA"/>
    <n v="235"/>
    <s v="Yes"/>
  </r>
  <r>
    <s v="Onett"/>
    <s v="man_blonde_blue-oxford"/>
    <s v="Onett Downtown"/>
    <x v="0"/>
    <m/>
    <n v="135"/>
    <s v="Talk"/>
    <m/>
    <m/>
    <m/>
    <s v="[Fallthrough Logic]"/>
    <m/>
    <m/>
    <m/>
    <m/>
    <m/>
    <s v="PEOPLE_IN_ONETT"/>
    <n v="236"/>
    <s v="Yes"/>
  </r>
  <r>
    <s v="Onett_Town Hall_1F_Right-Room"/>
    <s v="man_blonde_black-suit"/>
    <s v="Onett Downtown"/>
    <x v="0"/>
    <m/>
    <n v="83"/>
    <s v="Talk"/>
    <m/>
    <m/>
    <m/>
    <s v="[Fallthrough Logic]"/>
    <m/>
    <m/>
    <m/>
    <m/>
    <m/>
    <s v="always"/>
    <n v="237"/>
    <s v="Yes"/>
  </r>
  <r>
    <s v="Onett_Town Hall_1F_Right-Room"/>
    <s v="man_hat_blue-suit"/>
    <s v="Onett Downtown"/>
    <x v="0"/>
    <m/>
    <n v="84"/>
    <s v="Talk"/>
    <m/>
    <m/>
    <m/>
    <s v="[Fallthrough Logic]"/>
    <m/>
    <m/>
    <m/>
    <m/>
    <m/>
    <s v="always"/>
    <n v="238"/>
    <s v="Yes"/>
  </r>
  <r>
    <s v="Onett_Town Hall_1F"/>
    <s v="NA"/>
    <s v="Onett Downtown"/>
    <x v="0"/>
    <m/>
    <s v="NA"/>
    <s v="Check"/>
    <s v="SIGN"/>
    <s v="Onett -  City Hall - 1F"/>
    <m/>
    <s v="[Fallthrough Logic]"/>
    <m/>
    <m/>
    <m/>
    <m/>
    <s v="Onett_Town Hall_1F"/>
    <s v="NA"/>
    <n v="239"/>
    <s v="Yes"/>
  </r>
  <r>
    <s v="Onett_Town Hall_1F"/>
    <s v="prettyman"/>
    <s v="Onett Downtown"/>
    <x v="0"/>
    <m/>
    <n v="78"/>
    <s v="Talk"/>
    <m/>
    <m/>
    <m/>
    <s v="[Fallthrough Logic]"/>
    <m/>
    <m/>
    <m/>
    <m/>
    <m/>
    <s v="always"/>
    <n v="240"/>
    <s v="Yes"/>
  </r>
  <r>
    <s v="Onett_Town Hall_1F_Left-Room"/>
    <s v="woman_purse_black-dress"/>
    <s v="Onett Downtown"/>
    <x v="0"/>
    <m/>
    <n v="82"/>
    <s v="Talk"/>
    <m/>
    <m/>
    <m/>
    <s v="[Fallthrough Logic]"/>
    <m/>
    <m/>
    <m/>
    <m/>
    <m/>
    <s v="always"/>
    <n v="241"/>
    <s v="Yes"/>
  </r>
  <r>
    <s v="Onett_Town Hall_1F_Left-Room"/>
    <s v="man_cane_green-jacket"/>
    <s v="Onett Downtown"/>
    <x v="0"/>
    <m/>
    <n v="81"/>
    <s v="Talk"/>
    <m/>
    <m/>
    <m/>
    <s v="[Fallthrough Logic]"/>
    <m/>
    <m/>
    <m/>
    <m/>
    <m/>
    <s v="always"/>
    <n v="242"/>
    <s v="Yes"/>
  </r>
  <r>
    <s v="Onett_Town Hall_1F_Left-Room"/>
    <s v="man_blonde_black-suit"/>
    <s v="Onett Downtown"/>
    <x v="0"/>
    <m/>
    <n v="79"/>
    <s v="Talk"/>
    <m/>
    <m/>
    <m/>
    <s v="[Fallthrough Logic]"/>
    <m/>
    <m/>
    <m/>
    <m/>
    <m/>
    <s v="always"/>
    <n v="243"/>
    <s v="Yes"/>
  </r>
  <r>
    <s v="Onett_Town Hall_1F_Left-Room"/>
    <s v="man_glasses_-black-suit"/>
    <s v="Onett Downtown"/>
    <x v="0"/>
    <m/>
    <n v="80"/>
    <s v="Talk"/>
    <m/>
    <m/>
    <m/>
    <s v="[Fallthrough Logic]"/>
    <m/>
    <m/>
    <m/>
    <m/>
    <m/>
    <s v="always"/>
    <n v="244"/>
    <s v="Yes"/>
  </r>
  <r>
    <s v="Onett_Town Hall_1F_Reception"/>
    <s v="woman_blonde_blue-blazer"/>
    <s v="Onett Downtown"/>
    <x v="0"/>
    <m/>
    <n v="85"/>
    <s v="Talk"/>
    <m/>
    <m/>
    <m/>
    <s v="[Fallthrough Logic]"/>
    <m/>
    <m/>
    <m/>
    <m/>
    <m/>
    <s v="always"/>
    <n v="245"/>
    <s v="Yes"/>
  </r>
  <r>
    <s v="Onett_Town Hall_2F"/>
    <s v="NA"/>
    <s v="Onett Downtown"/>
    <x v="0"/>
    <m/>
    <s v="NA"/>
    <s v="Route"/>
    <s v="ROUTE_TO"/>
    <s v="Onett - City Hall 2F"/>
    <m/>
    <s v="NA"/>
    <m/>
    <m/>
    <m/>
    <m/>
    <s v="Onett_Town Hall_2F"/>
    <s v="NA"/>
    <n v="246"/>
    <s v="Yes"/>
  </r>
  <r>
    <s v="Onett_Town Hall_1F_Reception"/>
    <s v="woman_blonde_blue-blazer"/>
    <s v="Onett Downtown"/>
    <x v="0"/>
    <m/>
    <n v="85"/>
    <s v="Talk"/>
    <m/>
    <m/>
    <m/>
    <s v="[Fallthrough Logic]"/>
    <m/>
    <m/>
    <m/>
    <m/>
    <m/>
    <s v="always"/>
    <n v="247"/>
    <s v="Yes"/>
  </r>
  <r>
    <s v="Onett"/>
    <s v="woman_cane_pink-dress"/>
    <s v="Onett Downtown"/>
    <x v="0"/>
    <m/>
    <n v="137"/>
    <s v="Talk"/>
    <m/>
    <m/>
    <m/>
    <s v="[Fallthrough Logic]"/>
    <m/>
    <m/>
    <m/>
    <m/>
    <m/>
    <s v="PEOPLE_IN_ONETT"/>
    <n v="248"/>
    <s v="Yes"/>
  </r>
  <r>
    <s v="Onett"/>
    <s v="NA"/>
    <s v="Onett Downtown"/>
    <x v="0"/>
    <m/>
    <s v="NA"/>
    <s v="Check"/>
    <s v="SIGN"/>
    <s v="Onett - W of City Hall"/>
    <m/>
    <s v="[Fallthrough Logic]"/>
    <m/>
    <m/>
    <m/>
    <m/>
    <s v="Onett"/>
    <s v="NA"/>
    <n v="249"/>
    <s v="Yes"/>
  </r>
  <r>
    <s v="Onett_Houses_West-Violet-Roof_1F"/>
    <s v="man_blonde_blue-blazer"/>
    <s v="Onett Downtown"/>
    <x v="0"/>
    <m/>
    <n v="89"/>
    <s v="Talk"/>
    <m/>
    <m/>
    <m/>
    <s v="[Fallthrough Logic]"/>
    <m/>
    <m/>
    <m/>
    <m/>
    <m/>
    <s v="always"/>
    <n v="250"/>
    <s v="Yes"/>
  </r>
  <r>
    <s v="Onett"/>
    <s v="NA"/>
    <s v="Onett Downtown"/>
    <x v="0"/>
    <m/>
    <s v="NA"/>
    <s v="Approach"/>
    <s v="DOOR"/>
    <s v="Onett - W of West Violet Roof"/>
    <m/>
    <s v="[Fallthrough Logic]"/>
    <m/>
    <m/>
    <m/>
    <m/>
    <s v="Onett"/>
    <s v="NA"/>
    <n v="251"/>
    <s v="Yes"/>
  </r>
  <r>
    <s v="Onett"/>
    <s v="mailbox"/>
    <s v="Onett Downtown"/>
    <x v="0"/>
    <m/>
    <n v="181"/>
    <s v="Observe"/>
    <s v="NO_INTERACT"/>
    <m/>
    <m/>
    <s v="NA"/>
    <m/>
    <m/>
    <m/>
    <m/>
    <m/>
    <s v="always"/>
    <n v="252"/>
    <s v="Yes"/>
  </r>
  <r>
    <s v="Onett_Houses_West-Blue-Roof_1F"/>
    <s v="girl_blonde_ponytail"/>
    <s v="Onett Downtown"/>
    <x v="0"/>
    <m/>
    <n v="90"/>
    <s v="Talk"/>
    <m/>
    <m/>
    <m/>
    <s v="~Paula in lead"/>
    <m/>
    <m/>
    <m/>
    <m/>
    <m/>
    <s v="always"/>
    <n v="253"/>
    <s v="Yes"/>
  </r>
  <r>
    <s v="Onett"/>
    <s v="saxophonist"/>
    <s v="Onett Downtown"/>
    <x v="0"/>
    <m/>
    <n v="141"/>
    <s v="Talk"/>
    <m/>
    <m/>
    <m/>
    <s v="[Fallthrough Logic]"/>
    <m/>
    <m/>
    <m/>
    <m/>
    <m/>
    <s v="~MONSTERS_IN_ONETT"/>
    <n v="254"/>
    <s v="Yes"/>
  </r>
  <r>
    <s v="Onett"/>
    <s v="man_hat_blue-suit"/>
    <s v="Onett Downtown"/>
    <x v="0"/>
    <m/>
    <n v="139"/>
    <s v="Talk"/>
    <s v="CHOICE"/>
    <s v="no"/>
    <m/>
    <s v="[Fallthrough Logic]"/>
    <m/>
    <m/>
    <m/>
    <m/>
    <m/>
    <s v="~BOUGHT_SCAM_HOUSE"/>
    <n v="255"/>
    <s v="Yes"/>
  </r>
  <r>
    <s v="Onett"/>
    <s v="NA"/>
    <s v="Onett Downtown"/>
    <x v="0"/>
    <m/>
    <s v="NA"/>
    <s v="Check"/>
    <s v="SIGN"/>
    <s v="Onett: E of Scam House"/>
    <m/>
    <s v="[Fallthrough Logic]"/>
    <m/>
    <m/>
    <m/>
    <m/>
    <s v="Onett"/>
    <s v="NA"/>
    <n v="256"/>
    <s v="Yes"/>
  </r>
  <r>
    <s v="Onett"/>
    <s v="lookalike_pigpen"/>
    <s v="Onett Downtown"/>
    <x v="0"/>
    <m/>
    <n v="133"/>
    <s v="Talk"/>
    <m/>
    <m/>
    <m/>
    <s v="[Fallthrough Logic]"/>
    <m/>
    <m/>
    <m/>
    <m/>
    <m/>
    <s v="PEOPLE_IN_ONETT"/>
    <n v="257"/>
    <s v="Yes"/>
  </r>
  <r>
    <s v="Onett"/>
    <s v="NA"/>
    <s v="Onett Downtown"/>
    <x v="0"/>
    <m/>
    <s v="NA"/>
    <s v="Check"/>
    <s v="SIGN"/>
    <s v="Onett: S of Hospital"/>
    <m/>
    <s v="[Fallthrough Logic]"/>
    <m/>
    <m/>
    <m/>
    <m/>
    <s v="Onett"/>
    <s v="NA"/>
    <n v="258"/>
    <s v="Yes"/>
  </r>
  <r>
    <s v="Onett_Hospital_1F"/>
    <s v="woman_redhead_blue-dress"/>
    <s v="Onett Downtown"/>
    <x v="0"/>
    <m/>
    <n v="112"/>
    <s v="Talk"/>
    <m/>
    <m/>
    <m/>
    <s v="[Fallthrough Logic]"/>
    <m/>
    <m/>
    <m/>
    <m/>
    <m/>
    <s v="always"/>
    <n v="259"/>
    <s v="Yes"/>
  </r>
  <r>
    <s v="Onett_Hospital_1F"/>
    <s v="healer"/>
    <s v="Onett Downtown"/>
    <x v="0"/>
    <m/>
    <n v="111"/>
    <s v="Talk"/>
    <s v="HEALER"/>
    <m/>
    <m/>
    <s v="[Fallthrough Logic]"/>
    <m/>
    <m/>
    <m/>
    <m/>
    <m/>
    <s v="always"/>
    <n v="260"/>
    <s v="Yes"/>
  </r>
  <r>
    <s v="Onett_Hospital_1F"/>
    <s v="nurse"/>
    <s v="Onett Downtown"/>
    <x v="0"/>
    <m/>
    <n v="110"/>
    <s v="Talk"/>
    <s v="HOSPITAL_RECEPTION"/>
    <m/>
    <m/>
    <s v="[Fallthrough Logic]"/>
    <m/>
    <m/>
    <m/>
    <m/>
    <m/>
    <s v="always"/>
    <n v="261"/>
    <s v="Yes"/>
  </r>
  <r>
    <s v="Onett_Hospital_1F_Doctor's-Office"/>
    <s v="nurse"/>
    <s v="Onett Downtown"/>
    <x v="0"/>
    <m/>
    <n v="114"/>
    <s v="Talk"/>
    <m/>
    <m/>
    <m/>
    <s v="[Fallthrough Logic]"/>
    <m/>
    <m/>
    <m/>
    <m/>
    <m/>
    <s v="always"/>
    <n v="262"/>
    <s v="Yes"/>
  </r>
  <r>
    <s v="Onett_Hospital_1F_Doctor's-Office"/>
    <s v="doctor"/>
    <s v="Onett Downtown"/>
    <x v="0"/>
    <m/>
    <n v="113"/>
    <s v="Talk"/>
    <s v="DOCTOR"/>
    <m/>
    <m/>
    <s v="[Fallthrough Logic]"/>
    <m/>
    <m/>
    <m/>
    <m/>
    <m/>
    <s v="always"/>
    <n v="263"/>
    <s v="Yes"/>
  </r>
  <r>
    <s v="Onett_Hospital_1F_2F"/>
    <s v="woman_cane_pink-dress"/>
    <s v="Onett Downtown"/>
    <x v="0"/>
    <m/>
    <n v="118"/>
    <s v="Talk"/>
    <m/>
    <m/>
    <m/>
    <s v="[Fallthrough Logic]"/>
    <m/>
    <m/>
    <m/>
    <m/>
    <m/>
    <s v="always"/>
    <n v="264"/>
    <s v="Yes"/>
  </r>
  <r>
    <s v="Onett_Hospital_2F"/>
    <s v="NA"/>
    <s v="Onett Downtown"/>
    <x v="0"/>
    <m/>
    <s v="NA"/>
    <s v="Check"/>
    <s v="SIGN"/>
    <s v="Onett: Hospital 2F"/>
    <m/>
    <s v="[Fallthrough Logic]"/>
    <m/>
    <m/>
    <m/>
    <m/>
    <s v="Onett_Hospital_2F"/>
    <s v="NA"/>
    <n v="265"/>
    <s v="Yes"/>
  </r>
  <r>
    <s v="Onett_Hospital_1F_2F_Left-Room"/>
    <s v="man_redhead_green-oxford"/>
    <s v="Onett Downtown"/>
    <x v="0"/>
    <m/>
    <n v="115"/>
    <s v="Talk"/>
    <m/>
    <m/>
    <m/>
    <s v="[Fallthrough Logic]"/>
    <m/>
    <m/>
    <m/>
    <m/>
    <m/>
    <s v="always"/>
    <n v="266"/>
    <s v="Yes"/>
  </r>
  <r>
    <s v="Onett_Hospital_2F_Left-Room"/>
    <s v="NA"/>
    <s v="Onett Downtown"/>
    <x v="0"/>
    <m/>
    <s v="NA"/>
    <s v="Route"/>
    <s v="OUT_AND_BACK"/>
    <m/>
    <m/>
    <s v="NA"/>
    <m/>
    <m/>
    <m/>
    <m/>
    <s v="Onett_Hospital_2F_Left-Room"/>
    <s v="NA"/>
    <n v="267"/>
    <s v="Yes"/>
  </r>
  <r>
    <s v="Onett_Hospital_1F_2F_Left-Room"/>
    <s v="man_redhead_green-oxford"/>
    <s v="Onett Downtown"/>
    <x v="0"/>
    <m/>
    <n v="115"/>
    <s v="Talk"/>
    <m/>
    <m/>
    <m/>
    <s v="ONETT_HOSPITAL_PATIENT_OWNER_JOKE"/>
    <m/>
    <m/>
    <m/>
    <m/>
    <m/>
    <s v="always"/>
    <n v="268"/>
    <s v="Yes"/>
  </r>
  <r>
    <s v="Onett_Hospital_1F_2F_Right-Room"/>
    <s v="girl_redhead_pigtails"/>
    <s v="Onett Downtown"/>
    <x v="0"/>
    <m/>
    <n v="116"/>
    <s v="Talk"/>
    <m/>
    <m/>
    <m/>
    <s v="[Fallthrough Logic]"/>
    <m/>
    <m/>
    <m/>
    <m/>
    <m/>
    <s v="always"/>
    <n v="269"/>
    <s v="Yes"/>
  </r>
  <r>
    <s v="Onett_Hospital_1F_2F_Right-Room"/>
    <s v="woman_blonde_blue-blazer"/>
    <s v="Onett Downtown"/>
    <x v="0"/>
    <m/>
    <n v="117"/>
    <s v="Talk"/>
    <m/>
    <m/>
    <m/>
    <s v="[Fallthrough Logic]"/>
    <m/>
    <m/>
    <m/>
    <m/>
    <m/>
    <s v="always"/>
    <n v="270"/>
    <s v="Yes"/>
  </r>
  <r>
    <s v="Onett_Hospital_2F_Right-Room"/>
    <s v="NA"/>
    <s v="Onett Downtown"/>
    <x v="0"/>
    <m/>
    <s v="NA"/>
    <s v="Route"/>
    <s v="OUT_AND_BACK"/>
    <m/>
    <m/>
    <s v="NA"/>
    <m/>
    <m/>
    <m/>
    <m/>
    <s v="Onett_Hospital_2F_Right-Room"/>
    <s v="NA"/>
    <n v="271"/>
    <s v="Yes"/>
  </r>
  <r>
    <s v="Onett_Hospital_1F_2F_Right-Room"/>
    <s v="woman_blonde_blue-blazer"/>
    <s v="Onett Downtown"/>
    <x v="0"/>
    <m/>
    <n v="117"/>
    <s v="Talk"/>
    <m/>
    <m/>
    <m/>
    <s v="TALKED_TO_SMASH_WOUND_GIRLS_MOTHER"/>
    <m/>
    <m/>
    <m/>
    <m/>
    <m/>
    <s v="always"/>
    <n v="272"/>
    <s v="Yes"/>
  </r>
  <r>
    <s v="Onett"/>
    <s v="NA"/>
    <s v="Onett Downtown"/>
    <x v="0"/>
    <m/>
    <s v="NA"/>
    <s v="Check"/>
    <s v="SIGN"/>
    <s v="Onett: Behind Hospital"/>
    <m/>
    <s v="[Fallthrough Logic]"/>
    <m/>
    <m/>
    <m/>
    <m/>
    <s v="Onett"/>
    <s v="NA"/>
    <n v="273"/>
    <s v="Yes"/>
  </r>
  <r>
    <s v="Onett"/>
    <s v="streetsign_city"/>
    <s v="Onett Downtown"/>
    <x v="0"/>
    <m/>
    <n v="171"/>
    <s v="Observe"/>
    <s v="NO_INTERACT"/>
    <m/>
    <m/>
    <s v="NA"/>
    <m/>
    <m/>
    <m/>
    <m/>
    <m/>
    <s v="always"/>
    <n v="274"/>
    <s v="Yes"/>
  </r>
  <r>
    <s v="Onett"/>
    <s v="NA"/>
    <s v="Onett Downtown"/>
    <x v="0"/>
    <m/>
    <s v="NA"/>
    <s v="Approach"/>
    <s v="DOOR"/>
    <s v="Onett: Pizza shop"/>
    <m/>
    <s v="[Fallthrough Logic]"/>
    <m/>
    <m/>
    <m/>
    <m/>
    <s v="Onett"/>
    <s v="NA"/>
    <n v="275"/>
    <s v="Yes"/>
  </r>
  <r>
    <s v="Onett"/>
    <s v="monster_shark"/>
    <s v="Sharks"/>
    <x v="0"/>
    <m/>
    <n v="142"/>
    <s v="Talk"/>
    <m/>
    <m/>
    <s v="Fight"/>
    <s v="[Fallthrough Logic]"/>
    <m/>
    <m/>
    <m/>
    <m/>
    <m/>
    <s v="~SHARK_OUTSIDE_ARCADE_1_DEFEATED"/>
    <n v="276"/>
    <s v="Yes"/>
  </r>
  <r>
    <s v="Onett"/>
    <s v="trashcan"/>
    <s v="Sharks"/>
    <x v="0"/>
    <m/>
    <n v="1411"/>
    <s v="Check"/>
    <s v="PRESENT"/>
    <m/>
    <m/>
    <s v="[Fallthrough Logic]"/>
    <m/>
    <m/>
    <m/>
    <m/>
    <m/>
    <s v="always"/>
    <n v="277"/>
    <s v="Yes"/>
  </r>
  <r>
    <s v="Onett"/>
    <s v="monster_shark"/>
    <s v="Sharks"/>
    <x v="0"/>
    <m/>
    <n v="143"/>
    <s v="Talk"/>
    <m/>
    <m/>
    <s v="Fight"/>
    <s v="[Fallthrough Logic]"/>
    <m/>
    <m/>
    <m/>
    <m/>
    <m/>
    <s v="~SHARK_OUTSIDE_ARCADE_2_DEFEATED"/>
    <n v="278"/>
    <s v="Yes"/>
  </r>
  <r>
    <s v="Onett_Arcade_1F"/>
    <s v="monster_shark"/>
    <s v="Sharks"/>
    <x v="0"/>
    <m/>
    <n v="2"/>
    <s v="Talk"/>
    <m/>
    <m/>
    <s v="Fight"/>
    <s v="[Fallthrough Logic]"/>
    <m/>
    <m/>
    <m/>
    <m/>
    <m/>
    <s v="~SHARK_AT_ARCADE_ABSENT"/>
    <n v="279"/>
    <s v="Yes"/>
  </r>
  <r>
    <s v="Onett_Arcade_1F"/>
    <s v="monster_shark"/>
    <s v="Sharks"/>
    <x v="0"/>
    <m/>
    <n v="3"/>
    <s v="Talk"/>
    <m/>
    <m/>
    <m/>
    <s v="[Fallthrough Logic]"/>
    <m/>
    <m/>
    <m/>
    <m/>
    <m/>
    <s v="always"/>
    <n v="280"/>
    <s v="Yes"/>
  </r>
  <r>
    <s v="Onett_Arcade_1F_2F"/>
    <s v="man_orange-hair_sunglasses"/>
    <s v="Sharks"/>
    <x v="0"/>
    <m/>
    <n v="6"/>
    <s v="Talk"/>
    <m/>
    <m/>
    <m/>
    <s v="[Fallthrough Logic]"/>
    <m/>
    <m/>
    <m/>
    <m/>
    <m/>
    <s v="always"/>
    <n v="281"/>
    <s v="Yes"/>
  </r>
  <r>
    <s v="Onett_Arcade_1F_2F"/>
    <s v="monster_shark"/>
    <s v="Sharks"/>
    <x v="0"/>
    <m/>
    <n v="4"/>
    <s v="Talk"/>
    <m/>
    <m/>
    <m/>
    <s v="[Fallthrough Logic]"/>
    <m/>
    <m/>
    <m/>
    <m/>
    <m/>
    <s v="always"/>
    <n v="282"/>
    <s v="Yes"/>
  </r>
  <r>
    <s v="Onett_Arcade_1F_2F"/>
    <s v="monster_shark"/>
    <s v="Sharks"/>
    <x v="0"/>
    <m/>
    <n v="7"/>
    <s v="Talk"/>
    <m/>
    <m/>
    <s v="Fight"/>
    <s v="[Fallthrough Logic]"/>
    <m/>
    <m/>
    <m/>
    <m/>
    <m/>
    <s v="~SHARK_AT_ARCADE_UPSTAIRS_DEFEATED"/>
    <n v="283"/>
    <s v="Yes"/>
  </r>
  <r>
    <s v="Onett_Arcade_1F_2F"/>
    <s v="monster_shark"/>
    <s v="Sharks"/>
    <x v="0"/>
    <m/>
    <n v="5"/>
    <s v="Talk"/>
    <m/>
    <m/>
    <m/>
    <s v="[Fallthrough Logic]"/>
    <m/>
    <m/>
    <m/>
    <m/>
    <m/>
    <s v="always"/>
    <n v="284"/>
    <s v="Yes"/>
  </r>
  <r>
    <s v="Onett_Arcade_1F"/>
    <s v="monster_shark"/>
    <s v="Sharks"/>
    <x v="0"/>
    <m/>
    <n v="1"/>
    <s v="Talk"/>
    <s v="CHOICE"/>
    <s v="yes"/>
    <m/>
    <s v="[Fallthrough Logic]"/>
    <m/>
    <m/>
    <m/>
    <m/>
    <m/>
    <s v="~SHARK_GUARDING_FRANK_DEFEATED"/>
    <n v="285"/>
    <s v="Yes"/>
  </r>
  <r>
    <s v="Onett_Arcade_1F"/>
    <s v="monster_shark"/>
    <s v="Sharks"/>
    <x v="0"/>
    <m/>
    <n v="1"/>
    <s v="Talk"/>
    <s v="CHOICE"/>
    <s v="no"/>
    <s v="Fight"/>
    <s v="[Fallthrough Logic]"/>
    <m/>
    <m/>
    <m/>
    <m/>
    <m/>
    <s v="~SHARK_GUARDING_FRANK_DEFEATED"/>
    <n v="286"/>
    <s v="Yes"/>
  </r>
  <r>
    <s v="Onett_Hotel_1F"/>
    <s v="man_bald_black-suit"/>
    <s v="Sharks"/>
    <x v="0"/>
    <m/>
    <n v="58"/>
    <s v="Talk"/>
    <s v="HOTEL_PROPRIETOR"/>
    <s v="yes"/>
    <s v="sleep"/>
    <s v="[Fallthrough Logic]"/>
    <m/>
    <m/>
    <m/>
    <m/>
    <m/>
    <s v="always"/>
    <n v="287"/>
    <s v="Yes"/>
  </r>
  <r>
    <s v="Onett_Hotel_1F_Lobby"/>
    <s v="bellhop"/>
    <s v="Sharks"/>
    <x v="0"/>
    <m/>
    <n v="64"/>
    <s v="Talk"/>
    <s v="NEWSPAPER_ONETT"/>
    <n v="2"/>
    <m/>
    <s v="SHARK_GUARDING_FRANK_DEFEATED"/>
    <m/>
    <m/>
    <m/>
    <m/>
    <m/>
    <s v="JUST_RESTED"/>
    <n v="288"/>
    <s v="Yes"/>
  </r>
  <r>
    <s v="Onett"/>
    <s v="monster_frankystein"/>
    <s v="Sharks"/>
    <x v="0"/>
    <m/>
    <n v="202"/>
    <s v="Check"/>
    <m/>
    <m/>
    <m/>
    <s v="[Fallthrough Logic]"/>
    <m/>
    <m/>
    <m/>
    <m/>
    <m/>
    <s v="~FRANKYSTEIN_MKII_DEFEATED"/>
    <n v="289"/>
    <s v="Yes"/>
  </r>
  <r>
    <s v="Onett"/>
    <s v="frank"/>
    <s v="Sharks"/>
    <x v="0"/>
    <m/>
    <n v="146"/>
    <s v="Talk"/>
    <m/>
    <m/>
    <s v="Fight"/>
    <s v="[Fallthrough Logic]"/>
    <m/>
    <m/>
    <m/>
    <m/>
    <m/>
    <s v="~QUEST_TO_ZEXONYTE"/>
    <n v="290"/>
    <s v="Yes"/>
  </r>
  <r>
    <s v="Onett"/>
    <s v="monster_frankystein"/>
    <s v="Sharks"/>
    <x v="0"/>
    <m/>
    <n v="202"/>
    <s v="Gameplay"/>
    <s v="FIGHT"/>
    <s v="lose"/>
    <m/>
    <s v="NA"/>
    <m/>
    <m/>
    <m/>
    <m/>
    <m/>
    <s v="~FRANKYSTEIN_MKII_DEFEATED"/>
    <n v="291"/>
    <s v="Yes"/>
  </r>
  <r>
    <s v="Onett"/>
    <s v="frank"/>
    <s v="Sharks"/>
    <x v="0"/>
    <m/>
    <n v="146"/>
    <s v="Talk"/>
    <s v="CHOICE"/>
    <s v="no"/>
    <m/>
    <s v="FRANK_DEFEATED"/>
    <m/>
    <m/>
    <m/>
    <m/>
    <m/>
    <s v="~QUEST_TO_ZEXONYTE"/>
    <n v="292"/>
    <s v="Yes"/>
  </r>
  <r>
    <s v="Onett"/>
    <s v="monster_frankystein"/>
    <s v="Sharks"/>
    <x v="0"/>
    <m/>
    <n v="202"/>
    <s v="Gameplay"/>
    <s v="FIGHT"/>
    <s v="lose"/>
    <m/>
    <s v="NA"/>
    <m/>
    <m/>
    <m/>
    <m/>
    <m/>
    <s v="~FRANKYSTEIN_MKII_DEFEATED"/>
    <n v="293"/>
    <s v="Yes"/>
  </r>
  <r>
    <s v="Onett"/>
    <s v="frank"/>
    <s v="Sharks"/>
    <x v="0"/>
    <m/>
    <n v="146"/>
    <s v="Talk"/>
    <s v="CHOICE"/>
    <s v="yes"/>
    <m/>
    <s v="FRANK_DEFEATED"/>
    <m/>
    <m/>
    <m/>
    <m/>
    <m/>
    <s v="~QUEST_TO_ZEXONYTE"/>
    <n v="294"/>
    <s v="Yes"/>
  </r>
  <r>
    <s v="Onett"/>
    <s v="monster_frankystein"/>
    <s v="Sharks"/>
    <x v="0"/>
    <m/>
    <n v="202"/>
    <s v="Gameplay"/>
    <s v="FIGHT"/>
    <s v="win"/>
    <m/>
    <s v="NA"/>
    <m/>
    <m/>
    <m/>
    <m/>
    <m/>
    <s v="~FRANKYSTEIN_MKII_DEFEATED"/>
    <n v="295"/>
    <s v="Yes"/>
  </r>
  <r>
    <s v="Onett"/>
    <s v="NA"/>
    <s v="Sharks"/>
    <x v="1"/>
    <m/>
    <s v="NA"/>
    <s v="Route"/>
    <s v="OUT_AND_BACK"/>
    <m/>
    <m/>
    <s v="NA"/>
    <m/>
    <m/>
    <m/>
    <m/>
    <s v="Onett"/>
    <s v="NA"/>
    <n v="296"/>
    <s v="Yes"/>
  </r>
  <r>
    <s v="Onett"/>
    <s v="frank"/>
    <s v="Sharks"/>
    <x v="1"/>
    <m/>
    <n v="146"/>
    <s v="Talk"/>
    <s v="CHOICE"/>
    <s v="any"/>
    <m/>
    <s v="FRANKYSTEIN_MKII_DEFEATED"/>
    <m/>
    <m/>
    <m/>
    <m/>
    <m/>
    <s v="~QUEST_TO_ZEXONYTE"/>
    <n v="297"/>
    <s v="Yes"/>
  </r>
  <r>
    <s v="Onett_Arcade_1F_2F"/>
    <s v="man_orange-hair_sunglasses"/>
    <s v="Sharks"/>
    <x v="1"/>
    <m/>
    <n v="6"/>
    <s v="Talk"/>
    <m/>
    <m/>
    <m/>
    <s v="FRANKYSTEIN_MKII_DEFEATED"/>
    <m/>
    <m/>
    <m/>
    <m/>
    <m/>
    <s v="always"/>
    <n v="298"/>
    <s v="Yes"/>
  </r>
  <r>
    <s v="Onett_Arcade_1F"/>
    <s v="monster_shark"/>
    <s v="Sharks"/>
    <x v="1"/>
    <m/>
    <n v="2"/>
    <s v="Talk"/>
    <m/>
    <m/>
    <m/>
    <s v="FRANKYSTEIN_MKII_DEFEATED"/>
    <m/>
    <m/>
    <m/>
    <m/>
    <m/>
    <s v="~SHARK_AT_ARCADE_ABSENT"/>
    <n v="299"/>
    <s v="Yes"/>
  </r>
  <r>
    <s v="Onett"/>
    <s v="monster_shark"/>
    <s v="Sharks"/>
    <x v="1"/>
    <m/>
    <n v="142"/>
    <s v="Do Nothing"/>
    <s v="INACCESSIBLE"/>
    <m/>
    <m/>
    <s v="FRANKYSTEIN_MKII_DEFEATED"/>
    <m/>
    <m/>
    <m/>
    <m/>
    <m/>
    <s v="~SHARK_OUTSIDE_ARCADE_1_DEFEATED"/>
    <n v="300"/>
    <s v="Yes"/>
  </r>
  <r>
    <s v="Onett"/>
    <s v="monster_shark"/>
    <s v="Sharks"/>
    <x v="1"/>
    <m/>
    <n v="143"/>
    <s v="Do Nothing"/>
    <s v="INACCESSIBLE"/>
    <m/>
    <m/>
    <s v="FRANKYSTEIN_MKII_DEFEATED"/>
    <m/>
    <m/>
    <m/>
    <m/>
    <m/>
    <s v="~SHARK_OUTSIDE_ARCADE_2_DEFEATED"/>
    <n v="301"/>
    <s v="Yes"/>
  </r>
  <r>
    <s v="Onett_Hotel_1F"/>
    <s v="man_bald_black-suit"/>
    <s v="Sharks"/>
    <x v="1"/>
    <m/>
    <n v="58"/>
    <s v="Talk"/>
    <s v="HOTEL_PROPRIETOR"/>
    <s v="yes"/>
    <s v="sleep"/>
    <s v="[Fallthrough Logic]"/>
    <m/>
    <m/>
    <m/>
    <m/>
    <m/>
    <s v="always"/>
    <n v="302"/>
    <s v="Yes"/>
  </r>
  <r>
    <s v="Onett_Hotel_1F_Lobby"/>
    <s v="bellhop"/>
    <s v="Sharks"/>
    <x v="1"/>
    <m/>
    <n v="64"/>
    <s v="Talk"/>
    <s v="NEWSPAPER_ONETT"/>
    <n v="3"/>
    <m/>
    <s v="FRANKYSTEIN_MKII_DEFEATED"/>
    <m/>
    <m/>
    <m/>
    <m/>
    <m/>
    <s v="JUST_RESTED"/>
    <n v="303"/>
    <s v="Yes"/>
  </r>
  <r>
    <s v="Onett_Hint Man's House_1F"/>
    <s v="hint-man"/>
    <s v="Sharks"/>
    <x v="1"/>
    <m/>
    <n v="39"/>
    <s v="Talk"/>
    <s v="HINT MAN"/>
    <n v="1"/>
    <m/>
    <s v="FRANKYSTEIN_MKII_DEFEATED"/>
    <m/>
    <m/>
    <m/>
    <m/>
    <m/>
    <s v="~HINT_GUY_ABSENT"/>
    <n v="304"/>
    <s v="Yes"/>
  </r>
  <r>
    <s v="Onett_Hint Man's House_1F"/>
    <s v="hint-man"/>
    <s v="Sharks"/>
    <x v="1"/>
    <m/>
    <n v="39"/>
    <s v="Talk"/>
    <s v="HINT MAN"/>
    <n v="1"/>
    <s v="Repeat hint service"/>
    <s v="FRANKYSTEIN_MKII_DEFEATED"/>
    <m/>
    <m/>
    <m/>
    <m/>
    <m/>
    <s v="~HINT_GUY_ABSENT"/>
    <n v="305"/>
    <s v="Yes"/>
  </r>
  <r>
    <s v="Onett_Town Hall_1F_Reception"/>
    <s v="woman_blonde_blue-blazer"/>
    <s v="Sharks"/>
    <x v="1"/>
    <m/>
    <n v="85"/>
    <s v="Talk"/>
    <m/>
    <m/>
    <m/>
    <s v="FRANKYSTEIN_MKII_DEFEATED"/>
    <m/>
    <m/>
    <m/>
    <m/>
    <m/>
    <s v="always"/>
    <n v="306"/>
    <s v="Yes"/>
  </r>
  <r>
    <s v="Onett_Town Hall_1F_Reception_2F"/>
    <s v="cop"/>
    <s v="Sharks"/>
    <x v="1"/>
    <m/>
    <n v="88"/>
    <s v="Talk"/>
    <m/>
    <m/>
    <m/>
    <s v="[Fallthrough Logic]"/>
    <m/>
    <m/>
    <m/>
    <m/>
    <m/>
    <s v="always"/>
    <n v="307"/>
    <s v="Yes"/>
  </r>
  <r>
    <s v="Onett_Town Hall_1F_Reception_2F"/>
    <s v="man_bald_black-suit"/>
    <s v="Sharks"/>
    <x v="1"/>
    <m/>
    <n v="87"/>
    <s v="Talk"/>
    <m/>
    <m/>
    <m/>
    <s v="[Fallthrough Logic]"/>
    <m/>
    <m/>
    <m/>
    <m/>
    <m/>
    <s v="always"/>
    <n v="308"/>
    <s v="Yes"/>
  </r>
  <r>
    <s v="Onett_Town Hall_1F_Reception_2F"/>
    <s v="mayor-pirkle"/>
    <s v="Sharks"/>
    <x v="1"/>
    <m/>
    <n v="86"/>
    <s v="Talk"/>
    <s v="CHOICE"/>
    <s v="no,no"/>
    <m/>
    <s v="[Fallthrough Logic]"/>
    <m/>
    <m/>
    <m/>
    <m/>
    <m/>
    <s v="always"/>
    <n v="309"/>
    <s v="Yes"/>
  </r>
  <r>
    <s v="Onett_Town Hall_1F_Reception_2F"/>
    <s v="mayor-pirkle"/>
    <s v="Sharks"/>
    <x v="1"/>
    <m/>
    <n v="86"/>
    <s v="Talk"/>
    <s v="CHOICE"/>
    <s v="no,yes"/>
    <m/>
    <s v="[Fallthrough Logic]"/>
    <s v="inventory full"/>
    <m/>
    <m/>
    <m/>
    <m/>
    <s v="always"/>
    <n v="310"/>
    <s v="Yes"/>
  </r>
  <r>
    <s v="Onett_Town Hall_1F_Reception_2F"/>
    <s v="mayor-pirkle"/>
    <s v="Sharks"/>
    <x v="1"/>
    <m/>
    <n v="86"/>
    <s v="Talk"/>
    <s v="CHOICE"/>
    <s v="yes"/>
    <m/>
    <s v="[Fallthrough Logic]"/>
    <s v="inventory open"/>
    <m/>
    <m/>
    <m/>
    <m/>
    <s v="always"/>
    <n v="311"/>
    <s v="Yes"/>
  </r>
  <r>
    <s v="Onett_Town Hall_1F_Reception_2F"/>
    <s v="mayor-pirkle"/>
    <s v="Sharks"/>
    <x v="2"/>
    <m/>
    <n v="86"/>
    <s v="Talk"/>
    <m/>
    <m/>
    <m/>
    <s v="GOT_KEY_TO_SHACK"/>
    <m/>
    <m/>
    <m/>
    <m/>
    <m/>
    <s v="always"/>
    <n v="312"/>
    <s v="Yes"/>
  </r>
  <r>
    <s v="Onett_Town Hall_1F_Reception"/>
    <s v="woman_blonde_blue-blazer"/>
    <s v="Sharks"/>
    <x v="2"/>
    <m/>
    <n v="85"/>
    <s v="Talk"/>
    <m/>
    <m/>
    <m/>
    <s v="GOT_KEY_TO_SHACK"/>
    <m/>
    <m/>
    <m/>
    <m/>
    <m/>
    <s v="always"/>
    <n v="313"/>
    <s v="Yes"/>
  </r>
  <r>
    <s v="Onett_Hotel_1F"/>
    <s v="man_bald_black-suit"/>
    <s v="Sharks"/>
    <x v="2"/>
    <m/>
    <n v="58"/>
    <s v="Talk"/>
    <s v="HOTEL_PROPRIETOR"/>
    <s v="yes"/>
    <s v="sleep"/>
    <s v="[Fallthrough Logic]"/>
    <m/>
    <m/>
    <m/>
    <m/>
    <m/>
    <s v="always"/>
    <n v="314"/>
    <s v="Yes"/>
  </r>
  <r>
    <s v="Onett_Hotel_1F_Lobby"/>
    <s v="bellhop"/>
    <s v="Sharks"/>
    <x v="2"/>
    <m/>
    <n v="64"/>
    <s v="Talk"/>
    <s v="NEWSPAPER_ONETT"/>
    <n v="4"/>
    <m/>
    <s v="GOT_KEY_TO_SHACK"/>
    <m/>
    <m/>
    <m/>
    <m/>
    <m/>
    <s v="JUST_RESTED"/>
    <n v="315"/>
    <s v="Yes"/>
  </r>
  <r>
    <s v="Onett_Hint Man's House_1F"/>
    <s v="hint-man"/>
    <s v="Sharks"/>
    <x v="2"/>
    <m/>
    <n v="39"/>
    <s v="Talk"/>
    <s v="HINT MAN"/>
    <n v="2"/>
    <m/>
    <s v="GOT_KEY_TO_SHACK"/>
    <m/>
    <m/>
    <m/>
    <m/>
    <m/>
    <s v="~HINT_GUY_ABSENT"/>
    <n v="316"/>
    <s v="Yes"/>
  </r>
  <r>
    <s v="Onett"/>
    <s v="man_blonde_i-love-ny-shirt"/>
    <s v="Giant Step"/>
    <x v="2"/>
    <m/>
    <n v="131"/>
    <s v="Talk"/>
    <m/>
    <m/>
    <m/>
    <s v="FRANKYSTEIN_MKII_DEFEATED"/>
    <m/>
    <m/>
    <m/>
    <m/>
    <m/>
    <s v="PEOPLE_IN_ONETT"/>
    <n v="317"/>
    <s v="Yes"/>
  </r>
  <r>
    <s v="Onett"/>
    <s v="NA"/>
    <s v="Giant Step"/>
    <x v="2"/>
    <m/>
    <s v="NA"/>
    <s v="Check"/>
    <s v="SIGN"/>
    <m/>
    <s v="Onett - W of mole"/>
    <s v="[Fallthrough Logic]"/>
    <m/>
    <m/>
    <m/>
    <m/>
    <s v="Onett"/>
    <s v="NA"/>
    <n v="318"/>
    <s v="Yes"/>
  </r>
  <r>
    <s v="Onett"/>
    <s v="helpful-mole"/>
    <s v="Giant Step"/>
    <x v="2"/>
    <m/>
    <n v="130"/>
    <s v="Talk"/>
    <s v="CHOICE"/>
    <s v="no"/>
    <m/>
    <s v="[Fallthrough Logic]"/>
    <m/>
    <m/>
    <m/>
    <m/>
    <m/>
    <s v="~MONSTERS_IN_ONETT"/>
    <n v="319"/>
    <s v="Yes"/>
  </r>
  <r>
    <s v="Onett"/>
    <s v="helpful-mole"/>
    <s v="Giant Step"/>
    <x v="2"/>
    <m/>
    <n v="130"/>
    <s v="Talk"/>
    <s v="CHOICE"/>
    <s v="yes"/>
    <m/>
    <s v="[Fallthrough Logic]"/>
    <m/>
    <m/>
    <m/>
    <m/>
    <m/>
    <s v="~MONSTERS_IN_ONETT"/>
    <n v="320"/>
    <s v="Yes"/>
  </r>
  <r>
    <s v="Onett"/>
    <s v="NA"/>
    <s v="Giant Step"/>
    <x v="2"/>
    <m/>
    <s v="NA"/>
    <s v="Check"/>
    <s v="SIGN"/>
    <m/>
    <s v="Onett - Entertainer's Shack"/>
    <s v="[Fallthrough Logic]"/>
    <m/>
    <m/>
    <m/>
    <m/>
    <s v="Onett"/>
    <s v="NA"/>
    <n v="321"/>
    <s v="Yes"/>
  </r>
  <r>
    <s v="Onett"/>
    <s v="traveling-entertainer"/>
    <s v="Giant Step"/>
    <x v="2"/>
    <m/>
    <n v="162"/>
    <s v="Talk"/>
    <m/>
    <m/>
    <m/>
    <s v="[Fallthrough Logic]"/>
    <m/>
    <m/>
    <m/>
    <m/>
    <m/>
    <s v="~GOT_ENTERTAINERS_TRAVEL_CHARM"/>
    <n v="322"/>
    <s v="Yes"/>
  </r>
  <r>
    <s v="Onett"/>
    <s v="traveling-entertainer"/>
    <s v="Giant Step"/>
    <x v="2"/>
    <m/>
    <n v="162"/>
    <s v="Use item"/>
    <s v="ITEM"/>
    <s v="KEY_TO_THE_SHACK"/>
    <m/>
    <s v="[Fallthrough Logic]"/>
    <m/>
    <m/>
    <m/>
    <m/>
    <m/>
    <s v="~GOT_ENTERTAINERS_TRAVEL_CHARM"/>
    <n v="323"/>
    <s v="Yes"/>
  </r>
  <r>
    <s v="Onett"/>
    <s v="traveling-entertainer"/>
    <s v="Giant Step"/>
    <x v="3"/>
    <m/>
    <n v="162"/>
    <s v="Talk"/>
    <m/>
    <m/>
    <m/>
    <s v="ENTERTAINERS_SHACK_UNLOCKED"/>
    <m/>
    <m/>
    <m/>
    <m/>
    <m/>
    <s v="~GOT_ENTERTAINERS_TRAVEL_CHARM"/>
    <n v="324"/>
    <s v="Yes"/>
  </r>
  <r>
    <s v="Onett"/>
    <s v="traveling-entertainer"/>
    <s v="Giant Step"/>
    <x v="3"/>
    <m/>
    <n v="128"/>
    <s v="Talk"/>
    <m/>
    <m/>
    <m/>
    <s v="[Fallthrough Logic]"/>
    <m/>
    <m/>
    <m/>
    <m/>
    <m/>
    <s v="~GOT_ENTERTAINERS_TRAVEL_CHARM"/>
    <n v="325"/>
    <s v="Yes"/>
  </r>
  <r>
    <s v="Onett"/>
    <s v="traveling-entertainer"/>
    <s v="Giant Step"/>
    <x v="3"/>
    <m/>
    <n v="128"/>
    <s v="Talk"/>
    <m/>
    <m/>
    <m/>
    <s v="ENTERTAINERS_SHACK_UNLOCKED"/>
    <s v="inventory full"/>
    <m/>
    <m/>
    <m/>
    <m/>
    <s v="~GOT_ENTERTAINERS_TRAVEL_CHARM"/>
    <n v="326"/>
    <s v="Yes"/>
  </r>
  <r>
    <s v="Onett"/>
    <s v="traveling-entertainer"/>
    <s v="Giant Step"/>
    <x v="3"/>
    <m/>
    <n v="128"/>
    <s v="Talk"/>
    <m/>
    <m/>
    <m/>
    <s v="ENTERTAINERS_SHACK_UNLOCKED"/>
    <s v="inventory open"/>
    <m/>
    <m/>
    <m/>
    <m/>
    <s v="~GOT_ENTERTAINERS_TRAVEL_CHARM"/>
    <n v="327"/>
    <s v="Yes"/>
  </r>
  <r>
    <s v="Onett"/>
    <s v="traveling-entertainer"/>
    <s v="Giant Step"/>
    <x v="3"/>
    <m/>
    <n v="128"/>
    <s v="Talk"/>
    <m/>
    <m/>
    <m/>
    <s v="ENTERTAINERS_SHACK_UNLOCKED"/>
    <s v="GOT_ENTERTAINERS_TRAVEL_CHARM"/>
    <m/>
    <m/>
    <m/>
    <m/>
    <s v="~GOT_ENTERTAINERS_TRAVEL_CHARM"/>
    <n v="328"/>
    <s v="Yes"/>
  </r>
  <r>
    <s v="Onett"/>
    <s v="sign_don't-enter"/>
    <s v="Giant Step"/>
    <x v="3"/>
    <m/>
    <n v="185"/>
    <s v="Check"/>
    <m/>
    <m/>
    <m/>
    <s v="[Fallthrough Logic]"/>
    <m/>
    <m/>
    <m/>
    <m/>
    <m/>
    <s v="always"/>
    <n v="329"/>
    <s v="Yes"/>
  </r>
  <r>
    <s v="Onett"/>
    <s v="entertainers-shack-door"/>
    <s v="Giant Step"/>
    <x v="3"/>
    <m/>
    <n v="147"/>
    <s v="Approach"/>
    <m/>
    <m/>
    <m/>
    <s v="[Fallthrough Logic]"/>
    <m/>
    <m/>
    <m/>
    <m/>
    <m/>
    <s v="~ENTERTAINERS_SHACK_UNLOCKED"/>
    <n v="330"/>
    <s v="Yes"/>
  </r>
  <r>
    <s v="Onett"/>
    <s v="entertainers-shack-door"/>
    <s v="Giant Step"/>
    <x v="3"/>
    <m/>
    <n v="147"/>
    <s v="Use item"/>
    <s v="ITEM"/>
    <s v="~KEY_TO_THE_SHACK"/>
    <m/>
    <s v="[Fallthrough Logic]"/>
    <m/>
    <m/>
    <m/>
    <m/>
    <m/>
    <s v="~ENTERTAINERS_SHACK_UNLOCKED"/>
    <n v="331"/>
    <s v="Yes"/>
  </r>
  <r>
    <s v="Onett"/>
    <s v="entertainers-shack-door"/>
    <s v="Giant Step"/>
    <x v="3"/>
    <m/>
    <n v="147"/>
    <s v="Use item"/>
    <s v="ITEM"/>
    <s v="KEY_TO_THE_SHACK"/>
    <m/>
    <s v="[Fallthrough Logic]"/>
    <m/>
    <m/>
    <m/>
    <m/>
    <m/>
    <s v="~ENTERTAINERS_SHACK_UNLOCKED"/>
    <n v="332"/>
    <s v="Yes"/>
  </r>
  <r>
    <s v="Onett_Hint Man's House_1F"/>
    <s v="hint-man"/>
    <s v="Giant Step"/>
    <x v="3"/>
    <m/>
    <n v="39"/>
    <s v="Talk"/>
    <s v="HINT MAN"/>
    <n v="3"/>
    <m/>
    <s v="ENTERTAINERS_SHACK_UNLOCKED"/>
    <m/>
    <m/>
    <m/>
    <m/>
    <m/>
    <s v="~HINT_GUY_ABSENT"/>
    <n v="333"/>
    <s v="Yes"/>
  </r>
  <r>
    <s v="Onett_Giant Step_1F"/>
    <s v="present"/>
    <s v="Giant Step"/>
    <x v="3"/>
    <m/>
    <n v="1413"/>
    <s v="Check"/>
    <s v="PRESENT"/>
    <m/>
    <m/>
    <s v="[Fallthrough Logic]"/>
    <m/>
    <m/>
    <m/>
    <m/>
    <m/>
    <s v="always"/>
    <n v="334"/>
    <s v="Yes"/>
  </r>
  <r>
    <s v="Onett_Giant Step_1F_Room-1"/>
    <s v="present"/>
    <s v="Giant Step"/>
    <x v="3"/>
    <m/>
    <n v="1414"/>
    <s v="Check"/>
    <s v="PRESENT"/>
    <m/>
    <m/>
    <s v="[Fallthrough Logic]"/>
    <m/>
    <m/>
    <m/>
    <m/>
    <m/>
    <s v="always"/>
    <n v="335"/>
    <s v="Yes"/>
  </r>
  <r>
    <s v="Onett_Giant Step_1F_Room-3"/>
    <s v="present"/>
    <s v="Giant Step"/>
    <x v="3"/>
    <m/>
    <n v="1415"/>
    <s v="Check"/>
    <s v="PRESENT"/>
    <m/>
    <m/>
    <s v="[Fallthrough Logic]"/>
    <m/>
    <m/>
    <m/>
    <m/>
    <m/>
    <s v="always"/>
    <n v="336"/>
    <s v="Yes"/>
  </r>
  <r>
    <s v="Onett_Giant Step_1F_Hallway_Boss-Room"/>
    <s v="monster_your-sanctuary"/>
    <s v="Giant Step"/>
    <x v="3"/>
    <m/>
    <n v="209"/>
    <s v="Talk"/>
    <m/>
    <m/>
    <s v="Fight"/>
    <s v="[Fallthrough Logic]"/>
    <m/>
    <m/>
    <m/>
    <m/>
    <m/>
    <s v="~CONQUERED_SANCTUARY_1"/>
    <n v="337"/>
    <s v="Yes"/>
  </r>
  <r>
    <s v="Onett"/>
    <s v="NA"/>
    <s v="Giant Step"/>
    <x v="3"/>
    <m/>
    <s v="NA"/>
    <s v="Approach"/>
    <s v="YOUR_SANCTUARY"/>
    <s v="GIANT_STEP"/>
    <m/>
    <s v="NA"/>
    <m/>
    <m/>
    <m/>
    <m/>
    <s v="Onett"/>
    <s v="NA"/>
    <n v="338"/>
    <s v="Yes"/>
  </r>
  <r>
    <s v="Onett"/>
    <s v="NA"/>
    <s v="Giant Step"/>
    <x v="4"/>
    <m/>
    <s v="NA"/>
    <s v="Route"/>
    <s v="ROUTE_TO"/>
    <s v="Overworld"/>
    <m/>
    <s v="NA"/>
    <m/>
    <m/>
    <m/>
    <m/>
    <s v="Onett"/>
    <s v="NA"/>
    <m/>
    <m/>
  </r>
  <r>
    <s v="Onett"/>
    <s v="cop"/>
    <s v="Giant Step"/>
    <x v="4"/>
    <m/>
    <n v="126"/>
    <s v="Talk"/>
    <s v="CHOICE"/>
    <s v="no"/>
    <m/>
    <s v="[Fallthrough Logic]"/>
    <m/>
    <m/>
    <m/>
    <n v="6"/>
    <m/>
    <s v="COP_AT_ENTERTAINERS_SHACK"/>
    <m/>
    <m/>
  </r>
  <r>
    <s v="Onett"/>
    <s v="cop"/>
    <s v="Giant Step"/>
    <x v="4"/>
    <m/>
    <n v="126"/>
    <s v="Talk"/>
    <s v="CHOICE"/>
    <s v="yes"/>
    <m/>
    <s v="[Fallthrough Logic]"/>
    <m/>
    <m/>
    <m/>
    <n v="6"/>
    <m/>
    <s v="COP_AT_ENTERTAINERS_SHACK"/>
    <m/>
    <m/>
  </r>
  <r>
    <s v="Onett"/>
    <s v="man_blonde_blue-oxford"/>
    <s v="Giant Step"/>
    <x v="4"/>
    <m/>
    <n v="135"/>
    <s v="Talk"/>
    <m/>
    <m/>
    <m/>
    <s v="GOT_MELODY_GIANT_STEP"/>
    <m/>
    <m/>
    <m/>
    <m/>
    <m/>
    <s v="PEOPLE_IN_ONETT"/>
    <n v="342"/>
    <s v="Yes"/>
  </r>
  <r>
    <s v="Onett_Hotel_1F"/>
    <s v="man_bald_black-suit"/>
    <s v="Giant Step"/>
    <x v="4"/>
    <m/>
    <n v="58"/>
    <s v="Talk"/>
    <s v="HOTEL_PROPRIETOR"/>
    <s v="yes"/>
    <s v="sleep"/>
    <s v="[Fallthrough Logic]"/>
    <m/>
    <m/>
    <m/>
    <m/>
    <m/>
    <s v="always"/>
    <n v="340"/>
    <s v="Yes"/>
  </r>
  <r>
    <s v="Onett_Hotel_1F_Lobby"/>
    <s v="bellhop"/>
    <s v="Giant Step"/>
    <x v="4"/>
    <m/>
    <n v="64"/>
    <s v="Talk"/>
    <s v="NEWSPAPER_ONETT"/>
    <n v="5"/>
    <m/>
    <s v="GOT_MELODY_GIANT_STEP"/>
    <m/>
    <m/>
    <m/>
    <m/>
    <m/>
    <s v="JUST_RESTED"/>
    <n v="341"/>
    <s v="Yes"/>
  </r>
  <r>
    <s v="Onett_Hint Man's House_1F"/>
    <s v="hint-man"/>
    <s v="Giant Step"/>
    <x v="4"/>
    <m/>
    <n v="39"/>
    <s v="Talk"/>
    <s v="HINT MAN"/>
    <n v="4"/>
    <m/>
    <s v="GOT_MELODY_GIANT_STEP"/>
    <m/>
    <m/>
    <m/>
    <m/>
    <m/>
    <s v="~HINT_GUY_ABSENT"/>
    <n v="339"/>
    <s v="Yes"/>
  </r>
  <r>
    <s v="Onett_Police Station_1F"/>
    <s v="cop"/>
    <s v="Giant Step"/>
    <x v="4"/>
    <m/>
    <n v="70"/>
    <s v="Talk"/>
    <m/>
    <m/>
    <m/>
    <s v="[Fallthrough Logic]"/>
    <m/>
    <m/>
    <m/>
    <m/>
    <m/>
    <s v="COP_AT_STATION_ENTRANCE"/>
    <n v="343"/>
    <s v="Yes"/>
  </r>
  <r>
    <s v="Onett_Police Station_1F"/>
    <s v="captain-strong"/>
    <s v="Road to Twoson"/>
    <x v="4"/>
    <m/>
    <n v="71"/>
    <s v="Talk"/>
    <s v="CHOICE"/>
    <s v="no"/>
    <m/>
    <s v="GOT_MELODY_GIANT_STEP"/>
    <m/>
    <m/>
    <m/>
    <m/>
    <m/>
    <s v="CAPTAIN_STRONG_AT_STATION_ENTRANCE"/>
    <n v="344"/>
    <s v="Yes"/>
  </r>
  <r>
    <s v="Onett_Police Station_1F"/>
    <s v="captain-strong"/>
    <s v="Road to Twoson"/>
    <x v="4"/>
    <m/>
    <n v="71"/>
    <s v="Talk"/>
    <s v="CHOICE"/>
    <s v="yes"/>
    <m/>
    <s v="GOT_MELODY_GIANT_STEP"/>
    <m/>
    <m/>
    <m/>
    <m/>
    <m/>
    <s v="CAPTAIN_STRONG_AT_STATION_ENTRANCE"/>
    <n v="345"/>
    <s v="Yes"/>
  </r>
  <r>
    <s v="Onett_Police Station_1F_Cells_Backroom"/>
    <s v="cop"/>
    <s v="Road to Twoson"/>
    <x v="4"/>
    <m/>
    <n v="73"/>
    <s v="Observe"/>
    <s v="NO_INTERACT"/>
    <m/>
    <s v="Fight"/>
    <s v="[Fallthrough Logic]"/>
    <m/>
    <m/>
    <m/>
    <m/>
    <m/>
    <s v="~ONETT_COP_1_DEFEATED"/>
    <n v="346"/>
    <s v="Yes"/>
  </r>
  <r>
    <s v="Onett_Police Station_1F_Cells_Backroom"/>
    <s v="cop"/>
    <s v="Road to Twoson"/>
    <x v="4"/>
    <m/>
    <n v="74"/>
    <s v="Observe"/>
    <s v="NO_INTERACT"/>
    <m/>
    <s v="Fight"/>
    <s v="[Fallthrough Logic]"/>
    <m/>
    <m/>
    <m/>
    <m/>
    <m/>
    <s v="~ONETT_COP_2_DEFEATED"/>
    <n v="347"/>
    <s v="Yes"/>
  </r>
  <r>
    <s v="Onett_Police Station_1F_Cells_Backroom"/>
    <s v="cop"/>
    <s v="Road to Twoson"/>
    <x v="4"/>
    <m/>
    <n v="75"/>
    <s v="Observe"/>
    <s v="NO_INTERACT"/>
    <m/>
    <s v="Fight"/>
    <s v="[Fallthrough Logic]"/>
    <m/>
    <m/>
    <m/>
    <m/>
    <m/>
    <s v="~ONETT_COP_3_DEFEATED"/>
    <n v="348"/>
    <s v="Yes"/>
  </r>
  <r>
    <s v="Onett_Police Station_1F_Cells_Backroom"/>
    <s v="cop"/>
    <s v="Road to Twoson"/>
    <x v="4"/>
    <m/>
    <n v="76"/>
    <s v="Observe"/>
    <s v="NO_INTERACT"/>
    <m/>
    <s v="Fight"/>
    <s v="[Fallthrough Logic]"/>
    <m/>
    <m/>
    <m/>
    <m/>
    <m/>
    <s v="~ONETT_COP_4_DEFEATED"/>
    <n v="349"/>
    <s v="Yes"/>
  </r>
  <r>
    <s v="Onett_Police Station_1F_Cells_Backroom"/>
    <s v="cop"/>
    <s v="Road to Twoson"/>
    <x v="5"/>
    <m/>
    <n v="77"/>
    <s v="Observe"/>
    <s v="NO_INTERACT"/>
    <m/>
    <m/>
    <s v="[Fallthrough Logic]"/>
    <m/>
    <m/>
    <m/>
    <m/>
    <m/>
    <s v="~ONETT_COP_5_DEFEATED"/>
    <n v="350"/>
    <s v="Yes"/>
  </r>
  <r>
    <s v="Onett_Police Station_1F_Cells"/>
    <s v="NA"/>
    <s v="Road to Twoson"/>
    <x v="5"/>
    <m/>
    <s v="NA"/>
    <s v="Approach"/>
    <s v="DOOR"/>
    <m/>
    <s v="Onett - Police - Left Cell"/>
    <s v="[Fallthrough Logic]"/>
    <m/>
    <m/>
    <m/>
    <m/>
    <s v="Onett_Police Station_1F_Cells"/>
    <s v="NA"/>
    <n v="351"/>
    <s v="Yes"/>
  </r>
  <r>
    <s v="Onett_Police Station_1F_Cells"/>
    <s v="NA"/>
    <s v="Road to Twoson"/>
    <x v="5"/>
    <m/>
    <s v="NA"/>
    <s v="Approach"/>
    <s v="DOOR"/>
    <m/>
    <s v="Onett - Police - Right Cell"/>
    <s v="[Fallthrough Logic]"/>
    <m/>
    <m/>
    <m/>
    <m/>
    <s v="Onett_Police Station_1F_Cells"/>
    <s v="NA"/>
    <n v="352"/>
    <s v="Yes"/>
  </r>
  <r>
    <s v="Onett_Police Station_1F_Cells"/>
    <s v="man_hat_black-suit"/>
    <s v="Road to Twoson"/>
    <x v="5"/>
    <m/>
    <n v="72"/>
    <s v="Talk"/>
    <m/>
    <m/>
    <m/>
    <s v="[Fallthrough Logic]"/>
    <m/>
    <m/>
    <m/>
    <m/>
    <m/>
    <s v="always"/>
    <n v="353"/>
    <s v="Yes"/>
  </r>
  <r>
    <s v="Onett_Police Station_1F"/>
    <s v="captain-strong"/>
    <s v="Road to Twoson"/>
    <x v="5"/>
    <m/>
    <n v="67"/>
    <s v="Talk"/>
    <m/>
    <m/>
    <m/>
    <s v="PATH_TO_TWOSON_OPEN"/>
    <m/>
    <m/>
    <m/>
    <m/>
    <m/>
    <s v="~CAPTAIN_STRONG_NOT_AT_STATION_DESK"/>
    <n v="354"/>
    <s v="Yes"/>
  </r>
  <r>
    <s v="Onett_Police Station_1F"/>
    <s v="lookalike_marcie"/>
    <s v="Road to Twoson"/>
    <x v="5"/>
    <m/>
    <n v="68"/>
    <s v="Talk"/>
    <m/>
    <m/>
    <m/>
    <s v="PATH_TO_TWOSON_OPEN"/>
    <m/>
    <m/>
    <m/>
    <m/>
    <m/>
    <s v="always"/>
    <n v="355"/>
    <s v="Yes"/>
  </r>
  <r>
    <s v="Onett_Police Station_1F"/>
    <s v="cop"/>
    <s v="Road to Twoson"/>
    <x v="5"/>
    <m/>
    <n v="69"/>
    <s v="Talk"/>
    <m/>
    <m/>
    <m/>
    <s v="PATH_TO_TWOSON_OPEN"/>
    <m/>
    <m/>
    <m/>
    <m/>
    <m/>
    <s v="always"/>
    <n v="356"/>
    <s v="Yes"/>
  </r>
  <r>
    <s v="Onett_Hint Man's House_1F"/>
    <s v="hint-man"/>
    <s v="Road to Twoson"/>
    <x v="5"/>
    <m/>
    <n v="39"/>
    <s v="Talk"/>
    <s v="HINT MAN"/>
    <n v="5"/>
    <m/>
    <s v="PATH_TO_TWOSON_OPEN"/>
    <m/>
    <m/>
    <m/>
    <m/>
    <m/>
    <s v="~HINT_GUY_ABSENT"/>
    <n v="357"/>
    <s v="Yes"/>
  </r>
  <r>
    <s v="Onett_Hotel_1F"/>
    <s v="man_bald_black-suit"/>
    <s v="Road to Twoson"/>
    <x v="5"/>
    <m/>
    <n v="58"/>
    <s v="Talk"/>
    <s v="HOTEL_PROPRIETOR"/>
    <s v="yes"/>
    <s v="sleep"/>
    <s v="[Fallthrough Logic]"/>
    <m/>
    <m/>
    <m/>
    <m/>
    <m/>
    <s v="always"/>
    <n v="361"/>
    <s v="Yes"/>
  </r>
  <r>
    <s v="Onett_Hotel_1F"/>
    <s v="NA"/>
    <s v="Road to Twoson"/>
    <x v="5"/>
    <m/>
    <s v="NA"/>
    <s v="Game Event"/>
    <s v="OTHER"/>
    <m/>
    <s v="Paula's Dream 1"/>
    <s v="[Fallthrough Logic]"/>
    <m/>
    <m/>
    <m/>
    <m/>
    <s v="Onett_Hotel_1F"/>
    <s v="NA"/>
    <m/>
    <m/>
  </r>
  <r>
    <s v="Onett_Hotel_1F_Lobby"/>
    <s v="bellhop"/>
    <s v="Road to Twoson"/>
    <x v="5"/>
    <m/>
    <n v="64"/>
    <s v="Talk"/>
    <s v="NEWSPAPER_ONETT"/>
    <n v="6"/>
    <m/>
    <s v="PATH_TO_TWOSON_OPEN"/>
    <m/>
    <m/>
    <m/>
    <m/>
    <m/>
    <s v="JUST_RESTED"/>
    <n v="362"/>
    <s v="Yes"/>
  </r>
  <r>
    <s v="Onett"/>
    <s v="NA"/>
    <s v="Road to Twoson"/>
    <x v="5"/>
    <m/>
    <s v="NA"/>
    <s v="Check"/>
    <s v="SIGN"/>
    <m/>
    <s v="Onett - South - Next to town banner"/>
    <s v="[Fallthrough Logic]"/>
    <m/>
    <m/>
    <m/>
    <m/>
    <s v="Onett"/>
    <s v="NA"/>
    <n v="358"/>
    <s v="Yes"/>
  </r>
  <r>
    <s v="Onett"/>
    <s v="cop"/>
    <s v="Road to Twoson"/>
    <x v="5"/>
    <m/>
    <n v="144"/>
    <s v="Talk"/>
    <m/>
    <m/>
    <m/>
    <s v="PATH_TO_TWOSON_OPEN"/>
    <m/>
    <m/>
    <m/>
    <m/>
    <m/>
    <s v="~VISITED_TWOSON"/>
    <n v="359"/>
    <s v="Yes"/>
  </r>
  <r>
    <s v="Onett"/>
    <s v="cop"/>
    <s v="Road to Twoson"/>
    <x v="5"/>
    <m/>
    <n v="145"/>
    <s v="Talk"/>
    <m/>
    <m/>
    <m/>
    <s v="PATH_TO_TWOSON_OPEN"/>
    <m/>
    <m/>
    <m/>
    <m/>
    <m/>
    <s v="~VISITED_TWOSON"/>
    <n v="360"/>
    <s v="Yes"/>
  </r>
  <r>
    <s v="Onett_Exit Mouse House_1F"/>
    <s v="exit-mouse"/>
    <s v="Road to Twoson"/>
    <x v="5"/>
    <m/>
    <n v="95"/>
    <s v="Talk"/>
    <m/>
    <m/>
    <m/>
    <s v="[Fallthrough Logic]"/>
    <m/>
    <m/>
    <m/>
    <m/>
    <m/>
    <s v="~HAS_EXIT_MOUSE"/>
    <n v="363"/>
    <s v="Yes"/>
  </r>
  <r>
    <s v="Onett_Exit Mouse House_1F"/>
    <s v="exit-mouse"/>
    <s v="Road to Twoson"/>
    <x v="5"/>
    <m/>
    <n v="96"/>
    <s v="Talk"/>
    <m/>
    <m/>
    <m/>
    <s v="[Fallthrough Logic]"/>
    <m/>
    <m/>
    <m/>
    <m/>
    <m/>
    <s v="always"/>
    <n v="364"/>
    <s v="Yes"/>
  </r>
  <r>
    <s v="Onett_Exit Mouse House_1F"/>
    <s v="lookalike_pigpen"/>
    <s v="Road to Twoson"/>
    <x v="5"/>
    <m/>
    <n v="97"/>
    <s v="Talk"/>
    <m/>
    <m/>
    <m/>
    <s v="[Fallthrough Logic]"/>
    <m/>
    <m/>
    <m/>
    <m/>
    <m/>
    <s v="always"/>
    <n v="365"/>
    <s v="Yes"/>
  </r>
  <r>
    <s v="Onett_Exit Mouse House_1F"/>
    <s v="exit-mouse-father"/>
    <s v="Road to Twoson"/>
    <x v="5"/>
    <m/>
    <n v="94"/>
    <s v="Talk"/>
    <s v="CHOICE"/>
    <s v="yes"/>
    <m/>
    <s v="[Fallthrough Logic]"/>
    <s v="inventory full"/>
    <m/>
    <m/>
    <m/>
    <m/>
    <s v="always"/>
    <n v="366"/>
    <s v="Yes"/>
  </r>
  <r>
    <s v="Onett_Exit Mouse House_1F"/>
    <s v="exit-mouse-father"/>
    <s v="Road to Twoson"/>
    <x v="5"/>
    <m/>
    <n v="94"/>
    <s v="Talk"/>
    <s v="CHOICE"/>
    <s v="no"/>
    <m/>
    <s v="[Fallthrough Logic]"/>
    <m/>
    <m/>
    <m/>
    <m/>
    <m/>
    <s v="always"/>
    <n v="367"/>
    <s v="Yes"/>
  </r>
  <r>
    <s v="Onett_Exit Mouse House_1F"/>
    <s v="exit-mouse-father"/>
    <s v="Road to Twoson"/>
    <x v="5"/>
    <m/>
    <n v="94"/>
    <s v="Talk"/>
    <s v="CHOICE"/>
    <s v="yes"/>
    <s v="get EXIT_MOUSE"/>
    <s v="[Fallthrough Logic]"/>
    <s v="inventory open"/>
    <m/>
    <m/>
    <m/>
    <m/>
    <s v="always"/>
    <n v="368"/>
    <s v="Yes"/>
  </r>
  <r>
    <s v="Onett"/>
    <s v="present"/>
    <s v="Road to Twoson"/>
    <x v="5"/>
    <m/>
    <n v="1409"/>
    <s v="Check"/>
    <s v="PRESENT"/>
    <m/>
    <m/>
    <s v="[Fallthrough Logic]"/>
    <m/>
    <m/>
    <m/>
    <m/>
    <m/>
    <s v="always"/>
    <n v="369"/>
    <s v="Yes"/>
  </r>
  <r>
    <s v="Twoson"/>
    <s v="helpful-mole"/>
    <s v="Twoson"/>
    <x v="6"/>
    <m/>
    <n v="343"/>
    <s v="Talk"/>
    <m/>
    <m/>
    <m/>
    <s v="[Fallthrough Logic]"/>
    <m/>
    <m/>
    <m/>
    <m/>
    <m/>
    <s v="always"/>
    <n v="370"/>
    <s v="Yes"/>
  </r>
  <r>
    <s v="Twoson_Houses_Northwest-Red-Roof_2F"/>
    <s v="boy_blue-ballcap"/>
    <s v="Twoson"/>
    <x v="6"/>
    <m/>
    <n v="279"/>
    <s v="Talk"/>
    <m/>
    <m/>
    <m/>
    <s v="[Fallthrough Logic]"/>
    <m/>
    <m/>
    <m/>
    <m/>
    <m/>
    <s v="~CARPAINTER_DEFEATED"/>
    <n v="371"/>
    <s v="Yes"/>
  </r>
  <r>
    <s v="Twoson"/>
    <s v="sportscar"/>
    <s v="Twoson"/>
    <x v="6"/>
    <m/>
    <n v="357"/>
    <s v="Talk"/>
    <m/>
    <m/>
    <m/>
    <s v="[Fallthrough Logic]"/>
    <m/>
    <m/>
    <m/>
    <m/>
    <m/>
    <s v="always"/>
    <n v="372"/>
    <s v="Yes"/>
  </r>
  <r>
    <s v="Twoson"/>
    <s v="man_redhead_green-oxford"/>
    <s v="Twoson"/>
    <x v="6"/>
    <m/>
    <n v="331"/>
    <s v="Talk"/>
    <m/>
    <m/>
    <m/>
    <s v="[Fallthrough Logic]"/>
    <m/>
    <m/>
    <m/>
    <m/>
    <m/>
    <s v="always"/>
    <n v="373"/>
    <s v="Yes"/>
  </r>
  <r>
    <s v="Twoson"/>
    <s v="streetsign_city"/>
    <s v="Twoson"/>
    <x v="6"/>
    <m/>
    <n v="362"/>
    <s v="Observe"/>
    <s v="NO_INTERACT"/>
    <m/>
    <m/>
    <s v="[Fallthrough Logic]"/>
    <m/>
    <m/>
    <m/>
    <m/>
    <m/>
    <s v="always"/>
    <n v="374"/>
    <s v="Yes"/>
  </r>
  <r>
    <s v="Twoson_Houses_Northwest-Green-Roof_1F_2F"/>
    <s v="girl_blonde_ponytail"/>
    <s v="Twoson"/>
    <x v="6"/>
    <m/>
    <n v="283"/>
    <s v="Talk"/>
    <m/>
    <m/>
    <m/>
    <s v="[Fallthrough Logic]"/>
    <m/>
    <m/>
    <m/>
    <m/>
    <m/>
    <s v="always"/>
    <n v="375"/>
    <s v="Yes"/>
  </r>
  <r>
    <s v="Twoson_Hospital_1F"/>
    <s v="nurse"/>
    <s v="Twoson"/>
    <x v="6"/>
    <m/>
    <n v="264"/>
    <s v="Skip"/>
    <s v="HOSPITAL_RECEPTION"/>
    <m/>
    <m/>
    <s v="[Fallthrough Logic]"/>
    <m/>
    <m/>
    <m/>
    <m/>
    <m/>
    <s v="always"/>
    <n v="376"/>
    <s v="Yes"/>
  </r>
  <r>
    <s v="Twoson_Hospital_1F"/>
    <s v="healer"/>
    <s v="Twoson"/>
    <x v="6"/>
    <m/>
    <n v="265"/>
    <s v="Skip"/>
    <s v="HEALER"/>
    <m/>
    <m/>
    <s v="[Fallthrough Logic]"/>
    <m/>
    <m/>
    <m/>
    <m/>
    <m/>
    <s v="always"/>
    <n v="377"/>
    <s v="Yes"/>
  </r>
  <r>
    <s v="Twoson_Hospital_1F_Doctor's-Office"/>
    <s v="doctor"/>
    <s v="Twoson"/>
    <x v="6"/>
    <m/>
    <n v="266"/>
    <s v="Skip"/>
    <s v="DOCTOR"/>
    <m/>
    <m/>
    <s v="[Fallthrough Logic]"/>
    <m/>
    <m/>
    <m/>
    <m/>
    <m/>
    <s v="always"/>
    <n v="378"/>
    <s v="Yes"/>
  </r>
  <r>
    <s v="Twoson_Hospital_1F_Doctor's-Office"/>
    <s v="nurse"/>
    <s v="Twoson"/>
    <x v="6"/>
    <m/>
    <n v="267"/>
    <s v="Talk"/>
    <m/>
    <m/>
    <m/>
    <s v="[Fallthrough Logic]"/>
    <m/>
    <m/>
    <m/>
    <m/>
    <m/>
    <s v="always"/>
    <n v="379"/>
    <s v="Yes"/>
  </r>
  <r>
    <s v="Twoson_Hospital_1F"/>
    <s v="NA"/>
    <s v="Twoson"/>
    <x v="6"/>
    <m/>
    <s v="NA"/>
    <s v="Check"/>
    <s v="SIGN"/>
    <m/>
    <s v="Twoson - Hospital - 1F"/>
    <s v="[Fallthrough Logic]"/>
    <m/>
    <m/>
    <m/>
    <m/>
    <s v="Twoson_Hospital_1F"/>
    <s v="NA"/>
    <n v="380"/>
    <s v="Yes"/>
  </r>
  <r>
    <s v="Twoson_Hospital_1F_2F"/>
    <s v="lookalike_teddy"/>
    <s v="Twoson"/>
    <x v="6"/>
    <m/>
    <n v="270"/>
    <s v="Talk"/>
    <m/>
    <m/>
    <m/>
    <s v="[Fallthrough Logic]"/>
    <m/>
    <m/>
    <m/>
    <m/>
    <m/>
    <s v="always"/>
    <n v="381"/>
    <s v="Yes"/>
  </r>
  <r>
    <s v="Twoson_Hospital_1F_2F_Right-Room"/>
    <s v="man_bald_black-suit"/>
    <s v="Twoson"/>
    <x v="6"/>
    <m/>
    <n v="268"/>
    <s v="Talk"/>
    <m/>
    <m/>
    <m/>
    <s v="[Fallthrough Logic]"/>
    <m/>
    <m/>
    <m/>
    <m/>
    <m/>
    <s v="always"/>
    <n v="382"/>
    <s v="Yes"/>
  </r>
  <r>
    <s v="Twoson_Hospital_1F_2F_Left-Room"/>
    <s v="man_glasses_orange-cardigan"/>
    <s v="Twoson"/>
    <x v="6"/>
    <m/>
    <n v="269"/>
    <s v="Talk"/>
    <m/>
    <m/>
    <m/>
    <s v="[Fallthrough Logic]"/>
    <m/>
    <m/>
    <m/>
    <m/>
    <m/>
    <s v="always"/>
    <n v="383"/>
    <s v="Yes"/>
  </r>
  <r>
    <s v="Twoson"/>
    <s v="runaway-5_lucky"/>
    <s v="Twoson"/>
    <x v="6"/>
    <m/>
    <n v="328"/>
    <s v="Talk"/>
    <m/>
    <m/>
    <m/>
    <s v="[Fallthrough Logic]"/>
    <m/>
    <m/>
    <m/>
    <m/>
    <m/>
    <s v="~QUEUE_OUTSIDE_CHAOS_THEATER"/>
    <n v="384"/>
    <s v="Yes"/>
  </r>
  <r>
    <s v="Twoson"/>
    <s v="runaway-5_gorgeous"/>
    <s v="Twoson"/>
    <x v="6"/>
    <m/>
    <n v="329"/>
    <s v="Talk"/>
    <m/>
    <m/>
    <m/>
    <s v="[Fallthrough Logic]"/>
    <m/>
    <m/>
    <m/>
    <m/>
    <m/>
    <s v="~QUEUE_OUTSIDE_CHAOS_THEATER"/>
    <n v="385"/>
    <s v="Yes"/>
  </r>
  <r>
    <s v="Twoson"/>
    <s v="bus_runaway-5"/>
    <s v="Twoson"/>
    <x v="6"/>
    <m/>
    <n v="374"/>
    <s v="Check"/>
    <m/>
    <m/>
    <m/>
    <s v="[Fallthrough Logic]"/>
    <m/>
    <m/>
    <m/>
    <m/>
    <m/>
    <s v="~RUNAWAY_FIVE_FREE_FROM_CHAOS_THEATER"/>
    <n v="386"/>
    <s v="Yes"/>
  </r>
  <r>
    <s v="Twoson"/>
    <s v="streetsign_city"/>
    <s v="Twoson"/>
    <x v="6"/>
    <m/>
    <n v="366"/>
    <s v="Observe"/>
    <s v="NO_INTERACT"/>
    <m/>
    <m/>
    <s v="[Fallthrough Logic]"/>
    <m/>
    <m/>
    <m/>
    <m/>
    <m/>
    <s v="always"/>
    <n v="387"/>
    <s v="Yes"/>
  </r>
  <r>
    <s v="Twoson"/>
    <s v="NA"/>
    <s v="Twoson"/>
    <x v="6"/>
    <m/>
    <s v="NA"/>
    <s v="Check"/>
    <s v="SIGN"/>
    <m/>
    <s v="Twoson - East of Hint Man's house"/>
    <s v="[Fallthrough Logic]"/>
    <m/>
    <m/>
    <m/>
    <m/>
    <s v="Twoson"/>
    <s v="NA"/>
    <n v="388"/>
    <s v="Yes"/>
  </r>
  <r>
    <s v="Twoson_Hint Man's House_1F"/>
    <s v="hint-man"/>
    <s v="Twoson"/>
    <x v="6"/>
    <m/>
    <n v="278"/>
    <s v="Talk"/>
    <s v="HINT MAN"/>
    <n v="6"/>
    <m/>
    <s v="VISITED_TWOSON"/>
    <m/>
    <m/>
    <m/>
    <m/>
    <m/>
    <s v="~HINT_GUY_ABSENT"/>
    <n v="389"/>
    <s v="Yes"/>
  </r>
  <r>
    <s v="Twoson"/>
    <s v="NA"/>
    <s v="Twoson"/>
    <x v="6"/>
    <m/>
    <s v="NA"/>
    <s v="Check"/>
    <s v="SIGN"/>
    <m/>
    <s v="Twoson - West of Hint Man's house"/>
    <s v="[Fallthrough Logic]"/>
    <m/>
    <m/>
    <m/>
    <m/>
    <s v="Twoson"/>
    <s v="NA"/>
    <n v="390"/>
    <s v="Yes"/>
  </r>
  <r>
    <s v="Twoson"/>
    <s v="mailbox"/>
    <s v="Twoson"/>
    <x v="6"/>
    <m/>
    <n v="353"/>
    <s v="Observe"/>
    <s v="NO_INTERACT"/>
    <m/>
    <m/>
    <s v="[Fallthrough Logic]"/>
    <m/>
    <m/>
    <m/>
    <m/>
    <m/>
    <s v="always"/>
    <n v="391"/>
    <s v="Yes"/>
  </r>
  <r>
    <s v="Twoson"/>
    <s v="NA"/>
    <s v="Twoson"/>
    <x v="6"/>
    <m/>
    <s v="NA"/>
    <s v="Approach"/>
    <s v="DOOR"/>
    <m/>
    <s v="Twoson - N of East House Red Roof"/>
    <s v="[Fallthrough Logic]"/>
    <m/>
    <m/>
    <m/>
    <m/>
    <s v="Twoson"/>
    <s v="NA"/>
    <n v="392"/>
    <s v="Yes"/>
  </r>
  <r>
    <s v="Twoson"/>
    <s v="ruffini"/>
    <s v="Twoson"/>
    <x v="6"/>
    <m/>
    <n v="310"/>
    <s v="Talk"/>
    <m/>
    <m/>
    <m/>
    <s v="[Fallthrough Logic]"/>
    <m/>
    <m/>
    <m/>
    <m/>
    <m/>
    <s v="always"/>
    <n v="393"/>
    <s v="Yes"/>
  </r>
  <r>
    <s v="Twoson_Houses_East-Orange_1F"/>
    <s v="woman_blonde_black-dress"/>
    <s v="Twoson"/>
    <x v="6"/>
    <m/>
    <n v="277"/>
    <s v="Talk"/>
    <m/>
    <m/>
    <m/>
    <s v="[Fallthrough Logic]"/>
    <m/>
    <m/>
    <m/>
    <m/>
    <m/>
    <s v="always"/>
    <n v="394"/>
    <s v="Yes"/>
  </r>
  <r>
    <s v="Twoson"/>
    <s v="streetsign_city"/>
    <s v="Twoson"/>
    <x v="6"/>
    <m/>
    <n v="368"/>
    <s v="Observe"/>
    <s v="NO_INTERACT"/>
    <m/>
    <m/>
    <s v="NA"/>
    <m/>
    <m/>
    <m/>
    <m/>
    <m/>
    <s v="always"/>
    <n v="395"/>
    <s v="Yes"/>
  </r>
  <r>
    <s v="Twoson"/>
    <s v="girl_blonde_yellow-dress"/>
    <s v="Twoson"/>
    <x v="6"/>
    <m/>
    <n v="333"/>
    <s v="Talk"/>
    <m/>
    <m/>
    <m/>
    <s v="[Fallthrough Logic]"/>
    <m/>
    <m/>
    <m/>
    <m/>
    <m/>
    <s v="~PARTY_IS_ROBOTIFIED"/>
    <n v="396"/>
    <s v="Yes"/>
  </r>
  <r>
    <s v="Twoson"/>
    <s v="girl_blonde_pink-dress"/>
    <s v="Twoson"/>
    <x v="6"/>
    <m/>
    <n v="332"/>
    <s v="Talk"/>
    <m/>
    <m/>
    <m/>
    <s v="[Fallthrough Logic]"/>
    <m/>
    <m/>
    <m/>
    <m/>
    <m/>
    <s v="~PARTY_IS_ROBOTIFIED"/>
    <n v="397"/>
    <s v="Yes"/>
  </r>
  <r>
    <s v="Twoson"/>
    <s v="streetsign_city"/>
    <s v="Twoson"/>
    <x v="6"/>
    <m/>
    <n v="370"/>
    <s v="Observe"/>
    <s v="NO_INTERACT"/>
    <m/>
    <m/>
    <s v="NA"/>
    <m/>
    <m/>
    <m/>
    <m/>
    <m/>
    <s v="always"/>
    <n v="398"/>
    <s v="Yes"/>
  </r>
  <r>
    <s v="Twoson"/>
    <s v="mailbox"/>
    <s v="Twoson"/>
    <x v="6"/>
    <m/>
    <n v="354"/>
    <s v="Observe"/>
    <s v="NO_INTERACT"/>
    <m/>
    <m/>
    <s v="NA"/>
    <m/>
    <m/>
    <m/>
    <m/>
    <m/>
    <s v="always"/>
    <n v="399"/>
    <s v="Yes"/>
  </r>
  <r>
    <s v="Twoson"/>
    <s v="boy_blue-ballcap"/>
    <s v="Twoson"/>
    <x v="6"/>
    <m/>
    <n v="341"/>
    <s v="Talk"/>
    <m/>
    <m/>
    <m/>
    <s v="[Fallthrough Logic]"/>
    <m/>
    <m/>
    <m/>
    <m/>
    <m/>
    <s v="~PARTY_IS_ROBOTIFIED"/>
    <n v="400"/>
    <s v="Yes"/>
  </r>
  <r>
    <s v="Twoson"/>
    <s v="bench"/>
    <s v="Twoson"/>
    <x v="6"/>
    <m/>
    <n v="351"/>
    <s v="Observe"/>
    <s v="NO_INTERACT"/>
    <m/>
    <m/>
    <s v="[Fallthrough Logic]"/>
    <m/>
    <m/>
    <m/>
    <m/>
    <m/>
    <s v="always"/>
    <n v="401"/>
    <s v="Yes"/>
  </r>
  <r>
    <s v="Twoson"/>
    <s v="cat_sleeping"/>
    <s v="Twoson"/>
    <x v="6"/>
    <m/>
    <n v="337"/>
    <s v="Observe"/>
    <s v="NO_INTERACT"/>
    <m/>
    <m/>
    <s v="[Fallthrough Logic]"/>
    <m/>
    <m/>
    <m/>
    <m/>
    <m/>
    <s v="~GIYGAS_DEFEATED"/>
    <n v="402"/>
    <s v="Yes"/>
  </r>
  <r>
    <s v="Twoson_Polestar_1F"/>
    <s v="girl_redhead_pigtails"/>
    <s v="Twoson"/>
    <x v="6"/>
    <m/>
    <n v="216"/>
    <s v="Talk"/>
    <m/>
    <m/>
    <m/>
    <s v="[Fallthrough Logic]"/>
    <m/>
    <m/>
    <m/>
    <m/>
    <m/>
    <s v="always"/>
    <n v="403"/>
    <s v="Yes"/>
  </r>
  <r>
    <s v="Twoson_Polestar_1F"/>
    <s v="girl_blonde_ponytail"/>
    <s v="Twoson"/>
    <x v="6"/>
    <m/>
    <n v="214"/>
    <s v="Talk"/>
    <m/>
    <m/>
    <m/>
    <s v="[Fallthrough Logic]"/>
    <m/>
    <m/>
    <m/>
    <m/>
    <m/>
    <s v="always"/>
    <n v="404"/>
    <s v="Yes"/>
  </r>
  <r>
    <s v="Twoson_Polestar_1F"/>
    <s v="boy_baseball-helmet"/>
    <s v="Twoson"/>
    <x v="6"/>
    <m/>
    <n v="215"/>
    <s v="Talk"/>
    <m/>
    <m/>
    <m/>
    <s v="[Fallthrough Logic]"/>
    <m/>
    <m/>
    <m/>
    <m/>
    <m/>
    <s v="always"/>
    <n v="405"/>
    <s v="Yes"/>
  </r>
  <r>
    <s v="Twoson_Polestar_1F"/>
    <s v="paula's-mom"/>
    <s v="Twoson"/>
    <x v="6"/>
    <m/>
    <n v="213"/>
    <s v="Talk"/>
    <m/>
    <m/>
    <m/>
    <s v="[Fallthrough Logic]"/>
    <m/>
    <m/>
    <m/>
    <m/>
    <m/>
    <s v="always"/>
    <n v="406"/>
    <s v="Yes"/>
  </r>
  <r>
    <s v="Twoson_Polestar_1F_Den"/>
    <s v="paula's-dad"/>
    <s v="Twoson"/>
    <x v="6"/>
    <m/>
    <n v="217"/>
    <s v="Talk"/>
    <s v="CHOICE"/>
    <s v="yes"/>
    <m/>
    <s v="[Fallthrough Logic]"/>
    <m/>
    <m/>
    <m/>
    <m/>
    <m/>
    <s v="~PAULAS_DAD_OUTSIDE"/>
    <n v="407"/>
    <s v="Yes"/>
  </r>
  <r>
    <s v="Twoson_Polestar_1F_Den"/>
    <s v="paula's-dad"/>
    <s v="Twoson"/>
    <x v="6"/>
    <m/>
    <n v="217"/>
    <s v="Talk"/>
    <s v="CHOICE"/>
    <s v="no"/>
    <m/>
    <s v="[Fallthrough Logic]"/>
    <m/>
    <m/>
    <m/>
    <m/>
    <m/>
    <s v="~PAULAS_DAD_OUTSIDE"/>
    <n v="408"/>
    <s v="Yes"/>
  </r>
  <r>
    <s v="Twoson_Polestar_1F_Den"/>
    <s v="paula's-dad"/>
    <s v="Twoson"/>
    <x v="6"/>
    <m/>
    <n v="217"/>
    <s v="Talk"/>
    <m/>
    <m/>
    <m/>
    <s v="PAULAS_DAD_NOTICED_SHES_NOT_HOME"/>
    <m/>
    <m/>
    <m/>
    <m/>
    <m/>
    <s v="~PAULAS_DAD_OUTSIDE"/>
    <n v="409"/>
    <s v="Yes"/>
  </r>
  <r>
    <s v="Twoson"/>
    <s v="man_glasses_orange-cardigan"/>
    <s v="Twoson"/>
    <x v="6"/>
    <m/>
    <n v="326"/>
    <s v="Talk"/>
    <m/>
    <m/>
    <m/>
    <s v="[Fallthrough Logic]"/>
    <m/>
    <m/>
    <m/>
    <m/>
    <m/>
    <s v="~QUEUE_OUTSIDE_CHAOS_THEATER"/>
    <n v="410"/>
    <s v="Yes"/>
  </r>
  <r>
    <s v="Twoson"/>
    <s v="woman_blonde_red-dress"/>
    <s v="Twoson"/>
    <x v="6"/>
    <m/>
    <n v="327"/>
    <s v="Talk"/>
    <m/>
    <m/>
    <m/>
    <s v="[Fallthrough Logic]"/>
    <m/>
    <m/>
    <m/>
    <m/>
    <m/>
    <s v="~QUEUE_OUTSIDE_CHAOS_THEATER"/>
    <n v="411"/>
    <s v="Yes"/>
  </r>
  <r>
    <s v="Twoson"/>
    <s v="man_blonde_i-love-ny-shirt"/>
    <s v="Twoson"/>
    <x v="6"/>
    <m/>
    <n v="322"/>
    <s v="Talk"/>
    <m/>
    <m/>
    <m/>
    <s v="[Fallthrough Logic]"/>
    <m/>
    <m/>
    <m/>
    <m/>
    <m/>
    <s v="~QUEUE_OUTSIDE_CHAOS_THEATER"/>
    <n v="412"/>
    <s v="Yes"/>
  </r>
  <r>
    <s v="Twoson"/>
    <s v="NA"/>
    <s v="Twoson"/>
    <x v="6"/>
    <m/>
    <s v="NA"/>
    <s v="Check"/>
    <s v="SIGN"/>
    <m/>
    <s v="West of Chaos Theater"/>
    <s v="[Fallthrough Logic]"/>
    <m/>
    <m/>
    <m/>
    <m/>
    <s v="Twoson"/>
    <s v="NA"/>
    <n v="413"/>
    <s v="Yes"/>
  </r>
  <r>
    <s v="Twoson"/>
    <s v="van"/>
    <s v="Twoson"/>
    <x v="6"/>
    <m/>
    <n v="358"/>
    <s v="Observe"/>
    <s v="NO_INTERACT"/>
    <m/>
    <m/>
    <s v="NA"/>
    <m/>
    <m/>
    <m/>
    <m/>
    <m/>
    <s v="always"/>
    <n v="414"/>
    <s v="Yes"/>
  </r>
  <r>
    <s v="Twoson"/>
    <s v="streetsign_city"/>
    <s v="Twoson"/>
    <x v="6"/>
    <m/>
    <n v="363"/>
    <s v="Observe"/>
    <s v="NO_INTERACT"/>
    <m/>
    <m/>
    <s v="NA"/>
    <m/>
    <m/>
    <m/>
    <m/>
    <m/>
    <s v="always"/>
    <n v="415"/>
    <s v="Yes"/>
  </r>
  <r>
    <s v="Twoson"/>
    <s v="lookalike_mr-t"/>
    <s v="Twoson"/>
    <x v="6"/>
    <m/>
    <n v="306"/>
    <s v="Talk"/>
    <m/>
    <m/>
    <m/>
    <s v="[Fallthrough Logic]"/>
    <m/>
    <m/>
    <m/>
    <m/>
    <m/>
    <s v="always"/>
    <n v="416"/>
    <s v="Yes"/>
  </r>
  <r>
    <s v="Twoson"/>
    <s v="streetsign_city"/>
    <s v="Twoson"/>
    <x v="6"/>
    <m/>
    <n v="364"/>
    <s v="Observe"/>
    <s v="NO_INTERACT"/>
    <m/>
    <m/>
    <s v="NA"/>
    <m/>
    <m/>
    <m/>
    <m/>
    <m/>
    <s v="always"/>
    <n v="417"/>
    <s v="Yes"/>
  </r>
  <r>
    <s v="Twoson_Department Store_1F"/>
    <s v="woman_blonde_blue-blazer"/>
    <s v="Twoson"/>
    <x v="6"/>
    <m/>
    <n v="289"/>
    <s v="Talk"/>
    <s v="CHOICE"/>
    <s v="no"/>
    <m/>
    <s v="[Fallthrough Logic]"/>
    <m/>
    <m/>
    <m/>
    <m/>
    <m/>
    <s v="always"/>
    <n v="418"/>
    <s v="Yes"/>
  </r>
  <r>
    <s v="Twoson_Department Store_1F"/>
    <s v="woman_blonde_blue-blazer"/>
    <s v="Twoson"/>
    <x v="6"/>
    <m/>
    <n v="289"/>
    <s v="Talk"/>
    <s v="CHOICE"/>
    <s v="yes"/>
    <m/>
    <s v="[Fallthrough Logic]"/>
    <m/>
    <m/>
    <m/>
    <m/>
    <m/>
    <s v="always"/>
    <n v="419"/>
    <s v="Yes"/>
  </r>
  <r>
    <s v="Twoson_Department Store_1F"/>
    <s v="lookalike_marcie"/>
    <s v="Twoson"/>
    <x v="6"/>
    <m/>
    <n v="288"/>
    <s v="Talk"/>
    <s v="RETURNS_COUNTER"/>
    <m/>
    <m/>
    <s v="[Fallthrough Logic]"/>
    <m/>
    <m/>
    <m/>
    <m/>
    <m/>
    <s v="always"/>
    <n v="420"/>
    <s v="Yes"/>
  </r>
  <r>
    <s v="Twoson_Department Store_1F"/>
    <s v="atm-machine"/>
    <s v="Twoson"/>
    <x v="6"/>
    <m/>
    <n v="286"/>
    <s v="Observe"/>
    <s v="ATM"/>
    <m/>
    <m/>
    <s v="NA"/>
    <m/>
    <m/>
    <m/>
    <m/>
    <m/>
    <s v="always"/>
    <n v="421"/>
    <s v="Yes"/>
  </r>
  <r>
    <s v="Twoson_Department Store_1F"/>
    <s v="phone_payphone_left"/>
    <s v="Twoson"/>
    <x v="6"/>
    <m/>
    <n v="287"/>
    <s v="Observe"/>
    <s v="PHONE"/>
    <m/>
    <m/>
    <s v="NA"/>
    <m/>
    <m/>
    <m/>
    <m/>
    <m/>
    <s v="always"/>
    <n v="422"/>
    <s v="Yes"/>
  </r>
  <r>
    <s v="Twoson_Department Store_1F"/>
    <s v="lookalike_teddy"/>
    <s v="Twoson"/>
    <x v="6"/>
    <m/>
    <n v="301"/>
    <s v="Talk"/>
    <m/>
    <m/>
    <m/>
    <s v="[Fallthrough Logic]"/>
    <m/>
    <m/>
    <m/>
    <m/>
    <m/>
    <s v="always"/>
    <n v="423"/>
    <s v="Yes"/>
  </r>
  <r>
    <s v="Twoson_Department Store_1F"/>
    <s v="woman_black-hair_red-clothes"/>
    <s v="Twoson"/>
    <x v="6"/>
    <m/>
    <n v="294"/>
    <s v="Talk"/>
    <m/>
    <m/>
    <m/>
    <s v="[Fallthrough Logic]"/>
    <m/>
    <m/>
    <m/>
    <m/>
    <m/>
    <s v="always"/>
    <n v="424"/>
    <s v="Yes"/>
  </r>
  <r>
    <s v="Twoson_Department Store_1F"/>
    <s v="woman_cane_pink-dress"/>
    <s v="Twoson"/>
    <x v="6"/>
    <m/>
    <n v="293"/>
    <s v="Talk"/>
    <m/>
    <m/>
    <m/>
    <s v="[Fallthrough Logic]"/>
    <m/>
    <m/>
    <m/>
    <m/>
    <m/>
    <s v="always"/>
    <n v="425"/>
    <s v="Yes"/>
  </r>
  <r>
    <s v="Twoson_Department Store_1F"/>
    <s v="woman_pink-maid-outfit"/>
    <s v="Twoson"/>
    <x v="6"/>
    <m/>
    <n v="291"/>
    <s v="Talk"/>
    <s v="SHOP"/>
    <n v="231"/>
    <m/>
    <s v="[Fallthrough Logic]"/>
    <m/>
    <m/>
    <m/>
    <m/>
    <m/>
    <s v="always"/>
    <n v="426"/>
    <s v="Yes"/>
  </r>
  <r>
    <s v="Twoson_Department Store_1F"/>
    <s v="chef"/>
    <s v="Twoson"/>
    <x v="6"/>
    <m/>
    <n v="292"/>
    <s v="Talk"/>
    <s v="SHOP"/>
    <n v="232"/>
    <m/>
    <s v="[Fallthrough Logic]"/>
    <m/>
    <m/>
    <m/>
    <m/>
    <m/>
    <s v="always"/>
    <n v="427"/>
    <s v="Yes"/>
  </r>
  <r>
    <s v="Twoson_Department Store_1F"/>
    <s v="girl_blonde_pink-dress"/>
    <s v="Twoson"/>
    <x v="6"/>
    <m/>
    <n v="299"/>
    <s v="Talk"/>
    <m/>
    <m/>
    <m/>
    <s v="[Fallthrough Logic]"/>
    <m/>
    <m/>
    <m/>
    <m/>
    <m/>
    <s v="always"/>
    <n v="428"/>
    <s v="Yes"/>
  </r>
  <r>
    <s v="Twoson_Department Store_1F"/>
    <s v="girl_black-hair_red-jumper"/>
    <s v="Twoson"/>
    <x v="6"/>
    <m/>
    <n v="297"/>
    <s v="Talk"/>
    <m/>
    <m/>
    <m/>
    <s v="[Fallthrough Logic]"/>
    <m/>
    <m/>
    <m/>
    <m/>
    <m/>
    <s v="~MASTER_BELCH_DEFEATED"/>
    <n v="429"/>
    <s v="Yes"/>
  </r>
  <r>
    <s v="Twoson_Department Store_1F"/>
    <s v="man_blonde_blue-oxford"/>
    <s v="Twoson"/>
    <x v="6"/>
    <m/>
    <n v="298"/>
    <s v="Talk"/>
    <m/>
    <m/>
    <m/>
    <s v="[Fallthrough Logic]"/>
    <m/>
    <m/>
    <m/>
    <m/>
    <m/>
    <s v="always"/>
    <n v="430"/>
    <s v="Yes"/>
  </r>
  <r>
    <s v="Twoson_Department Store_1F"/>
    <s v="atm-machine"/>
    <s v="Twoson"/>
    <x v="6"/>
    <m/>
    <n v="302"/>
    <s v="Observe"/>
    <s v="ATM"/>
    <m/>
    <m/>
    <s v="[Fallthrough Logic]"/>
    <m/>
    <m/>
    <m/>
    <m/>
    <m/>
    <s v="always"/>
    <n v="431"/>
    <s v="Yes"/>
  </r>
  <r>
    <s v="Twoson_Department Store_1F"/>
    <s v="man_glasses_orange-cardigan"/>
    <s v="Twoson"/>
    <x v="6"/>
    <m/>
    <n v="296"/>
    <s v="Talk"/>
    <s v="SHOP"/>
    <n v="233"/>
    <m/>
    <s v="[Fallthrough Logic]"/>
    <m/>
    <m/>
    <m/>
    <m/>
    <m/>
    <s v="always"/>
    <n v="432"/>
    <s v="Yes"/>
  </r>
  <r>
    <s v="Twoson_Department Store_1F"/>
    <s v="lookalike_marcie"/>
    <s v="Twoson"/>
    <x v="6"/>
    <m/>
    <n v="295"/>
    <s v="Talk"/>
    <s v="SHOP"/>
    <s v="SHOP_TWOSON_DEPT_3RD_FLOOR_WOMAN"/>
    <m/>
    <s v="[Fallthrough Logic]"/>
    <m/>
    <m/>
    <m/>
    <m/>
    <m/>
    <s v="always"/>
    <n v="433"/>
    <s v="Yes"/>
  </r>
  <r>
    <s v="Twoson_Department Store_1F"/>
    <s v="lookalike_pigpen"/>
    <s v="Twoson"/>
    <x v="6"/>
    <m/>
    <n v="300"/>
    <s v="Talk"/>
    <m/>
    <m/>
    <m/>
    <s v="[Fallthrough Logic]"/>
    <m/>
    <m/>
    <m/>
    <m/>
    <m/>
    <s v="always"/>
    <n v="434"/>
    <s v="Yes"/>
  </r>
  <r>
    <s v="Twoson_Department Store_1F"/>
    <s v="man_blonde_blue-blazer"/>
    <s v="Twoson"/>
    <x v="6"/>
    <m/>
    <n v="290"/>
    <s v="Talk"/>
    <m/>
    <m/>
    <m/>
    <s v="[Fallthrough Logic]"/>
    <m/>
    <m/>
    <m/>
    <m/>
    <m/>
    <s v="always"/>
    <n v="435"/>
    <s v="Yes"/>
  </r>
  <r>
    <s v="Twoson"/>
    <s v="woman_cane_pink-dress"/>
    <s v="Twoson"/>
    <x v="6"/>
    <m/>
    <n v="307"/>
    <s v="Talk"/>
    <m/>
    <m/>
    <m/>
    <s v="[Fallthrough Logic]"/>
    <m/>
    <m/>
    <m/>
    <m/>
    <m/>
    <s v="always"/>
    <n v="436"/>
    <s v="Yes"/>
  </r>
  <r>
    <s v="Twoson"/>
    <s v="bicycle"/>
    <s v="Twoson"/>
    <x v="6"/>
    <m/>
    <n v="359"/>
    <s v="Observe"/>
    <s v="NO_INTERACT"/>
    <m/>
    <m/>
    <s v="NA"/>
    <m/>
    <m/>
    <m/>
    <m/>
    <m/>
    <s v="always"/>
    <n v="437"/>
    <s v="Yes"/>
  </r>
  <r>
    <s v="Twoson"/>
    <s v="NA"/>
    <s v="Twoson"/>
    <x v="6"/>
    <m/>
    <s v="NA"/>
    <s v="Game Event"/>
    <s v="PHOTO_MAN"/>
    <s v="Cycle Shop"/>
    <m/>
    <s v="NA"/>
    <m/>
    <m/>
    <m/>
    <m/>
    <s v="Twoson"/>
    <s v="NA"/>
    <n v="438"/>
    <s v="Yes"/>
  </r>
  <r>
    <s v="Twoson_Cycle Shop_1F"/>
    <s v="man_mohawk_punk-clothes"/>
    <s v="Twoson"/>
    <x v="6"/>
    <m/>
    <n v="212"/>
    <s v="Talk"/>
    <s v="CHOICE"/>
    <s v="no"/>
    <m/>
    <s v="~HAS_BICYCLE"/>
    <m/>
    <m/>
    <m/>
    <m/>
    <m/>
    <s v="always"/>
    <n v="439"/>
    <s v="Yes"/>
  </r>
  <r>
    <s v="Twoson_Cycle Shop_1F"/>
    <s v="man_mohawk_punk-clothes"/>
    <s v="Twoson"/>
    <x v="6"/>
    <m/>
    <n v="212"/>
    <s v="Talk"/>
    <s v="CHOICE"/>
    <s v="yes,yes"/>
    <m/>
    <s v="~HAS_BICYCLE"/>
    <s v="inventory full"/>
    <m/>
    <m/>
    <m/>
    <m/>
    <s v="always"/>
    <n v="440"/>
    <s v="Yes"/>
  </r>
  <r>
    <s v="Twoson_Cycle Shop_1F"/>
    <s v="man_mohawk_punk-clothes"/>
    <s v="Twoson"/>
    <x v="6"/>
    <m/>
    <n v="212"/>
    <s v="Talk"/>
    <s v="CHOICE"/>
    <s v="yes,yes"/>
    <s v="get BICYCLE"/>
    <s v="~HAS_BICYCLE"/>
    <s v="inventory open"/>
    <m/>
    <m/>
    <m/>
    <m/>
    <s v="always"/>
    <n v="441"/>
    <s v="Yes"/>
  </r>
  <r>
    <s v="Twoson_Cycle Shop_1F"/>
    <s v="man_mohawk_punk-clothes"/>
    <s v="Twoson"/>
    <x v="6"/>
    <m/>
    <n v="212"/>
    <s v="Talk"/>
    <s v="CHOICE"/>
    <s v="yes"/>
    <m/>
    <s v="HAS_BICYCLE"/>
    <m/>
    <m/>
    <m/>
    <m/>
    <m/>
    <s v="always"/>
    <n v="442"/>
    <s v="Yes"/>
  </r>
  <r>
    <s v="Twoson_Cycle Shop_1F"/>
    <s v="man_mohawk_punk-clothes"/>
    <s v="Twoson"/>
    <x v="6"/>
    <m/>
    <n v="212"/>
    <s v="Talk"/>
    <s v="CHOICE"/>
    <s v="no"/>
    <s v="lose BICYCLE"/>
    <s v="HAS_BICYCLE"/>
    <s v="BICYCLE in inventory"/>
    <m/>
    <m/>
    <m/>
    <m/>
    <s v="always"/>
    <n v="443"/>
    <s v="Yes"/>
  </r>
  <r>
    <s v="Twoson_Cycle Shop_1F"/>
    <s v="man_mohawk_punk-clothes"/>
    <s v="Twoson"/>
    <x v="6"/>
    <m/>
    <n v="212"/>
    <s v="Talk"/>
    <s v="CHOICE"/>
    <s v="yes,yes"/>
    <s v="get BICYCLE"/>
    <s v="~HAS_BICYCLE"/>
    <s v="inventory open"/>
    <m/>
    <m/>
    <m/>
    <m/>
    <s v="always"/>
    <n v="444"/>
    <s v="Yes"/>
  </r>
  <r>
    <s v="Twoson_Department Store_1F"/>
    <s v="phone_payphone_left"/>
    <s v="Twoson"/>
    <x v="6"/>
    <m/>
    <n v="287"/>
    <s v="Talk"/>
    <s v="PHONE"/>
    <s v="MOM"/>
    <m/>
    <s v="NA"/>
    <m/>
    <m/>
    <m/>
    <m/>
    <m/>
    <s v="always"/>
    <n v="445"/>
    <s v="Yes"/>
  </r>
  <r>
    <s v="Twoson_Department Store_1F"/>
    <s v="phone_payphone_left"/>
    <s v="Twoson"/>
    <x v="6"/>
    <m/>
    <n v="287"/>
    <s v="Talk"/>
    <s v="PHONE"/>
    <s v="EE,PICKUP,BICYCLE"/>
    <m/>
    <s v="NA"/>
    <m/>
    <m/>
    <m/>
    <m/>
    <m/>
    <s v="always"/>
    <n v="446"/>
    <s v="Yes"/>
  </r>
  <r>
    <s v="Twoson_Cycle Shop_1F"/>
    <s v="man_mohawk_punk-clothes"/>
    <s v="Twoson"/>
    <x v="6"/>
    <m/>
    <n v="212"/>
    <s v="Talk"/>
    <s v="CHOICE"/>
    <s v="no"/>
    <m/>
    <s v="HAS_BICYCLE"/>
    <s v="~BICYCLE in inventory"/>
    <m/>
    <m/>
    <m/>
    <m/>
    <s v="always"/>
    <n v="447"/>
    <s v="Yes"/>
  </r>
  <r>
    <s v="Twoson"/>
    <s v="hotel_sign"/>
    <s v="Twoson"/>
    <x v="6"/>
    <m/>
    <n v="367"/>
    <s v="Check"/>
    <s v="SIGN"/>
    <m/>
    <s v="Twoson Hotel"/>
    <s v="[Fallthrough Logic]"/>
    <m/>
    <m/>
    <m/>
    <m/>
    <m/>
    <s v="always"/>
    <n v="448"/>
    <s v="Yes"/>
  </r>
  <r>
    <s v="Twoson_Hotel_1F"/>
    <s v="bellhop"/>
    <s v="Twoson"/>
    <x v="6"/>
    <m/>
    <n v="257"/>
    <s v="Talk"/>
    <m/>
    <m/>
    <m/>
    <s v="[Fallthrough Logic]"/>
    <m/>
    <m/>
    <m/>
    <m/>
    <m/>
    <s v="always"/>
    <n v="449"/>
    <s v="Yes"/>
  </r>
  <r>
    <s v="Twoson_Hotel_1F"/>
    <s v="phone_black"/>
    <s v="Twoson"/>
    <x v="6"/>
    <m/>
    <n v="258"/>
    <s v="Observe"/>
    <s v="PHONE"/>
    <m/>
    <m/>
    <s v="NA"/>
    <m/>
    <m/>
    <m/>
    <m/>
    <m/>
    <s v="always"/>
    <n v="450"/>
    <s v="Yes"/>
  </r>
  <r>
    <s v="Twoson_Hotel_1F_ATM"/>
    <s v="atm-machine"/>
    <s v="Twoson"/>
    <x v="6"/>
    <m/>
    <n v="259"/>
    <s v="Observe"/>
    <s v="ATM"/>
    <m/>
    <m/>
    <s v="NA"/>
    <m/>
    <m/>
    <m/>
    <m/>
    <m/>
    <s v="always"/>
    <n v="451"/>
    <s v="Yes"/>
  </r>
  <r>
    <s v="Twoson_Hotel_1F"/>
    <s v="man_bald_black-suit"/>
    <s v="Twoson"/>
    <x v="6"/>
    <m/>
    <n v="256"/>
    <s v="Talk"/>
    <s v="HOTEL_PROPRIETOR"/>
    <s v="yes"/>
    <m/>
    <s v="[Fallthrough Logic]"/>
    <m/>
    <m/>
    <m/>
    <m/>
    <m/>
    <s v="always"/>
    <n v="452"/>
    <s v="Yes"/>
  </r>
  <r>
    <s v="Twoson_Hotel_1F"/>
    <s v="NA"/>
    <s v="Twoson"/>
    <x v="6"/>
    <m/>
    <s v="NA"/>
    <s v="Game Event"/>
    <s v="OTHER"/>
    <m/>
    <s v="Paula's Dream 2"/>
    <s v="[Fallthrough Logic]"/>
    <m/>
    <m/>
    <m/>
    <m/>
    <s v="Twoson_Hotel_1F"/>
    <s v="NA"/>
    <m/>
    <m/>
  </r>
  <r>
    <s v="Twoson_Hotel_1F_Lobby"/>
    <s v="bellhop"/>
    <s v="Twoson"/>
    <x v="6"/>
    <m/>
    <n v="260"/>
    <s v="Talk"/>
    <s v="NEWSPAPER_TWOSON"/>
    <n v="6"/>
    <m/>
    <s v="ROAD_TO_TWOSON_OPEN"/>
    <m/>
    <m/>
    <m/>
    <m/>
    <m/>
    <s v="JUST_RESTED"/>
    <n v="453"/>
    <s v="Yes"/>
  </r>
  <r>
    <s v="Twoson_Hotel_1F_Lobby"/>
    <s v="man_glasses_-black-suit"/>
    <s v="Twoson"/>
    <x v="6"/>
    <m/>
    <n v="261"/>
    <s v="Talk"/>
    <m/>
    <m/>
    <m/>
    <s v="[Fallthrough Logic]"/>
    <m/>
    <m/>
    <m/>
    <m/>
    <m/>
    <s v="always"/>
    <n v="454"/>
    <s v="Yes"/>
  </r>
  <r>
    <s v="Twoson_Hotel_1F_Lobby"/>
    <s v="man_glasses_-black-suit"/>
    <s v="Twoson"/>
    <x v="6"/>
    <m/>
    <n v="261"/>
    <s v="Talk"/>
    <m/>
    <m/>
    <m/>
    <s v="TEMP_2"/>
    <m/>
    <m/>
    <m/>
    <m/>
    <m/>
    <s v="always"/>
    <n v="455"/>
    <s v="Yes"/>
  </r>
  <r>
    <s v="Twoson_Hotel_1F_Lobby"/>
    <s v="man_glasses_-black-suit"/>
    <s v="Twoson"/>
    <x v="6"/>
    <m/>
    <n v="261"/>
    <s v="Talk"/>
    <m/>
    <m/>
    <m/>
    <s v="TEMP_3"/>
    <m/>
    <m/>
    <m/>
    <m/>
    <m/>
    <s v="always"/>
    <n v="456"/>
    <s v="Yes"/>
  </r>
  <r>
    <s v="Twoson_Hotel_1F_Lobby"/>
    <s v="man_glasses_-black-suit"/>
    <s v="Twoson"/>
    <x v="6"/>
    <m/>
    <n v="261"/>
    <s v="Talk"/>
    <m/>
    <m/>
    <m/>
    <s v="TEMP_4"/>
    <m/>
    <m/>
    <m/>
    <m/>
    <m/>
    <s v="always"/>
    <n v="457"/>
    <s v="Yes"/>
  </r>
  <r>
    <s v="Twoson_Hotel_1F_Lobby"/>
    <s v="man_glasses_-black-suit"/>
    <s v="Twoson"/>
    <x v="6"/>
    <m/>
    <n v="261"/>
    <s v="Talk"/>
    <m/>
    <m/>
    <m/>
    <s v="TEMP_5"/>
    <m/>
    <m/>
    <m/>
    <m/>
    <m/>
    <s v="always"/>
    <n v="458"/>
    <s v="Yes"/>
  </r>
  <r>
    <s v="Twoson_Hotel_1F_Lobby"/>
    <s v="man_glasses_-black-suit"/>
    <s v="Twoson"/>
    <x v="6"/>
    <m/>
    <n v="261"/>
    <s v="Talk"/>
    <m/>
    <m/>
    <m/>
    <s v="TEMP_6"/>
    <m/>
    <m/>
    <m/>
    <m/>
    <m/>
    <s v="always"/>
    <n v="459"/>
    <s v="Yes"/>
  </r>
  <r>
    <s v="Twoson_Hotel_1F_Lobby"/>
    <s v="man_glasses_-black-suit"/>
    <s v="Twoson"/>
    <x v="6"/>
    <m/>
    <n v="261"/>
    <s v="Talk"/>
    <m/>
    <m/>
    <m/>
    <s v="TEMP_7"/>
    <m/>
    <m/>
    <m/>
    <m/>
    <m/>
    <s v="always"/>
    <n v="460"/>
    <s v="Yes"/>
  </r>
  <r>
    <s v="Twoson_Hotel_1F_Lobby"/>
    <s v="man_glasses_-black-suit"/>
    <s v="Twoson"/>
    <x v="6"/>
    <m/>
    <n v="261"/>
    <s v="Talk"/>
    <m/>
    <m/>
    <m/>
    <s v="TEMP_8"/>
    <m/>
    <m/>
    <m/>
    <m/>
    <m/>
    <s v="always"/>
    <n v="461"/>
    <s v="Yes"/>
  </r>
  <r>
    <s v="Twoson_Hotel_1F_Lobby"/>
    <s v="man_glasses_-black-suit"/>
    <s v="Twoson"/>
    <x v="6"/>
    <m/>
    <n v="261"/>
    <s v="Talk"/>
    <m/>
    <m/>
    <m/>
    <s v="TEMP_9"/>
    <m/>
    <m/>
    <m/>
    <m/>
    <m/>
    <s v="always"/>
    <n v="462"/>
    <s v="Yes"/>
  </r>
  <r>
    <s v="Twoson_Hotel_1F_Lobby"/>
    <s v="man_glasses_-black-suit"/>
    <s v="Twoson"/>
    <x v="6"/>
    <m/>
    <n v="261"/>
    <s v="Talk"/>
    <m/>
    <m/>
    <m/>
    <s v="TALKED_TO_TWOSON_HOTEL_GUY_AT_TABLE_NINE_TIMES"/>
    <m/>
    <m/>
    <m/>
    <m/>
    <m/>
    <s v="always"/>
    <n v="463"/>
    <s v="Yes"/>
  </r>
  <r>
    <s v="Twoson_Hotel_1F_Lobby"/>
    <s v="man_glasses_-black-suit"/>
    <s v="Twoson"/>
    <x v="6"/>
    <m/>
    <n v="261"/>
    <s v="Talk"/>
    <m/>
    <m/>
    <m/>
    <s v="GOT_MONEY_FROM_TWOSON_HOTEL_GUY_AT_TABLE"/>
    <m/>
    <m/>
    <m/>
    <m/>
    <m/>
    <s v="always"/>
    <n v="464"/>
    <s v="Yes"/>
  </r>
  <r>
    <s v="Twoson_Hotel_1F_Lobby_Right-Room"/>
    <s v="mushroom"/>
    <s v="Twoson"/>
    <x v="6"/>
    <m/>
    <n v="263"/>
    <s v="Observe"/>
    <s v="NO_INTERACT"/>
    <m/>
    <m/>
    <s v="NA"/>
    <m/>
    <m/>
    <m/>
    <m/>
    <m/>
    <s v="always"/>
    <n v="465"/>
    <s v="Yes"/>
  </r>
  <r>
    <s v="Twoson_Hotel_1F_Lobby_Right-Room"/>
    <s v="man_blonde_i-love-ny-shirt"/>
    <s v="Twoson"/>
    <x v="6"/>
    <m/>
    <n v="262"/>
    <s v="Talk"/>
    <s v="CHOICE"/>
    <s v="no"/>
    <m/>
    <s v="[Fallthrough Logic]"/>
    <m/>
    <m/>
    <m/>
    <m/>
    <m/>
    <s v="always"/>
    <n v="466"/>
    <s v="Yes"/>
  </r>
  <r>
    <s v="Twoson_Hotel_1F_Lobby_Right-Room"/>
    <s v="man_blonde_i-love-ny-shirt"/>
    <s v="Twoson"/>
    <x v="6"/>
    <m/>
    <n v="262"/>
    <s v="Talk"/>
    <s v="CHOICE"/>
    <s v="yes"/>
    <m/>
    <s v="[Fallthrough Logic]"/>
    <m/>
    <m/>
    <m/>
    <m/>
    <m/>
    <s v="NA"/>
    <n v="467"/>
    <s v="Yes"/>
  </r>
  <r>
    <s v="Twoson"/>
    <s v="taxi"/>
    <s v="Twoson"/>
    <x v="6"/>
    <m/>
    <n v="360"/>
    <s v="Observe"/>
    <s v="NO_INTERACT"/>
    <m/>
    <m/>
    <s v="NA"/>
    <m/>
    <m/>
    <m/>
    <m/>
    <m/>
    <s v="always"/>
    <n v="468"/>
    <s v="Yes"/>
  </r>
  <r>
    <s v="Twoson"/>
    <s v="woman_blonde_red-dress"/>
    <s v="Twoson"/>
    <x v="6"/>
    <m/>
    <n v="303"/>
    <s v="Talk"/>
    <s v="CHOICE"/>
    <s v="no"/>
    <m/>
    <s v="[Fallthrough Logic]"/>
    <m/>
    <m/>
    <m/>
    <m/>
    <m/>
    <s v="always"/>
    <m/>
    <m/>
  </r>
  <r>
    <s v="Twoson"/>
    <s v="woman_blonde_red-dress"/>
    <s v="Twoson"/>
    <x v="6"/>
    <m/>
    <n v="303"/>
    <s v="Talk"/>
    <s v="CHOICE"/>
    <s v="yes"/>
    <m/>
    <s v="[Fallthrough Logic]"/>
    <m/>
    <m/>
    <m/>
    <m/>
    <m/>
    <s v="always"/>
    <m/>
    <m/>
  </r>
  <r>
    <s v="Twoson"/>
    <s v="everdred"/>
    <s v="Twoson"/>
    <x v="6"/>
    <m/>
    <n v="334"/>
    <s v="Approach"/>
    <s v="NO_INTERACT"/>
    <m/>
    <s v="Fight"/>
    <s v="NA"/>
    <m/>
    <m/>
    <m/>
    <m/>
    <m/>
    <s v="~EVERDRED_NOT_AT_ROOF"/>
    <n v="469"/>
    <s v="Yes"/>
  </r>
  <r>
    <s v="Twoson_Everdred's Shack_1F"/>
    <s v="everdred"/>
    <s v="Twoson"/>
    <x v="6"/>
    <m/>
    <n v="254"/>
    <s v="Talk"/>
    <m/>
    <m/>
    <m/>
    <s v="[Fallthrough Logic]"/>
    <m/>
    <m/>
    <m/>
    <m/>
    <m/>
    <s v="EVERDRED_AT_HIS_HOUSE"/>
    <n v="470"/>
    <s v="Yes"/>
  </r>
  <r>
    <s v="Twoson"/>
    <s v="lookalike_mr-t"/>
    <s v="Twoson"/>
    <x v="6"/>
    <m/>
    <n v="324"/>
    <s v="Talk"/>
    <m/>
    <m/>
    <m/>
    <s v="[Fallthrough Logic]"/>
    <m/>
    <m/>
    <m/>
    <m/>
    <m/>
    <s v="always"/>
    <n v="471"/>
    <s v="Yes"/>
  </r>
  <r>
    <s v="Twoson"/>
    <s v="man_blonde_resortwear"/>
    <s v="Twoson"/>
    <x v="6"/>
    <m/>
    <n v="314"/>
    <s v="Talk"/>
    <s v="CHOICE"/>
    <s v="no,no"/>
    <m/>
    <s v="[Fallthrough Logic]"/>
    <m/>
    <m/>
    <m/>
    <m/>
    <m/>
    <s v="always"/>
    <n v="472"/>
    <s v="Yes"/>
  </r>
  <r>
    <s v="Twoson"/>
    <s v="man_blonde_resortwear"/>
    <s v="Twoson"/>
    <x v="6"/>
    <m/>
    <n v="314"/>
    <s v="Talk"/>
    <s v="CHOICE"/>
    <s v="yes"/>
    <m/>
    <s v="[Fallthrough Logic]"/>
    <s v="inventory full"/>
    <m/>
    <m/>
    <m/>
    <m/>
    <s v="always"/>
    <n v="473"/>
    <s v="Yes"/>
  </r>
  <r>
    <s v="Twoson"/>
    <s v="man_blonde_resortwear"/>
    <s v="Twoson"/>
    <x v="6"/>
    <m/>
    <n v="314"/>
    <s v="Talk"/>
    <s v="CHOICE"/>
    <s v="yes"/>
    <m/>
    <s v="[Fallthrough Logic]"/>
    <s v="not enough money"/>
    <m/>
    <m/>
    <m/>
    <m/>
    <s v="always"/>
    <n v="474"/>
    <s v="Yes"/>
  </r>
  <r>
    <s v="Twoson"/>
    <s v="hippy"/>
    <s v="Twoson"/>
    <x v="6"/>
    <m/>
    <n v="338"/>
    <s v="Talk"/>
    <s v="SHOP"/>
    <s v="SHOP_SCARABA_CONDIMENTS"/>
    <m/>
    <s v="[Fallthrough Logic]"/>
    <m/>
    <m/>
    <m/>
    <m/>
    <m/>
    <s v="always"/>
    <n v="475"/>
    <s v="Yes"/>
  </r>
  <r>
    <s v="Twoson"/>
    <s v="woman_blonde_red-dress"/>
    <s v="Twoson"/>
    <x v="6"/>
    <m/>
    <n v="342"/>
    <s v="Talk"/>
    <m/>
    <m/>
    <m/>
    <s v="[Fallthrough Logic]"/>
    <m/>
    <m/>
    <m/>
    <m/>
    <m/>
    <s v="always"/>
    <n v="476"/>
    <s v="Yes"/>
  </r>
  <r>
    <s v="Twoson"/>
    <s v="snake-salesman"/>
    <s v="Twoson"/>
    <x v="6"/>
    <m/>
    <n v="317"/>
    <s v="Talk"/>
    <m/>
    <m/>
    <m/>
    <s v="[Fallthrough Logic]"/>
    <m/>
    <m/>
    <m/>
    <m/>
    <m/>
    <s v="always"/>
    <n v="477"/>
    <s v="Yes"/>
  </r>
  <r>
    <s v="Twoson"/>
    <s v="man_orange-hair_sunglasses"/>
    <s v="Twoson"/>
    <x v="6"/>
    <m/>
    <n v="325"/>
    <s v="Talk"/>
    <m/>
    <m/>
    <m/>
    <s v="[Fallthrough Logic]"/>
    <m/>
    <m/>
    <m/>
    <m/>
    <m/>
    <s v="always"/>
    <n v="478"/>
    <s v="Yes"/>
  </r>
  <r>
    <s v="Twoson"/>
    <s v="lookalike_teddy"/>
    <s v="Twoson"/>
    <x v="6"/>
    <m/>
    <n v="315"/>
    <s v="Talk"/>
    <m/>
    <m/>
    <m/>
    <s v="[Fallthrough Logic]"/>
    <m/>
    <m/>
    <m/>
    <m/>
    <m/>
    <s v="always"/>
    <n v="479"/>
    <s v="Yes"/>
  </r>
  <r>
    <s v="Twoson"/>
    <s v="sign_burglin-park"/>
    <s v="Twoson"/>
    <x v="6"/>
    <m/>
    <n v="369"/>
    <s v="Check"/>
    <m/>
    <m/>
    <m/>
    <s v="[Fallthrough Logic]"/>
    <m/>
    <m/>
    <m/>
    <m/>
    <m/>
    <s v="always"/>
    <n v="480"/>
    <s v="Yes"/>
  </r>
  <r>
    <s v="Twoson"/>
    <s v="man_hat_blue-suit"/>
    <s v="Twoson"/>
    <x v="6"/>
    <m/>
    <n v="304"/>
    <s v="Talk"/>
    <m/>
    <m/>
    <m/>
    <s v="[Fallthrough Logic]"/>
    <m/>
    <m/>
    <m/>
    <m/>
    <m/>
    <s v="always"/>
    <n v="481"/>
    <s v="Yes"/>
  </r>
  <r>
    <s v="Twoson"/>
    <s v="NA"/>
    <s v="Twoson"/>
    <x v="6"/>
    <m/>
    <s v="NA"/>
    <s v="Check"/>
    <s v="SIGN"/>
    <m/>
    <s v="Twoson - W of Orange Kid's House"/>
    <s v="NA"/>
    <m/>
    <m/>
    <m/>
    <m/>
    <s v="Twoson"/>
    <s v="NA"/>
    <n v="482"/>
    <s v="Yes"/>
  </r>
  <r>
    <s v="Twoson"/>
    <s v="sign_orange-kid"/>
    <s v="Twoson"/>
    <x v="6"/>
    <m/>
    <n v="365"/>
    <s v="Check"/>
    <m/>
    <m/>
    <s v="Orange Kid's house"/>
    <s v="[Fallthrough Logic]"/>
    <m/>
    <m/>
    <m/>
    <m/>
    <m/>
    <s v="always"/>
    <m/>
    <m/>
  </r>
  <r>
    <s v="Twoson_Orange Kid's House_1F"/>
    <s v="orange-kid"/>
    <s v="Twoson"/>
    <x v="6"/>
    <m/>
    <n v="220"/>
    <s v="Talk"/>
    <s v="CHOICE"/>
    <s v="no"/>
    <m/>
    <s v="[Fallthrough Logic]"/>
    <m/>
    <m/>
    <m/>
    <m/>
    <m/>
    <s v="~APPLE_KID_IN_BURGLIN_PARK"/>
    <n v="483"/>
    <s v="Yes"/>
  </r>
  <r>
    <s v="Twoson_Orange Kid's House_1F"/>
    <s v="orange-kid"/>
    <s v="Twoson"/>
    <x v="6"/>
    <m/>
    <n v="220"/>
    <s v="Talk"/>
    <s v="CHOICE"/>
    <s v="yes,no"/>
    <m/>
    <s v="[Fallthrough Logic]"/>
    <m/>
    <m/>
    <m/>
    <m/>
    <m/>
    <s v="~APPLE_KID_IN_BURGLIN_PARK"/>
    <n v="484"/>
    <s v="Yes"/>
  </r>
  <r>
    <s v="Twoson_Orange Kid's House_1F"/>
    <s v="orange-kid"/>
    <s v="Twoson"/>
    <x v="6"/>
    <m/>
    <n v="220"/>
    <s v="Talk"/>
    <s v="CHOICE"/>
    <s v="yes,yes"/>
    <m/>
    <s v="[Fallthrough Logic]"/>
    <s v="money&lt;$200"/>
    <m/>
    <m/>
    <m/>
    <m/>
    <s v="~APPLE_KID_IN_BURGLIN_PARK"/>
    <n v="485"/>
    <s v="Yes"/>
  </r>
  <r>
    <s v="Twoson_Orange Kid's House_1F"/>
    <s v="orange-kid"/>
    <s v="Twoson"/>
    <x v="6"/>
    <m/>
    <n v="220"/>
    <s v="Talk"/>
    <s v="CHOICE"/>
    <s v="yes,yes"/>
    <m/>
    <s v="[Fallthrough Logic]"/>
    <s v="money &gt;=$200"/>
    <m/>
    <m/>
    <m/>
    <m/>
    <s v="~APPLE_KID_IN_BURGLIN_PARK"/>
    <m/>
    <m/>
  </r>
  <r>
    <s v="Twoson"/>
    <s v="NA"/>
    <s v="Twoson"/>
    <x v="6"/>
    <m/>
    <s v="NA"/>
    <s v="Check"/>
    <s v="SIGN"/>
    <m/>
    <s v="Twoson - E of Orange Kid's House"/>
    <s v="NA"/>
    <m/>
    <m/>
    <m/>
    <m/>
    <s v="Twoson"/>
    <s v="NA"/>
    <n v="486"/>
    <s v="Yes"/>
  </r>
  <r>
    <s v="Twoson"/>
    <s v="sign_apple-kid"/>
    <s v="Twoson"/>
    <x v="6"/>
    <m/>
    <n v="361"/>
    <s v="Check"/>
    <s v="SIGN"/>
    <m/>
    <s v="Apple Kid's house"/>
    <s v="[Fallthrough Logic]"/>
    <m/>
    <m/>
    <m/>
    <m/>
    <m/>
    <s v="always"/>
    <m/>
    <m/>
  </r>
  <r>
    <s v="Twoson_Apple Kid's House_1F"/>
    <s v="junk-pile"/>
    <s v="Pencil Eraser Get"/>
    <x v="6"/>
    <m/>
    <n v="224"/>
    <s v="Observe"/>
    <s v="NO_INTERACT"/>
    <m/>
    <m/>
    <s v="NA"/>
    <m/>
    <m/>
    <m/>
    <m/>
    <m/>
    <s v="always"/>
    <n v="487"/>
    <s v="Yes"/>
  </r>
  <r>
    <s v="Twoson_Apple Kid's House_1F"/>
    <s v="bench"/>
    <s v="Pencil Eraser Get"/>
    <x v="6"/>
    <m/>
    <n v="223"/>
    <s v="Observe"/>
    <s v="NO_INTERACT"/>
    <m/>
    <m/>
    <s v="NA"/>
    <m/>
    <m/>
    <m/>
    <m/>
    <m/>
    <s v="always"/>
    <n v="488"/>
    <s v="Yes"/>
  </r>
  <r>
    <s v="Twoson_Apple Kid's House_1F"/>
    <s v="open-can"/>
    <s v="Pencil Eraser Get"/>
    <x v="6"/>
    <m/>
    <n v="225"/>
    <s v="Observe"/>
    <s v="NO_INTERACT"/>
    <m/>
    <m/>
    <s v="NA"/>
    <m/>
    <m/>
    <m/>
    <m/>
    <m/>
    <s v="always"/>
    <n v="489"/>
    <s v="Yes"/>
  </r>
  <r>
    <s v="Twoson_Apple Kid's House_1F"/>
    <s v="monster_mouse"/>
    <s v="Pencil Eraser Get"/>
    <x v="6"/>
    <m/>
    <n v="222"/>
    <s v="Talk"/>
    <m/>
    <m/>
    <m/>
    <s v="[Fallthrough Logic]"/>
    <m/>
    <m/>
    <m/>
    <m/>
    <m/>
    <s v="~APPLE_KID_NOT_AT_HIS_HOUSE"/>
    <n v="490"/>
    <s v="Yes"/>
  </r>
  <r>
    <s v="Twoson_Apple Kid's House_1F"/>
    <s v="apple-kid"/>
    <s v="Pencil Eraser Get"/>
    <x v="6"/>
    <m/>
    <n v="221"/>
    <s v="Talk"/>
    <s v="CHOICE"/>
    <s v="no"/>
    <m/>
    <s v="[Fallthrough Logic]"/>
    <m/>
    <m/>
    <m/>
    <m/>
    <m/>
    <s v="~APPLE_KID_NOT_AT_HIS_HOUSE"/>
    <n v="491"/>
    <s v="Yes"/>
  </r>
  <r>
    <s v="Twoson_Apple Kid's House_1F"/>
    <s v="apple-kid"/>
    <s v="Pencil Eraser Get"/>
    <x v="6"/>
    <m/>
    <n v="221"/>
    <s v="Talk"/>
    <s v="CHOICE"/>
    <s v="yes"/>
    <m/>
    <s v="[Fallthrough Logic]"/>
    <m/>
    <m/>
    <m/>
    <m/>
    <m/>
    <s v="~APPLE_KID_NOT_AT_HIS_HOUSE"/>
    <n v="492"/>
    <s v="Yes"/>
  </r>
  <r>
    <s v="Twoson_Apple Kid's House_1F"/>
    <s v="apple-kid"/>
    <s v="Pencil Eraser Get"/>
    <x v="6"/>
    <m/>
    <n v="221"/>
    <s v="Talk"/>
    <s v="ITEM"/>
    <s v="~Edible"/>
    <m/>
    <s v="[Fallthrough Logic]"/>
    <m/>
    <m/>
    <m/>
    <m/>
    <m/>
    <s v="~APPLE_KID_NOT_AT_HIS_HOUSE"/>
    <n v="493"/>
    <s v="Yes"/>
  </r>
  <r>
    <s v="Twoson_Apple Kid's House_1F"/>
    <s v="apple-kid"/>
    <s v="Pencil Eraser Get"/>
    <x v="6"/>
    <m/>
    <n v="221"/>
    <s v="Talk"/>
    <s v="CHOICE"/>
    <s v="yes"/>
    <m/>
    <s v="[Fallthrough Logic]"/>
    <m/>
    <m/>
    <m/>
    <m/>
    <m/>
    <s v="~APPLE_KID_NOT_AT_HIS_HOUSE"/>
    <n v="494"/>
    <s v="Yes"/>
  </r>
  <r>
    <s v="Twoson_Apple Kid's House_1F"/>
    <s v="apple-kid"/>
    <s v="Pencil Eraser Get"/>
    <x v="6"/>
    <m/>
    <n v="221"/>
    <s v="Talk"/>
    <s v="ITEM"/>
    <s v="Edible"/>
    <m/>
    <s v="[Fallthrough Logic]"/>
    <m/>
    <m/>
    <m/>
    <m/>
    <m/>
    <s v="~APPLE_KID_NOT_AT_HIS_HOUSE"/>
    <n v="495"/>
    <s v="Yes"/>
  </r>
  <r>
    <s v="Twoson_Apple Kid's House_1F"/>
    <s v="apple-kid"/>
    <s v="Pencil Eraser Get"/>
    <x v="6"/>
    <m/>
    <n v="221"/>
    <s v="Talk"/>
    <s v="CHOICE"/>
    <s v="yes,yes"/>
    <m/>
    <s v="GAVE_FOOD_TO_APPLE_KID"/>
    <s v="money&lt;$200"/>
    <m/>
    <m/>
    <m/>
    <m/>
    <s v="~APPLE_KID_NOT_AT_HIS_HOUSE"/>
    <n v="496"/>
    <s v="Yes"/>
  </r>
  <r>
    <s v="Twoson_Apple Kid's House_1F"/>
    <s v="apple-kid"/>
    <s v="Pencil Eraser Get"/>
    <x v="7"/>
    <m/>
    <n v="221"/>
    <s v="Talk"/>
    <s v="CHOICE"/>
    <s v="yes,yes"/>
    <m/>
    <s v="GAVE_FOOD_TO_APPLE_KID"/>
    <s v="money&gt;=$200"/>
    <m/>
    <m/>
    <m/>
    <m/>
    <s v="~APPLE_KID_NOT_AT_HIS_HOUSE"/>
    <n v="497"/>
    <s v="Yes"/>
  </r>
  <r>
    <s v="Twoson_Apple Kid's House_1F"/>
    <s v="trashcan"/>
    <s v="Pencil Eraser Get"/>
    <x v="7"/>
    <m/>
    <n v="1418"/>
    <s v="Check"/>
    <s v="PRESENT"/>
    <m/>
    <m/>
    <s v="NA"/>
    <m/>
    <m/>
    <m/>
    <m/>
    <m/>
    <s v="always"/>
    <n v="498"/>
    <s v="Yes"/>
  </r>
  <r>
    <s v="Twoson_Apple Kid's House_1F"/>
    <s v="monster_mouse"/>
    <s v="Pencil Eraser Get"/>
    <x v="7"/>
    <m/>
    <n v="222"/>
    <s v="Talk"/>
    <m/>
    <m/>
    <m/>
    <s v="[Fallthrough Logic]"/>
    <s v="inventory full"/>
    <m/>
    <m/>
    <m/>
    <m/>
    <s v="~APPLE_KID_NOT_AT_HIS_HOUSE"/>
    <n v="499"/>
    <s v="Yes"/>
  </r>
  <r>
    <s v="Twoson_Apple Kid's House_1F"/>
    <s v="monster_mouse"/>
    <s v="Pencil Eraser Get"/>
    <x v="7"/>
    <m/>
    <n v="222"/>
    <s v="Talk"/>
    <m/>
    <m/>
    <m/>
    <s v="[Fallthrough Logic]"/>
    <s v="inventory open"/>
    <m/>
    <m/>
    <m/>
    <m/>
    <s v="~APPLE_KID_NOT_AT_HIS_HOUSE"/>
    <n v="500"/>
    <s v="Yes"/>
  </r>
  <r>
    <s v="Twoson_Apple Kid's House_1F"/>
    <s v="apple-kid"/>
    <s v="Pencil Eraser Get"/>
    <x v="7"/>
    <m/>
    <n v="221"/>
    <s v="Talk"/>
    <m/>
    <m/>
    <m/>
    <s v="GOT_RECEIVER_PHONE"/>
    <m/>
    <m/>
    <m/>
    <m/>
    <m/>
    <s v="~APPLE_KID_NOT_AT_HIS_HOUSE"/>
    <n v="501"/>
    <s v="Yes"/>
  </r>
  <r>
    <s v="Twoson_Hint Man's House_1F"/>
    <s v="hint-man"/>
    <s v="Pencil Eraser Get"/>
    <x v="7"/>
    <m/>
    <n v="278"/>
    <s v="Talk"/>
    <s v="HINT MAN"/>
    <n v="7"/>
    <m/>
    <s v="GOT_RECEIVER_PHONE"/>
    <m/>
    <m/>
    <m/>
    <m/>
    <m/>
    <s v="~HINT_GUY_ABSENT"/>
    <n v="502"/>
    <s v="Yes"/>
  </r>
  <r>
    <s v="Twoson"/>
    <s v="present"/>
    <s v="Pencil Eraser Get"/>
    <x v="7"/>
    <m/>
    <n v="1416"/>
    <s v="Check"/>
    <s v="PRESENT"/>
    <m/>
    <m/>
    <s v="[Fallthrough Logic]"/>
    <m/>
    <m/>
    <m/>
    <m/>
    <m/>
    <s v="always"/>
    <n v="503"/>
    <s v="Yes"/>
  </r>
  <r>
    <s v="Twoson"/>
    <s v="lookalike_teddy"/>
    <s v="Pencil Eraser Get"/>
    <x v="7"/>
    <m/>
    <n v="330"/>
    <s v="Talk"/>
    <m/>
    <m/>
    <m/>
    <s v="[Fallthrough Logic]"/>
    <m/>
    <m/>
    <m/>
    <m/>
    <m/>
    <s v="~VISITED_THREED"/>
    <n v="504"/>
    <s v="Yes"/>
  </r>
  <r>
    <s v="Twoson"/>
    <s v="NA"/>
    <s v="Pencil Eraser Get"/>
    <x v="7"/>
    <m/>
    <s v="NA"/>
    <s v="Route"/>
    <s v="ROUTE_TWO"/>
    <s v="Twoson-Threed tunnel"/>
    <m/>
    <m/>
    <m/>
    <m/>
    <m/>
    <m/>
    <s v="Twoson"/>
    <s v="NA"/>
    <m/>
    <m/>
  </r>
  <r>
    <s v="Transitions_Twoson to Threed_Tunnel-A"/>
    <s v="monster_ghost"/>
    <s v="Pencil Eraser Get"/>
    <x v="7"/>
    <m/>
    <n v="344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5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6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7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8"/>
    <s v="Observe"/>
    <m/>
    <m/>
    <m/>
    <m/>
    <m/>
    <m/>
    <m/>
    <m/>
    <m/>
    <s v="~MASTER_BELCH_DEFEATED"/>
    <m/>
    <m/>
  </r>
  <r>
    <s v="Transitions_Twoson to Threed_Tunnel-A"/>
    <s v="monster_ghost"/>
    <s v="Pencil Eraser Get"/>
    <x v="7"/>
    <m/>
    <n v="349"/>
    <s v="Observe"/>
    <m/>
    <m/>
    <m/>
    <m/>
    <m/>
    <m/>
    <m/>
    <m/>
    <m/>
    <s v="~MASTER_BELCH_DEFEATED"/>
    <m/>
    <m/>
  </r>
  <r>
    <s v="Twoson"/>
    <s v="NA"/>
    <s v="Pencil Eraser Get"/>
    <x v="7"/>
    <m/>
    <s v="NA"/>
    <s v="Check"/>
    <s v="SIGN"/>
    <m/>
    <s v="Twoson - W of SE House"/>
    <s v="NA"/>
    <m/>
    <m/>
    <m/>
    <m/>
    <s v="Twoson"/>
    <s v="NA"/>
    <n v="505"/>
    <s v="Yes"/>
  </r>
  <r>
    <s v="Twoson"/>
    <s v="mailbox"/>
    <s v="Pencil Eraser Get"/>
    <x v="7"/>
    <m/>
    <n v="355"/>
    <s v="Observe"/>
    <s v="NO_INTERACT"/>
    <m/>
    <m/>
    <s v="NA"/>
    <m/>
    <m/>
    <m/>
    <m/>
    <m/>
    <s v="always"/>
    <n v="506"/>
    <s v="Yes"/>
  </r>
  <r>
    <s v="Twoson"/>
    <s v="NA"/>
    <s v="Pencil Eraser Get"/>
    <x v="7"/>
    <m/>
    <s v="NA"/>
    <s v="Approach"/>
    <s v="DOOR"/>
    <m/>
    <s v="Twoson - S of SE House"/>
    <s v="NA"/>
    <m/>
    <m/>
    <m/>
    <m/>
    <s v="Twoson"/>
    <s v="NA"/>
    <n v="507"/>
    <s v="Yes"/>
  </r>
  <r>
    <s v="Twoson_Houses_Southeast-Green-Roof_1F"/>
    <s v="cat"/>
    <s v="Pencil Eraser Get"/>
    <x v="7"/>
    <m/>
    <n v="284"/>
    <s v="Talk"/>
    <m/>
    <m/>
    <m/>
    <s v="[Fallthrough Logic]"/>
    <m/>
    <m/>
    <m/>
    <m/>
    <m/>
    <s v="always"/>
    <n v="508"/>
    <s v="Yes"/>
  </r>
  <r>
    <s v="Twoson_Houses_Southeast-Green-Roof_1F"/>
    <s v="man_glasses_orange-cardigan"/>
    <s v="Pencil Eraser Get"/>
    <x v="7"/>
    <m/>
    <n v="285"/>
    <s v="Talk"/>
    <m/>
    <m/>
    <m/>
    <s v="[Fallthrough Logic]"/>
    <m/>
    <m/>
    <m/>
    <m/>
    <m/>
    <s v="always"/>
    <n v="509"/>
    <s v="Yes"/>
  </r>
  <r>
    <s v="Twoson"/>
    <s v="NA"/>
    <s v="Pencil Eraser Get"/>
    <x v="7"/>
    <m/>
    <s v="NA"/>
    <s v="Approach"/>
    <s v="DOOR"/>
    <m/>
    <s v="Twoson - Mach Pizza"/>
    <s v="[Fallthrough Logic]"/>
    <m/>
    <m/>
    <m/>
    <m/>
    <s v="Twoson"/>
    <s v="NA"/>
    <n v="510"/>
    <s v="Yes"/>
  </r>
  <r>
    <s v="Twoson"/>
    <s v="man_hat_black-suit"/>
    <s v="Pencil Eraser Get"/>
    <x v="7"/>
    <m/>
    <n v="339"/>
    <s v="Talk"/>
    <m/>
    <m/>
    <m/>
    <s v="[Fallthrough Logic]"/>
    <m/>
    <m/>
    <m/>
    <m/>
    <m/>
    <s v="always"/>
    <n v="511"/>
    <s v="Yes"/>
  </r>
  <r>
    <s v="Twoson"/>
    <s v="bench"/>
    <s v="Pencil Eraser Get"/>
    <x v="7"/>
    <m/>
    <n v="350"/>
    <s v="Observe"/>
    <s v="NO_INTERACT"/>
    <m/>
    <m/>
    <s v="NA"/>
    <m/>
    <m/>
    <m/>
    <m/>
    <m/>
    <s v="always"/>
    <n v="512"/>
    <s v="Yes"/>
  </r>
  <r>
    <s v="Twoson"/>
    <s v="sign_bus-stop"/>
    <s v="Pencil Eraser Get"/>
    <x v="7"/>
    <m/>
    <n v="352"/>
    <s v="Check"/>
    <m/>
    <m/>
    <m/>
    <s v="From street"/>
    <m/>
    <m/>
    <m/>
    <m/>
    <m/>
    <s v="always"/>
    <n v="513"/>
    <s v="Yes"/>
  </r>
  <r>
    <s v="Twoson"/>
    <s v="sign_bus-stop"/>
    <s v="Pencil Eraser Get"/>
    <x v="7"/>
    <m/>
    <n v="352"/>
    <s v="Check"/>
    <m/>
    <m/>
    <m/>
    <s v="From sidewalk"/>
    <m/>
    <m/>
    <m/>
    <m/>
    <m/>
    <s v="always"/>
    <n v="514"/>
    <s v="Yes"/>
  </r>
  <r>
    <s v="Twoson_Bus Station_1F"/>
    <s v="atm-machine"/>
    <s v="Pencil Eraser Get"/>
    <x v="7"/>
    <m/>
    <n v="275"/>
    <s v="Observe"/>
    <s v="ATM"/>
    <m/>
    <m/>
    <s v="NA"/>
    <m/>
    <m/>
    <m/>
    <m/>
    <m/>
    <s v="always"/>
    <n v="515"/>
    <s v="Yes"/>
  </r>
  <r>
    <s v="Twoson_Bus Station_1F"/>
    <s v="man_orange-hair_sunglasses"/>
    <s v="Pencil Eraser Get"/>
    <x v="7"/>
    <m/>
    <n v="271"/>
    <s v="Talk"/>
    <m/>
    <m/>
    <m/>
    <s v="[Fallthrough Logic]"/>
    <m/>
    <m/>
    <m/>
    <m/>
    <m/>
    <s v="always"/>
    <n v="516"/>
    <s v="Yes"/>
  </r>
  <r>
    <s v="Twoson_Bus Station_1F"/>
    <s v="man_cane_green-jacket"/>
    <s v="Pencil Eraser Get"/>
    <x v="7"/>
    <m/>
    <n v="272"/>
    <s v="Talk"/>
    <m/>
    <m/>
    <m/>
    <s v="[Fallthrough Logic]"/>
    <m/>
    <m/>
    <m/>
    <m/>
    <m/>
    <s v="always"/>
    <n v="517"/>
    <s v="Yes"/>
  </r>
  <r>
    <s v="Twoson_Bus Station_1F"/>
    <s v="man_bald_black-suit"/>
    <s v="Pencil Eraser Get"/>
    <x v="7"/>
    <m/>
    <n v="273"/>
    <s v="Talk"/>
    <m/>
    <m/>
    <m/>
    <m/>
    <m/>
    <m/>
    <m/>
    <m/>
    <m/>
    <s v="always"/>
    <n v="518"/>
    <s v="Yes"/>
  </r>
  <r>
    <s v="Twoson_Bus Station_1F"/>
    <s v="bus-driver"/>
    <s v="Pencil Eraser Get"/>
    <x v="7"/>
    <m/>
    <n v="274"/>
    <s v="Talk"/>
    <m/>
    <m/>
    <m/>
    <s v="Ness in lead"/>
    <m/>
    <m/>
    <m/>
    <m/>
    <m/>
    <s v="always"/>
    <n v="519"/>
    <s v="Yes"/>
  </r>
  <r>
    <s v="Twoson_Bus Station_1F"/>
    <s v="phone_payphone_left"/>
    <s v="Pencil Eraser Get"/>
    <x v="7"/>
    <m/>
    <n v="276"/>
    <s v="Talk"/>
    <s v="PHONE"/>
    <s v="EE,PICKUP,TOWN_MAP"/>
    <m/>
    <m/>
    <m/>
    <m/>
    <m/>
    <m/>
    <m/>
    <s v="always"/>
    <n v="520"/>
    <s v="Yes"/>
  </r>
  <r>
    <s v="Twoson_Bus Station_1F"/>
    <s v="bus-driver"/>
    <s v="Pencil Eraser Get"/>
    <x v="7"/>
    <m/>
    <n v="274"/>
    <s v="Talk"/>
    <m/>
    <m/>
    <m/>
    <s v="~Has TOWN_MAP"/>
    <s v="[Any in lead]"/>
    <m/>
    <m/>
    <m/>
    <m/>
    <s v="always"/>
    <n v="521"/>
    <s v="Yes"/>
  </r>
  <r>
    <s v="Twoson"/>
    <s v="girl_blonde_pink-dress"/>
    <s v="Pencil Eraser Get"/>
    <x v="7"/>
    <m/>
    <n v="309"/>
    <s v="Talk"/>
    <m/>
    <m/>
    <m/>
    <s v="[Fallthrough Logic]"/>
    <m/>
    <m/>
    <m/>
    <m/>
    <m/>
    <s v="always"/>
    <n v="522"/>
    <s v="Yes"/>
  </r>
  <r>
    <s v="Twoson"/>
    <s v="prettyman"/>
    <s v="Pencil Eraser Get"/>
    <x v="7"/>
    <m/>
    <n v="308"/>
    <s v="Talk"/>
    <m/>
    <m/>
    <m/>
    <s v="[Fallthrough Logic]"/>
    <m/>
    <m/>
    <m/>
    <m/>
    <m/>
    <s v="always"/>
    <n v="523"/>
    <s v="Yes"/>
  </r>
  <r>
    <s v="Twoson"/>
    <s v="streetsign_rural"/>
    <s v="Pencil Eraser Get"/>
    <x v="7"/>
    <m/>
    <n v="356"/>
    <s v="Observe"/>
    <s v="NO_INTERACT"/>
    <m/>
    <m/>
    <s v="NA"/>
    <m/>
    <m/>
    <m/>
    <m/>
    <m/>
    <s v="always"/>
    <n v="524"/>
    <s v="Yes"/>
  </r>
  <r>
    <s v="Twoson"/>
    <s v="boy_fedora"/>
    <s v="Pencil Eraser Get"/>
    <x v="7"/>
    <m/>
    <n v="305"/>
    <s v="Talk"/>
    <m/>
    <m/>
    <m/>
    <s v="[Fallthrough Logic]"/>
    <m/>
    <m/>
    <m/>
    <m/>
    <m/>
    <s v="always"/>
    <n v="525"/>
    <s v="Yes"/>
  </r>
  <r>
    <s v="Twoson"/>
    <s v="sign_small"/>
    <s v="Pencil Eraser Get"/>
    <x v="7"/>
    <m/>
    <n v="432"/>
    <s v="Check"/>
    <m/>
    <m/>
    <m/>
    <s v="[Fallthrough Logic]"/>
    <m/>
    <m/>
    <m/>
    <m/>
    <m/>
    <s v="always"/>
    <n v="526"/>
    <s v="Yes"/>
  </r>
  <r>
    <s v="Twoson"/>
    <s v="NA"/>
    <s v="Pencil Eraser Get"/>
    <x v="7"/>
    <m/>
    <s v="NA"/>
    <s v="Gameplay"/>
    <m/>
    <m/>
    <s v="Get mushroomized"/>
    <s v="NA"/>
    <m/>
    <m/>
    <m/>
    <m/>
    <s v="Twoson"/>
    <s v="NA"/>
    <m/>
    <m/>
  </r>
  <r>
    <s v="Peaceful-Rest-Valley"/>
    <s v="girl_black-hair_red-jumper"/>
    <s v="Pencil Eraser Get"/>
    <x v="7"/>
    <m/>
    <n v="444"/>
    <s v="Talk"/>
    <s v="CHOICE"/>
    <s v="No"/>
    <m/>
    <s v="Party member mushroomized"/>
    <m/>
    <m/>
    <m/>
    <m/>
    <m/>
    <s v="always"/>
    <n v="527"/>
    <s v="Yes"/>
  </r>
  <r>
    <s v="Peaceful-Rest-Valley"/>
    <s v="girl_black-hair_red-jumper"/>
    <s v="Pencil Eraser Get"/>
    <x v="7"/>
    <m/>
    <n v="444"/>
    <s v="Talk"/>
    <s v="CHOICE"/>
    <s v="Yes"/>
    <m/>
    <s v="Party member mushroomized"/>
    <m/>
    <m/>
    <m/>
    <m/>
    <m/>
    <s v="always"/>
    <m/>
    <m/>
  </r>
  <r>
    <s v="Peaceful-Rest-Valley"/>
    <s v="girl_black-hair_red-jumper"/>
    <s v="Pencil Eraser Get"/>
    <x v="7"/>
    <m/>
    <n v="444"/>
    <s v="Talk"/>
    <m/>
    <m/>
    <m/>
    <s v="[Fallthrough Logic]"/>
    <m/>
    <m/>
    <m/>
    <m/>
    <m/>
    <s v="always"/>
    <m/>
    <m/>
  </r>
  <r>
    <s v="Peaceful-Rest-Valley"/>
    <s v="helpful-mole"/>
    <s v="Pencil Eraser Get"/>
    <x v="7"/>
    <m/>
    <n v="448"/>
    <s v="Talk"/>
    <s v="CHOICE"/>
    <s v="no"/>
    <m/>
    <s v="[Fallthrough Logic]"/>
    <m/>
    <m/>
    <m/>
    <m/>
    <m/>
    <s v="always"/>
    <n v="528"/>
    <s v="Yes"/>
  </r>
  <r>
    <s v="Peaceful-Rest-Valley"/>
    <s v="helpful-mole"/>
    <s v="Pencil Eraser Get"/>
    <x v="7"/>
    <m/>
    <n v="448"/>
    <s v="Talk"/>
    <s v="CHOICE"/>
    <s v="yes"/>
    <m/>
    <s v="[Fallthrough Logic]"/>
    <m/>
    <m/>
    <m/>
    <m/>
    <m/>
    <s v="always"/>
    <n v="529"/>
    <s v="Yes"/>
  </r>
  <r>
    <s v="Peaceful-Rest-Valley"/>
    <s v="streetsign_rural"/>
    <s v="Pencil Eraser Get"/>
    <x v="7"/>
    <m/>
    <n v="449"/>
    <s v="Observe"/>
    <s v="NO_INTERACT"/>
    <m/>
    <m/>
    <s v="[Fallthrough Logic]"/>
    <m/>
    <m/>
    <m/>
    <m/>
    <m/>
    <s v="always"/>
    <n v="530"/>
    <s v="Yes"/>
  </r>
  <r>
    <s v="Peaceful-Rest-Valley"/>
    <s v="pencil-statue"/>
    <s v="Pencil Eraser Get"/>
    <x v="7"/>
    <m/>
    <n v="450"/>
    <s v="Check"/>
    <m/>
    <m/>
    <m/>
    <s v="[Fallthrough Logic]"/>
    <m/>
    <m/>
    <m/>
    <m/>
    <m/>
    <s v="~PEACEFUL_REST_PENCIL_ERASED"/>
    <n v="531"/>
    <s v="Yes"/>
  </r>
  <r>
    <s v="Peaceful Rest Valley"/>
    <s v="NA"/>
    <s v="Pencil Eraser Get"/>
    <x v="8"/>
    <m/>
    <s v="NA"/>
    <s v="Gameplay"/>
    <s v="DIE"/>
    <m/>
    <s v="teleport to Ness' house"/>
    <s v="NA"/>
    <m/>
    <m/>
    <m/>
    <m/>
    <s v="Peaceful Rest Valley"/>
    <s v="NA"/>
    <n v="532"/>
    <s v="Yes"/>
  </r>
  <r>
    <s v="Onett_Lier X Agerate's Shack_1F_B1F_B2F_B3F_B4F"/>
    <s v="lier-x-agerate"/>
    <s v="Pencil Eraser Get"/>
    <x v="8"/>
    <m/>
    <n v="207"/>
    <s v="Talk"/>
    <m/>
    <m/>
    <m/>
    <s v="VISITED_TWOSON"/>
    <s v="~Ness KO'd"/>
    <m/>
    <m/>
    <n v="4"/>
    <m/>
    <s v="LIER_BY_MANI_MANI"/>
    <n v="533"/>
    <s v="Yes"/>
  </r>
  <r>
    <s v="Onett_Hotel_1F"/>
    <s v="man_bald_black-suit"/>
    <s v="Pencil Eraser Get"/>
    <x v="8"/>
    <m/>
    <n v="58"/>
    <s v="Talk"/>
    <s v="HOTEL_PROPRIETOR"/>
    <s v="yes"/>
    <s v="sleep"/>
    <s v="[Fallthrough Logic]"/>
    <m/>
    <m/>
    <m/>
    <m/>
    <m/>
    <s v="always"/>
    <n v="534"/>
    <s v="Yes"/>
  </r>
  <r>
    <s v="Onett_Hotel_1F_Lobby"/>
    <s v="bellhop"/>
    <s v="Pencil Eraser Get"/>
    <x v="8"/>
    <m/>
    <n v="64"/>
    <s v="Talk"/>
    <s v="NEWSPAPER_ONETT"/>
    <n v="7"/>
    <m/>
    <s v="PAULAS_DAD_OUTSIDE"/>
    <m/>
    <m/>
    <m/>
    <m/>
    <m/>
    <s v="JUST_RESTED"/>
    <n v="535"/>
    <s v="Yes"/>
  </r>
  <r>
    <s v="Onett_Houses_East-Blue-Roof_1F"/>
    <s v="boy_bowler-hat"/>
    <s v="Pencil Eraser Get"/>
    <x v="8"/>
    <m/>
    <n v="92"/>
    <s v="Talk"/>
    <m/>
    <m/>
    <m/>
    <s v="VISITED_TWOSON"/>
    <m/>
    <m/>
    <m/>
    <m/>
    <m/>
    <s v="always"/>
    <n v="536"/>
    <s v="Yes"/>
  </r>
  <r>
    <s v="Onett"/>
    <s v="woman_purse_green-dress"/>
    <s v="Pencil Eraser Get"/>
    <x v="8"/>
    <m/>
    <n v="136"/>
    <s v="Talk"/>
    <m/>
    <m/>
    <m/>
    <s v="VISITED_TWOSON"/>
    <m/>
    <m/>
    <m/>
    <m/>
    <m/>
    <s v="PEOPLE_IN_ONETT"/>
    <n v="537"/>
    <s v="Yes"/>
  </r>
  <r>
    <s v="Onett_Hint Man's House_1F"/>
    <s v="hint-man"/>
    <s v="Pencil Eraser Get"/>
    <x v="8"/>
    <m/>
    <n v="39"/>
    <s v="Talk"/>
    <s v="HINT MAN"/>
    <n v="8"/>
    <m/>
    <s v="APPLE_KID_IN_BURGLIN_PARK"/>
    <m/>
    <m/>
    <m/>
    <m/>
    <m/>
    <s v="~HINT_GUY_ABSENT"/>
    <n v="538"/>
    <s v="Yes"/>
  </r>
  <r>
    <s v="Twoson_Hotel_1F"/>
    <s v="man_bald_black-suit"/>
    <s v="Pencil Eraser Get"/>
    <x v="8"/>
    <m/>
    <n v="256"/>
    <s v="Talk"/>
    <s v="HOTEL_PROPRIETOR"/>
    <s v="yes"/>
    <m/>
    <s v="[Fallthrough Logic]"/>
    <m/>
    <m/>
    <m/>
    <m/>
    <m/>
    <s v="always"/>
    <n v="539"/>
    <s v="Yes"/>
  </r>
  <r>
    <s v="Twoson_Hotel_1F_Lobby"/>
    <s v="bellhop"/>
    <s v="Pencil Eraser Get"/>
    <x v="8"/>
    <m/>
    <n v="260"/>
    <s v="Talk"/>
    <s v="NEWSPAPER_TWOSON"/>
    <n v="7"/>
    <m/>
    <s v="PAULAS_DAD_OUTSIDE"/>
    <m/>
    <m/>
    <m/>
    <m/>
    <m/>
    <s v="JUST_RESTED"/>
    <n v="540"/>
    <s v="Yes"/>
  </r>
  <r>
    <s v="Twoson"/>
    <s v="orange-kid"/>
    <s v="Pencil Eraser Get"/>
    <x v="8"/>
    <m/>
    <n v="319"/>
    <s v="Talk"/>
    <m/>
    <m/>
    <m/>
    <s v="[Fallthrough Logic]"/>
    <m/>
    <m/>
    <m/>
    <m/>
    <m/>
    <s v="APPLE_KID_IN_BURGLIN_PARK"/>
    <n v="541"/>
    <s v="Yes"/>
  </r>
  <r>
    <s v="Twoson"/>
    <s v="chef"/>
    <s v="Pencil Eraser Get"/>
    <x v="8"/>
    <m/>
    <n v="316"/>
    <s v="Talk"/>
    <s v="SHOP"/>
    <s v="SHOP_BURGLIN_PARK_BAKERY"/>
    <m/>
    <s v="[Fallthrough Logic]"/>
    <m/>
    <m/>
    <m/>
    <m/>
    <m/>
    <s v="always"/>
    <n v="542"/>
    <s v="Yes"/>
  </r>
  <r>
    <s v="Twoson"/>
    <s v="lookalike_pigpen"/>
    <s v="Pencil Eraser Get"/>
    <x v="8"/>
    <m/>
    <n v="312"/>
    <s v="Talk"/>
    <s v="CHOICE"/>
    <s v="no"/>
    <m/>
    <s v="[Fallthrough Logic]"/>
    <m/>
    <m/>
    <m/>
    <m/>
    <m/>
    <s v="always"/>
    <n v="543"/>
    <s v="Yes"/>
  </r>
  <r>
    <s v="Twoson"/>
    <s v="lookalike_pigpen"/>
    <s v="Pencil Eraser Get"/>
    <x v="8"/>
    <m/>
    <n v="312"/>
    <s v="Talk"/>
    <s v="CHOICE"/>
    <s v="yes"/>
    <m/>
    <s v="[Fallthrough Logic]"/>
    <s v="money&lt;$98"/>
    <m/>
    <m/>
    <m/>
    <m/>
    <s v="always"/>
    <n v="544"/>
    <s v="Yes"/>
  </r>
  <r>
    <s v="Twoson"/>
    <s v="lookalike_pigpen"/>
    <s v="Pencil Eraser Get"/>
    <x v="8"/>
    <m/>
    <n v="312"/>
    <s v="Talk"/>
    <s v="CHOICE"/>
    <s v="yes"/>
    <m/>
    <s v="[Fallthrough Logic]"/>
    <s v="money&gt;=$98"/>
    <s v="inventory full"/>
    <m/>
    <m/>
    <m/>
    <s v="always"/>
    <n v="545"/>
    <s v="Yes"/>
  </r>
  <r>
    <s v="Twoson"/>
    <s v="lookalike_pigpen"/>
    <s v="Pencil Eraser Get"/>
    <x v="8"/>
    <m/>
    <n v="312"/>
    <s v="Talk"/>
    <s v="CHOICE"/>
    <s v="yes"/>
    <m/>
    <s v="[Fallthrough Logic]"/>
    <s v="money&gt;=$98"/>
    <s v="inventory open"/>
    <m/>
    <m/>
    <m/>
    <s v="always"/>
    <n v="546"/>
    <s v="Yes"/>
  </r>
  <r>
    <s v="Twoson"/>
    <s v="rastaman"/>
    <s v="Pencil Eraser Get"/>
    <x v="8"/>
    <m/>
    <n v="311"/>
    <s v="Talk"/>
    <s v="SHOP"/>
    <s v="SHOP_BURGLIN_PARK_JAMAICAN"/>
    <m/>
    <s v="[Fallthrough Logic]"/>
    <m/>
    <m/>
    <m/>
    <m/>
    <m/>
    <s v="always"/>
    <n v="547"/>
    <s v="Yes"/>
  </r>
  <r>
    <s v="Twoson"/>
    <s v="lookalike_shy-guy-mask"/>
    <s v="Pencil Eraser Get"/>
    <x v="8"/>
    <m/>
    <n v="313"/>
    <s v="Talk"/>
    <s v="CHOICE"/>
    <s v="no"/>
    <m/>
    <s v="[Fallthrough Logic]"/>
    <m/>
    <m/>
    <m/>
    <m/>
    <m/>
    <s v="always"/>
    <n v="548"/>
    <s v="Yes"/>
  </r>
  <r>
    <s v="Twoson"/>
    <s v="lookalike_shy-guy-mask"/>
    <s v="Pencil Eraser Get"/>
    <x v="8"/>
    <m/>
    <n v="313"/>
    <s v="Talk"/>
    <s v="CHOICE"/>
    <s v="yes"/>
    <m/>
    <s v="[Fallthrough Logic]"/>
    <s v="money&lt;$2"/>
    <m/>
    <m/>
    <m/>
    <m/>
    <s v="always"/>
    <n v="549"/>
    <s v="Yes"/>
  </r>
  <r>
    <s v="Twoson"/>
    <s v="lookalike_shy-guy-mask"/>
    <s v="Pencil Eraser Get"/>
    <x v="8"/>
    <m/>
    <n v="313"/>
    <s v="Talk"/>
    <s v="CHOICE"/>
    <s v="yes"/>
    <m/>
    <s v="[Fallthrough Logic]"/>
    <s v="money&gt;=$2"/>
    <s v="inventory full"/>
    <m/>
    <m/>
    <m/>
    <s v="always"/>
    <n v="550"/>
    <s v="Yes"/>
  </r>
  <r>
    <s v="Twoson"/>
    <s v="lookalike_shy-guy-mask"/>
    <s v="Pencil Eraser Get"/>
    <x v="8"/>
    <m/>
    <n v="313"/>
    <s v="Talk"/>
    <s v="CHOICE"/>
    <s v="yes"/>
    <m/>
    <s v="[Fallthrough Logic]"/>
    <s v="money&gt;=$2"/>
    <s v="inventory open"/>
    <m/>
    <m/>
    <m/>
    <s v="always"/>
    <n v="551"/>
    <s v="Yes"/>
  </r>
  <r>
    <s v="Twoson"/>
    <s v="monster_mouse"/>
    <s v="Pencil Eraser Get"/>
    <x v="8"/>
    <m/>
    <n v="335"/>
    <s v="Talk"/>
    <m/>
    <m/>
    <m/>
    <s v="[Fallthrough Logic]"/>
    <m/>
    <m/>
    <m/>
    <m/>
    <m/>
    <s v="APPLE_KID_IN_BURGLIN_PARK"/>
    <n v="552"/>
    <s v="Yes"/>
  </r>
  <r>
    <s v="Twoson"/>
    <s v="apple-kid"/>
    <s v="Pencil Eraser Get"/>
    <x v="8"/>
    <m/>
    <n v="336"/>
    <s v="Talk"/>
    <m/>
    <m/>
    <m/>
    <s v="[Fallthrough Logic]"/>
    <s v="inventory full"/>
    <m/>
    <m/>
    <m/>
    <m/>
    <s v="APPLE_KID_IN_BURGLIN_PARK"/>
    <n v="553"/>
    <s v="Yes"/>
  </r>
  <r>
    <s v="Twoson"/>
    <s v="apple-kid"/>
    <s v="Pencil Eraser Get"/>
    <x v="8"/>
    <m/>
    <n v="336"/>
    <s v="Talk"/>
    <m/>
    <m/>
    <m/>
    <s v="[Fallthrough Logic]"/>
    <s v="inventory open"/>
    <m/>
    <m/>
    <m/>
    <m/>
    <s v="APPLE_KID_IN_BURGLIN_PARK"/>
    <n v="554"/>
    <s v="Yes"/>
  </r>
  <r>
    <s v="Twoson"/>
    <s v="woman_cane_pink-dress"/>
    <s v="Pencil Eraser Get"/>
    <x v="9"/>
    <m/>
    <n v="318"/>
    <s v="Talk"/>
    <s v="SHOP"/>
    <s v="SHOP_BURGLIN_PARK_BANANA_LADY"/>
    <m/>
    <s v="[Fallthrough Logic]"/>
    <m/>
    <m/>
    <m/>
    <m/>
    <m/>
    <s v="always"/>
    <n v="555"/>
    <s v="Yes"/>
  </r>
  <r>
    <s v="Twoson"/>
    <s v="banana"/>
    <s v="Pencil Eraser Get"/>
    <x v="9"/>
    <m/>
    <n v="371"/>
    <s v="Observe"/>
    <s v="NO_INTERACT"/>
    <m/>
    <m/>
    <s v="NA"/>
    <m/>
    <m/>
    <m/>
    <m/>
    <m/>
    <s v="always"/>
    <n v="556"/>
    <s v="Yes"/>
  </r>
  <r>
    <s v="Twoson"/>
    <s v="banana"/>
    <s v="Pencil Eraser Get"/>
    <x v="9"/>
    <m/>
    <n v="372"/>
    <s v="Observe"/>
    <s v="NO_INTERACT"/>
    <m/>
    <m/>
    <s v="NA"/>
    <m/>
    <m/>
    <m/>
    <m/>
    <m/>
    <s v="always"/>
    <n v="557"/>
    <s v="Yes"/>
  </r>
  <r>
    <s v="Twoson_Orange Kid's House_1F"/>
    <s v="orange-kid"/>
    <s v="Pencil Eraser Get"/>
    <x v="9"/>
    <m/>
    <n v="220"/>
    <s v="Talk"/>
    <s v="CHOICE"/>
    <s v="yes"/>
    <m/>
    <s v="[Fallthrough Logic]"/>
    <s v="~GOT_SUPORMA"/>
    <s v="money&gt;=$50"/>
    <s v="inventory full"/>
    <n v="9"/>
    <m/>
    <s v="~APPLE_KID_IN_BURGLIN_PARK"/>
    <n v="558"/>
    <s v="Yes"/>
  </r>
  <r>
    <s v="Twoson_Orange Kid's House_1F"/>
    <s v="orange-kid"/>
    <s v="Pencil Eraser Get"/>
    <x v="9"/>
    <m/>
    <n v="220"/>
    <s v="Talk"/>
    <s v="CHOICE"/>
    <s v="yes"/>
    <m/>
    <s v="INVESTED_IN_ORANGE_KID"/>
    <s v="~GOT_SUPORMA"/>
    <s v="inventory open"/>
    <m/>
    <n v="9"/>
    <m/>
    <s v="~APPLE_KID_IN_BURGLIN_PARK"/>
    <n v="559"/>
    <s v="Yes"/>
  </r>
  <r>
    <s v="Twoson_Orange Kid's House_1F"/>
    <s v="orange-kid"/>
    <s v="Pencil Eraser Get"/>
    <x v="9"/>
    <m/>
    <n v="220"/>
    <s v="Talk"/>
    <m/>
    <m/>
    <m/>
    <s v="GOT_SUPORMA"/>
    <m/>
    <m/>
    <m/>
    <n v="9"/>
    <m/>
    <s v="~APPLE_KID_IN_BURGLIN_PARK"/>
    <n v="560"/>
    <s v="Yes"/>
  </r>
  <r>
    <s v="Twoson_Orange Kid's House_1F"/>
    <s v="orange-kid"/>
    <s v="Pencil Eraser Get"/>
    <x v="9"/>
    <m/>
    <n v="220"/>
    <s v="Talk"/>
    <m/>
    <m/>
    <m/>
    <s v="GOT_SUPORMA"/>
    <s v="ORANGE_KID_ALT_TEXT"/>
    <m/>
    <m/>
    <n v="9"/>
    <m/>
    <s v="~APPLE_KID_IN_BURGLIN_PARK"/>
    <n v="561"/>
    <s v="Yes"/>
  </r>
  <r>
    <s v="Twoson_Hint Man's House_1F"/>
    <s v="hint-man"/>
    <s v="Pencil Eraser Get"/>
    <x v="9"/>
    <m/>
    <n v="278"/>
    <s v="Talk"/>
    <s v="HINT MAN"/>
    <s v="9,yes"/>
    <m/>
    <s v="GOT_PENCIL_ERASER"/>
    <m/>
    <m/>
    <m/>
    <m/>
    <m/>
    <s v="~HINT_GUY_ABSENT"/>
    <n v="562"/>
    <s v="Yes"/>
  </r>
  <r>
    <s v="Twoson_Hint Man's House_1F"/>
    <s v="hint-man"/>
    <s v="Pencil Eraser Get"/>
    <x v="9"/>
    <m/>
    <n v="278"/>
    <s v="Talk"/>
    <s v="HINT MAN"/>
    <s v="9,no"/>
    <m/>
    <s v="GOT_PENCIL_ERASER"/>
    <m/>
    <m/>
    <m/>
    <m/>
    <m/>
    <s v="~HINT_GUY_ABSENT"/>
    <n v="562"/>
    <s v="Yes"/>
  </r>
  <r>
    <s v="Peaceful-Rest-Valley"/>
    <s v="pencil-statue"/>
    <s v="PRV and HHV"/>
    <x v="9"/>
    <m/>
    <n v="450"/>
    <s v="Use item"/>
    <s v="ITEM"/>
    <s v="PENCIL_ERASER"/>
    <m/>
    <s v="[Fallthrough Logic]"/>
    <m/>
    <m/>
    <m/>
    <m/>
    <m/>
    <s v="~PEACEFUL_REST_PENCIL_ERASED"/>
    <n v="563"/>
    <s v="Yes"/>
  </r>
  <r>
    <s v="Peaceful-Rest-Valley"/>
    <s v="entertainers-shack-door"/>
    <s v="PRV and HHV"/>
    <x v="9"/>
    <m/>
    <n v="446"/>
    <s v="Game Event"/>
    <s v="PHOTO_MAN"/>
    <s v="Peaceful Rest Valley"/>
    <m/>
    <s v="[Fallthrough Logic]"/>
    <m/>
    <m/>
    <m/>
    <m/>
    <m/>
    <s v="always"/>
    <n v="564"/>
    <s v="Yes"/>
  </r>
  <r>
    <s v="Peaceful-Rest-Valley"/>
    <s v="present"/>
    <s v="PRV and HHV"/>
    <x v="9"/>
    <m/>
    <n v="1424"/>
    <s v="Check"/>
    <s v="PRESENT"/>
    <m/>
    <m/>
    <s v="[Fallthrough Logic]"/>
    <m/>
    <m/>
    <m/>
    <m/>
    <m/>
    <s v="always"/>
    <n v="565"/>
    <s v="Yes"/>
  </r>
  <r>
    <s v="Peaceful-Rest-Valley"/>
    <s v="present"/>
    <s v="PRV and HHV"/>
    <x v="9"/>
    <m/>
    <n v="1421"/>
    <s v="Check"/>
    <s v="PRESENT"/>
    <m/>
    <m/>
    <s v="[Fallthrough Logic]"/>
    <m/>
    <m/>
    <m/>
    <m/>
    <m/>
    <s v="always"/>
    <n v="566"/>
    <s v="Yes"/>
  </r>
  <r>
    <s v="Peaceful-Rest-Valley"/>
    <s v="man_hat_blue-suit"/>
    <s v="PRV and HHV"/>
    <x v="9"/>
    <m/>
    <n v="443"/>
    <s v="Talk"/>
    <m/>
    <m/>
    <m/>
    <s v="[Fallthrough Logic]"/>
    <m/>
    <m/>
    <m/>
    <m/>
    <m/>
    <s v="~CARPAINTER_DEFEATED"/>
    <n v="567"/>
    <s v="Yes"/>
  </r>
  <r>
    <s v="Peaceful-Rest-Valley"/>
    <s v="present"/>
    <s v="PRV and HHV"/>
    <x v="9"/>
    <m/>
    <n v="1423"/>
    <s v="Check"/>
    <m/>
    <m/>
    <m/>
    <s v="[Fallthrough Logic]"/>
    <m/>
    <m/>
    <m/>
    <m/>
    <m/>
    <s v="always"/>
    <n v="568"/>
    <s v="Yes"/>
  </r>
  <r>
    <s v="Peaceful-Rest-Valley"/>
    <s v="present"/>
    <s v="PRV and HHV"/>
    <x v="9"/>
    <m/>
    <n v="1425"/>
    <s v="Check"/>
    <m/>
    <m/>
    <m/>
    <s v="[Fallthrough Logic]"/>
    <m/>
    <m/>
    <m/>
    <m/>
    <m/>
    <s v="always"/>
    <n v="569"/>
    <s v="Yes"/>
  </r>
  <r>
    <s v="Peaceful-Rest-Valley"/>
    <s v="present"/>
    <s v="PRV and HHV"/>
    <x v="9"/>
    <m/>
    <n v="1422"/>
    <s v="Check"/>
    <m/>
    <m/>
    <m/>
    <s v="[Fallthrough Logic]"/>
    <m/>
    <m/>
    <m/>
    <m/>
    <m/>
    <s v="always"/>
    <n v="570"/>
    <s v="Yes"/>
  </r>
  <r>
    <s v="Peaceful-Rest-Valley"/>
    <s v="present"/>
    <s v="PRV and HHV"/>
    <x v="9"/>
    <m/>
    <n v="1426"/>
    <s v="Check"/>
    <m/>
    <m/>
    <m/>
    <s v="[Fallthrough Logic]"/>
    <m/>
    <m/>
    <m/>
    <m/>
    <m/>
    <s v="always"/>
    <n v="571"/>
    <s v="Yes"/>
  </r>
  <r>
    <s v="Happy-Happy-Village"/>
    <s v="helpful-mole"/>
    <s v="PRV and HHV"/>
    <x v="10"/>
    <m/>
    <n v="427"/>
    <s v="Talk"/>
    <m/>
    <m/>
    <m/>
    <s v="[Fallthrough Logic]"/>
    <m/>
    <m/>
    <m/>
    <m/>
    <m/>
    <s v="always"/>
    <n v="572"/>
    <s v="Yes"/>
  </r>
  <r>
    <s v="Happy-Happy-Village"/>
    <s v="NA"/>
    <s v="PRV and HHV"/>
    <x v="10"/>
    <m/>
    <s v="NA"/>
    <s v="Check"/>
    <s v="SIGN"/>
    <m/>
    <s v="HHV - East of mole"/>
    <s v="[Fallthrough Logic]"/>
    <m/>
    <m/>
    <m/>
    <m/>
    <s v="Happy-Happy-Village"/>
    <s v="NA"/>
    <n v="573"/>
    <s v="Yes"/>
  </r>
  <r>
    <s v="Happy-Happy-Village"/>
    <s v="mailbox"/>
    <s v="PRV and HHV"/>
    <x v="10"/>
    <m/>
    <n v="428"/>
    <s v="Observe"/>
    <m/>
    <m/>
    <m/>
    <m/>
    <m/>
    <m/>
    <m/>
    <m/>
    <m/>
    <s v="always"/>
    <m/>
    <m/>
  </r>
  <r>
    <s v="Happy Happy Village_Town Hall_1F"/>
    <s v="man_blonde_black-suit"/>
    <s v="PRV and HHV"/>
    <x v="10"/>
    <m/>
    <n v="399"/>
    <s v="Talk"/>
    <m/>
    <m/>
    <m/>
    <s v="[Fallthrough Logic]"/>
    <m/>
    <m/>
    <m/>
    <m/>
    <m/>
    <s v="~CARPAINTER_DEFEATED"/>
    <n v="574"/>
    <s v="Yes"/>
  </r>
  <r>
    <s v="Happy Happy Village_Town Hall_1F"/>
    <s v="woman_blonde_blue-blazer"/>
    <s v="PRV and HHV"/>
    <x v="10"/>
    <m/>
    <n v="400"/>
    <s v="Talk"/>
    <m/>
    <m/>
    <m/>
    <s v="[Fallthrough Logic]"/>
    <m/>
    <m/>
    <m/>
    <m/>
    <m/>
    <s v="~CARPAINTER_DEFEATED"/>
    <n v="575"/>
    <s v="Yes"/>
  </r>
  <r>
    <s v="Happy Happy Village_Town Hall_1F"/>
    <s v="happy-happyist"/>
    <s v="PRV and HHV"/>
    <x v="10"/>
    <m/>
    <n v="401"/>
    <s v="Talk"/>
    <m/>
    <m/>
    <m/>
    <s v="[Fallthrough Logic]"/>
    <m/>
    <m/>
    <m/>
    <m/>
    <m/>
    <s v="~CARPAINTER_DEFEATED"/>
    <n v="576"/>
    <s v="Yes"/>
  </r>
  <r>
    <s v="Happy Happy Village_Town Hall_1F"/>
    <s v="rastaman"/>
    <s v="PRV and HHV"/>
    <x v="10"/>
    <m/>
    <n v="398"/>
    <s v="Talk"/>
    <m/>
    <m/>
    <m/>
    <s v="[Fallthrough Logic]"/>
    <m/>
    <m/>
    <m/>
    <m/>
    <m/>
    <s v="always"/>
    <n v="577"/>
    <s v="Yes"/>
  </r>
  <r>
    <s v="Happy Happy Village_Town Hall_1F"/>
    <s v="lookalike_teddy"/>
    <s v="PRV and HHV"/>
    <x v="10"/>
    <m/>
    <n v="397"/>
    <s v="Talk"/>
    <s v="CHOICE"/>
    <s v="Yes"/>
    <m/>
    <s v="[Fallthrough Logic]"/>
    <m/>
    <m/>
    <m/>
    <m/>
    <m/>
    <s v="always"/>
    <n v="578"/>
    <s v="Yes"/>
  </r>
  <r>
    <s v="Happy Happy Village_Town Hall_1F"/>
    <s v="lookalike_teddy"/>
    <s v="PRV and HHV"/>
    <x v="10"/>
    <m/>
    <n v="397"/>
    <s v="Talk"/>
    <s v="CHOICE"/>
    <s v="No"/>
    <m/>
    <s v="[Fallthrough Logic]"/>
    <m/>
    <m/>
    <m/>
    <m/>
    <m/>
    <s v="always"/>
    <n v="579"/>
    <s v="Yes"/>
  </r>
  <r>
    <s v="Happy-Happy-Village"/>
    <s v="sign_small"/>
    <s v="PRV and HHV"/>
    <x v="10"/>
    <m/>
    <n v="435"/>
    <s v="Check"/>
    <m/>
    <m/>
    <m/>
    <s v="[Fallthrough Logic]"/>
    <m/>
    <m/>
    <m/>
    <m/>
    <m/>
    <s v="always"/>
    <m/>
    <m/>
  </r>
  <r>
    <s v="Happy-Happy-Village"/>
    <s v="bicycle"/>
    <s v="PRV and HHV"/>
    <x v="10"/>
    <m/>
    <n v="431"/>
    <s v="Observe"/>
    <m/>
    <m/>
    <m/>
    <s v="NA"/>
    <m/>
    <m/>
    <m/>
    <m/>
    <m/>
    <s v="always"/>
    <m/>
    <m/>
  </r>
  <r>
    <s v="Happy Happy Village_Drug Store_1F"/>
    <s v="man_cane_green-jacket"/>
    <s v="PRV and HHV"/>
    <x v="10"/>
    <m/>
    <n v="404"/>
    <s v="Subroutine"/>
    <s v="SHOP"/>
    <m/>
    <m/>
    <s v="[Fallthrough Logic]"/>
    <m/>
    <m/>
    <m/>
    <m/>
    <m/>
    <s v="always"/>
    <m/>
    <m/>
  </r>
  <r>
    <s v="Happy Happy Village_Drug Store_1F"/>
    <s v="man_glasses_orange-cardigan"/>
    <s v="PRV and HHV"/>
    <x v="10"/>
    <m/>
    <n v="403"/>
    <s v="Subroutine"/>
    <s v="SHOP"/>
    <m/>
    <m/>
    <s v="[Fallthrough Logic]"/>
    <m/>
    <m/>
    <m/>
    <m/>
    <m/>
    <s v="always"/>
    <m/>
    <m/>
  </r>
  <r>
    <s v="Happy Happy Village_Drug Store_1F"/>
    <s v="atm-machine"/>
    <s v="PRV and HHV"/>
    <x v="10"/>
    <m/>
    <n v="406"/>
    <s v="Check"/>
    <s v="ATM"/>
    <m/>
    <s v="Set money = $1"/>
    <s v="NA"/>
    <m/>
    <m/>
    <m/>
    <m/>
    <m/>
    <s v="always"/>
    <m/>
    <m/>
  </r>
  <r>
    <s v="Happy Happy Village_Drug Store_1F"/>
    <s v="woman_blonde_black-dress"/>
    <s v="PRV and HHV"/>
    <x v="10"/>
    <m/>
    <n v="405"/>
    <s v="Talk"/>
    <m/>
    <m/>
    <m/>
    <s v="[Fallthrough Logic]"/>
    <m/>
    <m/>
    <m/>
    <m/>
    <m/>
    <s v="always"/>
    <m/>
    <m/>
  </r>
  <r>
    <s v="Happy Happy Village_Drug Store_1F"/>
    <s v="phone_payphone_left"/>
    <s v="PRV and HHV"/>
    <x v="10"/>
    <m/>
    <n v="407"/>
    <s v="Observe"/>
    <s v="PHONE"/>
    <m/>
    <m/>
    <s v="NA"/>
    <m/>
    <m/>
    <m/>
    <m/>
    <m/>
    <s v="always"/>
    <m/>
    <m/>
  </r>
  <r>
    <s v="Happy Happy Village_Drug Store_1F"/>
    <s v="phone_payphone_left"/>
    <s v="PRV and HHV"/>
    <x v="10"/>
    <m/>
    <n v="407"/>
    <s v="Talk"/>
    <s v="SAVE_GAME"/>
    <m/>
    <m/>
    <s v="NA"/>
    <m/>
    <m/>
    <m/>
    <m/>
    <m/>
    <s v="always"/>
    <m/>
    <m/>
  </r>
  <r>
    <s v="Happy-Happy-Village"/>
    <s v="lookalike_pigpen"/>
    <s v="PRV and HHV"/>
    <x v="10"/>
    <m/>
    <n v="421"/>
    <s v="Talk"/>
    <m/>
    <m/>
    <m/>
    <s v="[Fallthrough Logic]"/>
    <m/>
    <m/>
    <m/>
    <m/>
    <m/>
    <s v="always"/>
    <m/>
    <m/>
  </r>
  <r>
    <s v="Happy-Happy-Village"/>
    <s v="man_blonde_blue-blazer"/>
    <s v="PRV and HHV"/>
    <x v="10"/>
    <m/>
    <n v="416"/>
    <s v="Talk"/>
    <m/>
    <m/>
    <m/>
    <s v="[Fallthrough Logic]"/>
    <m/>
    <m/>
    <m/>
    <m/>
    <m/>
    <s v="always"/>
    <m/>
    <m/>
  </r>
  <r>
    <s v="Happy-Happy-Village"/>
    <s v="maxwell-labs"/>
    <s v="PRV and HHV"/>
    <x v="10"/>
    <m/>
    <n v="412"/>
    <s v="Talk"/>
    <m/>
    <m/>
    <m/>
    <s v="[Fallthrough Logic]"/>
    <m/>
    <m/>
    <m/>
    <m/>
    <m/>
    <s v="~FOOD_STAND_MONITOR_DEFEATED"/>
    <m/>
    <m/>
  </r>
  <r>
    <s v="Happy-Happy-Village"/>
    <s v="banana"/>
    <s v="PRV and HHV"/>
    <x v="10"/>
    <m/>
    <n v="434"/>
    <s v="Observe"/>
    <m/>
    <m/>
    <m/>
    <s v="NA"/>
    <m/>
    <m/>
    <m/>
    <m/>
    <m/>
    <s v="~CARPAINTER_DEFEATED"/>
    <m/>
    <m/>
  </r>
  <r>
    <s v="Happy-Happy-Village"/>
    <s v="sign_small"/>
    <s v="PRV and HHV"/>
    <x v="10"/>
    <m/>
    <n v="433"/>
    <s v="Check"/>
    <m/>
    <m/>
    <s v="buy Banana @ $5"/>
    <s v="inventory open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5"/>
    <s v="inventory full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99"/>
    <s v="inventory open"/>
    <m/>
    <m/>
    <m/>
    <m/>
    <m/>
    <s v="always"/>
    <m/>
    <m/>
  </r>
  <r>
    <s v="Happy-Happy-Village"/>
    <s v="sign_small"/>
    <s v="PRV and HHV"/>
    <x v="10"/>
    <m/>
    <n v="433"/>
    <s v="Check"/>
    <m/>
    <m/>
    <s v="buy Banana @ $0"/>
    <s v="inventory open"/>
    <m/>
    <m/>
    <m/>
    <m/>
    <m/>
    <s v="always"/>
    <m/>
    <m/>
  </r>
  <r>
    <s v="Happy-Happy-Village"/>
    <s v="maxwell-labs"/>
    <s v="PRV and HHV"/>
    <x v="10"/>
    <m/>
    <n v="412"/>
    <s v="Talk"/>
    <m/>
    <m/>
    <s v="fight"/>
    <s v="SHOPPED_AT_FOOD_STAND"/>
    <s v="DID_NOT_PAY_FOOD_STAND"/>
    <m/>
    <m/>
    <m/>
    <m/>
    <s v="~FOOD_STAND_MONITOR_DEFEATED"/>
    <m/>
    <m/>
  </r>
  <r>
    <s v="Happy-Happy-Village"/>
    <s v="NA"/>
    <s v="PRV and HHV"/>
    <x v="10"/>
    <m/>
    <s v="NA"/>
    <s v="Game Event"/>
    <s v="LOAD_GAME"/>
    <m/>
    <m/>
    <s v="NA"/>
    <m/>
    <m/>
    <m/>
    <m/>
    <s v="Happy-Happy-Village"/>
    <s v="NA"/>
    <m/>
    <m/>
  </r>
  <r>
    <s v="Happy-Happy-Village"/>
    <s v="woman_blonde_red-dress"/>
    <s v="PRV and HHV"/>
    <x v="10"/>
    <m/>
    <n v="422"/>
    <s v="Talk"/>
    <m/>
    <m/>
    <m/>
    <s v="[Fallthrough Logic]"/>
    <m/>
    <m/>
    <m/>
    <m/>
    <m/>
    <s v="always"/>
    <m/>
    <m/>
  </r>
  <r>
    <s v="Happy-Happy-Village"/>
    <s v="woman_black-hair_red-clothes"/>
    <s v="PRV and HHV"/>
    <x v="10"/>
    <m/>
    <n v="413"/>
    <s v="Talk"/>
    <m/>
    <m/>
    <m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No"/>
    <s v="&quot;I'll be your shadow&quot;"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9"/>
    <s v="&quot;no jokes&quot;"/>
    <s v="money&lt;$9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1"/>
    <s v="get Picture Postcard"/>
    <s v="[Fallthrough Logic]"/>
    <m/>
    <m/>
    <m/>
    <m/>
    <m/>
    <s v="always"/>
    <m/>
    <m/>
  </r>
  <r>
    <s v="Happy-Happy-Village"/>
    <s v="girl_blonde_yellow-dress"/>
    <s v="PRV and HHV"/>
    <x v="10"/>
    <m/>
    <n v="420"/>
    <s v="Talk"/>
    <s v="CHOICE"/>
    <s v="Yes,$1"/>
    <s v="&quot;Incredible!&quot;"/>
    <s v="[Fallthrough Logic]"/>
    <m/>
    <m/>
    <m/>
    <m/>
    <m/>
    <s v="always"/>
    <m/>
    <m/>
  </r>
  <r>
    <s v="Happy-Happy-Village"/>
    <s v="NA"/>
    <s v="PRV and HHV"/>
    <x v="10"/>
    <m/>
    <s v="NA"/>
    <s v="Approach"/>
    <s v="DOOR"/>
    <m/>
    <s v="Mr.. Saturn's house"/>
    <s v="[Fallthrough Logic]"/>
    <m/>
    <m/>
    <m/>
    <m/>
    <s v="Happy-Happy-Village"/>
    <s v="NA"/>
    <m/>
    <m/>
  </r>
  <r>
    <s v="Happy-Happy-Village"/>
    <s v="hippy"/>
    <s v="PRV and HHV"/>
    <x v="10"/>
    <m/>
    <n v="414"/>
    <s v="Talk"/>
    <m/>
    <m/>
    <m/>
    <s v="[Fallthrough Logic]"/>
    <m/>
    <m/>
    <m/>
    <m/>
    <m/>
    <s v="always"/>
    <m/>
    <m/>
  </r>
  <r>
    <s v="Happy-Happy-Village"/>
    <s v="mailbox"/>
    <s v="PRV and HHV"/>
    <x v="10"/>
    <m/>
    <n v="430"/>
    <s v="Observe"/>
    <m/>
    <m/>
    <m/>
    <m/>
    <m/>
    <m/>
    <m/>
    <m/>
    <m/>
    <s v="always"/>
    <m/>
    <m/>
  </r>
  <r>
    <s v="Happy-Happy-Village"/>
    <s v="lookalike_shy-guy-mask"/>
    <s v="PRV and HHV"/>
    <x v="10"/>
    <m/>
    <n v="424"/>
    <s v="Talk"/>
    <m/>
    <m/>
    <m/>
    <s v="[Fallthrough Logic]"/>
    <m/>
    <m/>
    <m/>
    <m/>
    <m/>
    <s v="always"/>
    <m/>
    <m/>
  </r>
  <r>
    <s v="Happy-Happy-Village"/>
    <s v="lookalike_shy-guy-mask"/>
    <s v="PRV and HHV"/>
    <x v="10"/>
    <m/>
    <n v="424"/>
    <s v="Talk"/>
    <m/>
    <m/>
    <m/>
    <s v="TEMP_2"/>
    <m/>
    <m/>
    <m/>
    <m/>
    <m/>
    <s v="always"/>
    <m/>
    <m/>
  </r>
  <r>
    <s v="Happy-Happy-Village"/>
    <s v="cow"/>
    <s v="PRV and HHV"/>
    <x v="10"/>
    <m/>
    <n v="419"/>
    <s v="Talk"/>
    <m/>
    <m/>
    <m/>
    <s v="[Fallthrough Logic]"/>
    <m/>
    <m/>
    <m/>
    <m/>
    <m/>
    <s v="always"/>
    <m/>
    <m/>
  </r>
  <r>
    <s v="Happy-Happy-Village"/>
    <s v="cow"/>
    <s v="PRV and HHV"/>
    <x v="10"/>
    <m/>
    <n v="419"/>
    <s v="Talk"/>
    <m/>
    <m/>
    <m/>
    <s v="TEMP_10"/>
    <m/>
    <m/>
    <m/>
    <m/>
    <m/>
    <s v="always"/>
    <m/>
    <m/>
  </r>
  <r>
    <s v="Happy Happy Village_Hotel_1F"/>
    <s v="prettyman"/>
    <s v="PRV and HHV"/>
    <x v="10"/>
    <m/>
    <n v="408"/>
    <s v="Talk"/>
    <s v="CHOICE"/>
    <s v="No"/>
    <m/>
    <m/>
    <m/>
    <m/>
    <m/>
    <m/>
    <m/>
    <s v="always"/>
    <m/>
    <m/>
  </r>
  <r>
    <s v="Happy Happy Village_Hotel_1F"/>
    <s v="prettyman"/>
    <s v="PRV and HHV"/>
    <x v="10"/>
    <m/>
    <n v="408"/>
    <s v="Talk"/>
    <s v="CHOICE"/>
    <s v="Yes"/>
    <m/>
    <s v="money&lt;$50"/>
    <m/>
    <m/>
    <m/>
    <m/>
    <m/>
    <s v="always"/>
    <m/>
    <m/>
  </r>
  <r>
    <s v="Happy Happy Village_Hotel_1F"/>
    <s v="prettyman"/>
    <s v="PRV and HHV"/>
    <x v="10"/>
    <m/>
    <n v="408"/>
    <s v="Talk"/>
    <s v="CHOICE"/>
    <s v="Yes"/>
    <m/>
    <s v="money&gt;=$50"/>
    <m/>
    <m/>
    <m/>
    <m/>
    <m/>
    <s v="always"/>
    <m/>
    <m/>
  </r>
  <r>
    <s v="Happy Happy Village_Hotel_1F"/>
    <s v="prettyman"/>
    <s v="PRV and HHV"/>
    <x v="10"/>
    <m/>
    <n v="408"/>
    <s v="Talk"/>
    <m/>
    <m/>
    <m/>
    <s v="~CARPAINTER_DEFEATED"/>
    <s v="JUST_RESTED"/>
    <m/>
    <m/>
    <m/>
    <m/>
    <s v="always"/>
    <m/>
    <m/>
  </r>
  <r>
    <s v="Happy-Happy-Village"/>
    <s v="NA"/>
    <s v="PRV and HHV"/>
    <x v="10"/>
    <m/>
    <s v="NA"/>
    <s v="Check"/>
    <s v="SIGN"/>
    <m/>
    <s v="HHV - S of blue cow"/>
    <m/>
    <m/>
    <m/>
    <m/>
    <m/>
    <s v="Happy-Happy-Village"/>
    <s v="NA"/>
    <m/>
    <m/>
  </r>
  <r>
    <s v="Happy-Happy-Village"/>
    <s v="man_bald_black-suit"/>
    <s v="PRV and HHV"/>
    <x v="10"/>
    <m/>
    <n v="415"/>
    <s v="Talk"/>
    <m/>
    <m/>
    <m/>
    <s v="[Fallthrough Logic]"/>
    <m/>
    <m/>
    <m/>
    <m/>
    <m/>
    <s v="always"/>
    <m/>
    <m/>
  </r>
  <r>
    <s v="Happy-Happy-Village"/>
    <s v="man_glasses_orange-cardigan"/>
    <s v="PRV and HHV"/>
    <x v="10"/>
    <m/>
    <n v="423"/>
    <s v="Talk"/>
    <m/>
    <m/>
    <m/>
    <s v="[Fallthrough Logic]"/>
    <m/>
    <m/>
    <m/>
    <m/>
    <m/>
    <s v="always"/>
    <m/>
    <m/>
  </r>
  <r>
    <s v="Happy-Happy-Village"/>
    <s v="mailbox"/>
    <s v="PRV and HHV"/>
    <x v="10"/>
    <m/>
    <n v="429"/>
    <s v="Observe"/>
    <m/>
    <m/>
    <m/>
    <s v="NA"/>
    <m/>
    <m/>
    <m/>
    <m/>
    <m/>
    <s v="always"/>
    <m/>
    <m/>
  </r>
  <r>
    <s v="Happy-Happy-Village"/>
    <s v="healer"/>
    <s v="PRV and HHV"/>
    <x v="10"/>
    <m/>
    <n v="425"/>
    <s v="Observe"/>
    <m/>
    <m/>
    <m/>
    <s v="NA"/>
    <m/>
    <m/>
    <m/>
    <m/>
    <m/>
    <s v="always"/>
    <m/>
    <m/>
  </r>
  <r>
    <s v="Happy Happy Village_Hospital_1F"/>
    <s v="doctor"/>
    <s v="PRV and HHV"/>
    <x v="10"/>
    <m/>
    <n v="409"/>
    <s v="Talk"/>
    <m/>
    <m/>
    <s v="&quot;Blue… blue.&quot;"/>
    <s v="~CARPAINTER_DEFEATED"/>
    <m/>
    <m/>
    <m/>
    <m/>
    <m/>
    <s v="always"/>
    <m/>
    <m/>
  </r>
  <r>
    <s v="Happy Happy Village_Hospital_1F"/>
    <s v="nurse"/>
    <s v="PRV and HHV"/>
    <x v="10"/>
    <m/>
    <n v="410"/>
    <s v="Talk"/>
    <m/>
    <m/>
    <s v="&quot;Blue… blue.&quot;"/>
    <s v="~CARPAINTER_DEFEATED"/>
    <m/>
    <m/>
    <m/>
    <m/>
    <m/>
    <s v="always"/>
    <m/>
    <m/>
  </r>
  <r>
    <s v="Happy-Happy-Village"/>
    <s v="saxophonist"/>
    <s v="PRV and HHV"/>
    <x v="10"/>
    <m/>
    <n v="417"/>
    <s v="Talk"/>
    <m/>
    <m/>
    <m/>
    <s v="[Fallthrough Logic]"/>
    <m/>
    <m/>
    <m/>
    <m/>
    <m/>
    <s v="always"/>
    <m/>
    <m/>
  </r>
  <r>
    <s v="Happy-Happy-Village"/>
    <s v="woman_blonde_blue-blazer"/>
    <s v="PRV and HHV"/>
    <x v="10"/>
    <m/>
    <n v="418"/>
    <s v="Talk"/>
    <m/>
    <m/>
    <m/>
    <s v="[Fallthrough Logic]"/>
    <m/>
    <m/>
    <m/>
    <m/>
    <m/>
    <s v="always"/>
    <m/>
    <m/>
  </r>
  <r>
    <s v="Happy-Happy-Village"/>
    <s v="NA"/>
    <s v="PRV and HHV"/>
    <x v="10"/>
    <m/>
    <s v="NA"/>
    <s v="Gameplay"/>
    <s v="DIE"/>
    <m/>
    <s v="teleport to Twoson"/>
    <s v="NA"/>
    <m/>
    <m/>
    <m/>
    <m/>
    <s v="Happy-Happy-Village"/>
    <s v="NA"/>
    <m/>
    <m/>
  </r>
  <r>
    <s v="Twoson_Hint Man's House_1F"/>
    <s v="hint-man"/>
    <s v="PRV and HHV"/>
    <x v="10"/>
    <m/>
    <n v="278"/>
    <s v="Talk"/>
    <s v="HINT MAN"/>
    <n v="10"/>
    <m/>
    <m/>
    <m/>
    <m/>
    <m/>
    <m/>
    <m/>
    <s v="~HINT_GUY_ABSENT"/>
    <m/>
    <m/>
  </r>
  <r>
    <s v="Happy Happy Village_Happy Happy HQ_1F"/>
    <s v="happy-happyist"/>
    <s v="PRV and HHV"/>
    <x v="10"/>
    <m/>
    <n v="378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78"/>
    <s v="Talk"/>
    <m/>
    <m/>
    <m/>
    <s v="TEMP_2"/>
    <m/>
    <m/>
    <m/>
    <m/>
    <m/>
    <s v="~CARPAINTER_DEFEATED"/>
    <m/>
    <m/>
  </r>
  <r>
    <s v="Happy Happy Village_Happy Happy HQ_1F"/>
    <s v="present"/>
    <s v="PRV and HHV"/>
    <x v="10"/>
    <m/>
    <n v="1420"/>
    <s v="Check"/>
    <m/>
    <m/>
    <m/>
    <s v="NA"/>
    <m/>
    <m/>
    <m/>
    <m/>
    <m/>
    <s v="always"/>
    <m/>
    <m/>
  </r>
  <r>
    <s v="Happy Happy Village_Happy Happy HQ_1F"/>
    <s v="happy-happyist"/>
    <s v="PRV and HHV"/>
    <x v="10"/>
    <m/>
    <n v="379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79"/>
    <s v="Talk"/>
    <m/>
    <m/>
    <m/>
    <s v="TEMP_3"/>
    <m/>
    <m/>
    <m/>
    <m/>
    <m/>
    <s v="~CARPAINTER_DEFEATED"/>
    <m/>
    <m/>
  </r>
  <r>
    <s v="Happy Happy Village_Happy Happy HQ_1F"/>
    <s v="happy-happyist"/>
    <s v="PRV and HHV"/>
    <x v="10"/>
    <m/>
    <n v="385"/>
    <s v="Talk"/>
    <m/>
    <m/>
    <s v="fight"/>
    <s v="[Fallthrough Logic]"/>
    <m/>
    <m/>
    <m/>
    <m/>
    <m/>
    <s v="~HH_HQ_CULTIST_1_DEFEATED"/>
    <m/>
    <m/>
  </r>
  <r>
    <s v="Happy Happy Village_Happy Happy HQ_1F"/>
    <s v="happy-happyist"/>
    <s v="PRV and HHV"/>
    <x v="10"/>
    <m/>
    <n v="380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0"/>
    <s v="Talk"/>
    <m/>
    <m/>
    <m/>
    <s v="TEMP_4"/>
    <m/>
    <m/>
    <m/>
    <m/>
    <m/>
    <s v="~CARPAINTER_DEFEATED"/>
    <m/>
    <m/>
  </r>
  <r>
    <s v="Happy Happy Village_Happy Happy HQ_1F"/>
    <s v="happy-happyist"/>
    <s v="PRV and HHV"/>
    <x v="10"/>
    <m/>
    <n v="386"/>
    <s v="Talk"/>
    <m/>
    <m/>
    <s v="fight"/>
    <s v="[Fallthrough Logic]"/>
    <m/>
    <m/>
    <m/>
    <m/>
    <m/>
    <s v="~HH_HQ_CULTIST_2_DEFEATED"/>
    <m/>
    <m/>
  </r>
  <r>
    <s v="Happy Happy Village_Happy Happy HQ_1F"/>
    <s v="happy-happyist"/>
    <s v="PRV and HHV"/>
    <x v="10"/>
    <m/>
    <n v="383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3"/>
    <s v="Talk"/>
    <m/>
    <m/>
    <m/>
    <s v="TEMP_7"/>
    <m/>
    <m/>
    <m/>
    <m/>
    <m/>
    <s v="~CARPAINTER_DEFEATED"/>
    <m/>
    <m/>
  </r>
  <r>
    <s v="Happy Happy Village_Happy Happy HQ_1F"/>
    <s v="happy-happyist"/>
    <s v="PRV and HHV"/>
    <x v="10"/>
    <m/>
    <n v="381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1"/>
    <s v="Talk"/>
    <m/>
    <m/>
    <m/>
    <s v="TEMP_5"/>
    <m/>
    <m/>
    <m/>
    <m/>
    <m/>
    <s v="~CARPAINTER_DEFEATED"/>
    <m/>
    <m/>
  </r>
  <r>
    <s v="Happy Happy Village_Happy Happy HQ_1F"/>
    <s v="happy-happyist"/>
    <s v="PRV and HHV"/>
    <x v="10"/>
    <m/>
    <n v="382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2"/>
    <s v="Talk"/>
    <m/>
    <m/>
    <m/>
    <s v="TEMP_6"/>
    <m/>
    <m/>
    <m/>
    <m/>
    <m/>
    <s v="~CARPAINTER_DEFEATED"/>
    <m/>
    <m/>
  </r>
  <r>
    <s v="Happy Happy Village_Happy Happy HQ_1F"/>
    <s v="present"/>
    <s v="PRV and HHV"/>
    <x v="10"/>
    <m/>
    <n v="1419"/>
    <s v="Check"/>
    <m/>
    <m/>
    <m/>
    <s v="NA"/>
    <m/>
    <m/>
    <m/>
    <m/>
    <m/>
    <s v="always"/>
    <m/>
    <m/>
  </r>
  <r>
    <s v="Happy Happy Village_Happy Happy HQ_1F"/>
    <s v="happy-happyist"/>
    <s v="PRV and HHV"/>
    <x v="10"/>
    <m/>
    <n v="388"/>
    <s v="Talk"/>
    <m/>
    <m/>
    <s v="fight"/>
    <s v="[Fallthrough Logic]"/>
    <m/>
    <m/>
    <m/>
    <m/>
    <m/>
    <s v="~HH_HQ_CULTIST_4_DEFEATED"/>
    <m/>
    <m/>
  </r>
  <r>
    <s v="Happy Happy Village_Happy Happy HQ_1F"/>
    <s v="happy-happyist"/>
    <s v="PRV and HHV"/>
    <x v="10"/>
    <m/>
    <n v="384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84"/>
    <s v="Talk"/>
    <m/>
    <m/>
    <m/>
    <s v="TEMP_7"/>
    <m/>
    <m/>
    <m/>
    <m/>
    <m/>
    <s v="~CARPAINTER_DEFEATED"/>
    <m/>
    <m/>
  </r>
  <r>
    <s v="Happy Happy Village_Happy Happy HQ_1F"/>
    <s v="happy-happyist"/>
    <s v="PRV and HHV"/>
    <x v="10"/>
    <m/>
    <n v="387"/>
    <s v="Talk"/>
    <m/>
    <m/>
    <s v="fight"/>
    <s v="[Fallthrough Logic]"/>
    <m/>
    <m/>
    <m/>
    <m/>
    <m/>
    <s v="~HH_HQ_CULTIST_3_DEFEATED"/>
    <m/>
    <m/>
  </r>
  <r>
    <s v="Happy Happy Village_Happy Happy HQ_1F"/>
    <s v="happy-happyist"/>
    <s v="PRV and HHV"/>
    <x v="10"/>
    <m/>
    <n v="389"/>
    <s v="Talk"/>
    <m/>
    <m/>
    <m/>
    <s v="[Fallthrough Logic]"/>
    <m/>
    <m/>
    <m/>
    <m/>
    <m/>
    <s v="~HH_HQ_CULTIST_5_DEFEATED"/>
    <m/>
    <m/>
  </r>
  <r>
    <s v="Happy Happy Village_Happy Happy HQ_1F"/>
    <s v="happy-happyist"/>
    <s v="PRV and HHV"/>
    <x v="10"/>
    <m/>
    <n v="391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0"/>
    <s v="Talk"/>
    <m/>
    <m/>
    <s v="fight"/>
    <s v="[Fallthrough Logic]"/>
    <m/>
    <m/>
    <m/>
    <m/>
    <m/>
    <s v="~HH_HQ_CULTIST_6_DEFEATED"/>
    <m/>
    <m/>
  </r>
  <r>
    <s v="Happy Happy Village_Happy Happy HQ_1F"/>
    <s v="happy-happyist"/>
    <s v="PRV and HHV"/>
    <x v="10"/>
    <m/>
    <n v="393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2"/>
    <s v="Talk"/>
    <m/>
    <m/>
    <m/>
    <s v="[Fallthrough Logic]"/>
    <m/>
    <m/>
    <m/>
    <m/>
    <m/>
    <s v="~CARPAINTER_DEFEATED"/>
    <m/>
    <m/>
  </r>
  <r>
    <s v="Happy Happy Village_Happy Happy HQ_1F"/>
    <s v="happy-happyist"/>
    <s v="PRV and HHV"/>
    <x v="10"/>
    <m/>
    <n v="393"/>
    <s v="Talk"/>
    <m/>
    <m/>
    <s v="fight"/>
    <s v="[Fallthrough Logic]"/>
    <m/>
    <m/>
    <m/>
    <m/>
    <m/>
    <s v="~CARPAINTER_DEFEATED"/>
    <m/>
    <m/>
  </r>
  <r>
    <s v="Happy Happy Village_Happy Happy HQ_1F_Reception"/>
    <s v="man_hat_blue-suit"/>
    <s v="PRV and HHV"/>
    <x v="10"/>
    <m/>
    <n v="377"/>
    <s v="Talk"/>
    <m/>
    <m/>
    <m/>
    <s v="[Fallthrough Logic]"/>
    <m/>
    <m/>
    <m/>
    <m/>
    <m/>
    <s v="always"/>
    <m/>
    <m/>
  </r>
  <r>
    <s v="Happy Happy Village_Happy Happy HQ_1F_Reception_Carpainter"/>
    <s v="carpainter"/>
    <s v="PRV and HHV"/>
    <x v="10"/>
    <m/>
    <n v="376"/>
    <s v="Talk"/>
    <s v="CHOICE"/>
    <s v="no"/>
    <s v="warp to cow"/>
    <s v="[Fallthrough Logic]"/>
    <m/>
    <m/>
    <m/>
    <m/>
    <m/>
    <s v="always"/>
    <m/>
    <m/>
  </r>
  <r>
    <s v="Happy-Happy-Village"/>
    <s v="cow"/>
    <s v="PRV and HHV"/>
    <x v="11"/>
    <m/>
    <n v="419"/>
    <s v="Talk"/>
    <m/>
    <m/>
    <m/>
    <s v="BLUE_COW_ALT_TEXT"/>
    <m/>
    <m/>
    <m/>
    <m/>
    <m/>
    <s v="always"/>
    <m/>
    <m/>
  </r>
  <r>
    <s v="Happy Happy Village_Happy Happy HQ_1F_Reception_Carpainter"/>
    <s v="carpainter"/>
    <s v="PRV and HHV"/>
    <x v="11"/>
    <m/>
    <n v="376"/>
    <s v="Talk"/>
    <s v="CHOICE"/>
    <s v="yes"/>
    <s v="warp to cow"/>
    <s v="[Fallthrough Logic]"/>
    <m/>
    <m/>
    <m/>
    <m/>
    <m/>
    <s v="always"/>
    <m/>
    <m/>
  </r>
  <r>
    <s v="Happy-Happy-Village"/>
    <s v="NA"/>
    <s v="PRV and HHV"/>
    <x v="11"/>
    <m/>
    <s v="NA"/>
    <s v="Gameplay"/>
    <s v="DIE"/>
    <m/>
    <s v="teleport to Twoson"/>
    <m/>
    <m/>
    <m/>
    <m/>
    <m/>
    <s v="Happy-Happy-Village"/>
    <s v="NA"/>
    <m/>
    <m/>
  </r>
  <r>
    <s v="Twoson_Hint Man's House_1F"/>
    <s v="hint-man"/>
    <s v="PRV and HHV"/>
    <x v="11"/>
    <m/>
    <n v="278"/>
    <s v="Talk"/>
    <s v="HINT MAN"/>
    <n v="11"/>
    <m/>
    <m/>
    <m/>
    <m/>
    <m/>
    <m/>
    <m/>
    <s v="~HINT_GUY_ABSENT"/>
    <m/>
    <m/>
  </r>
  <r>
    <s v="Peaceful Rest Valley_Paula's Cabin_1F"/>
    <s v="teddy-bear_1"/>
    <s v="PRV and HHV"/>
    <x v="11"/>
    <m/>
    <n v="438"/>
    <s v="Observe"/>
    <m/>
    <m/>
    <m/>
    <m/>
    <m/>
    <m/>
    <m/>
    <m/>
    <m/>
    <s v="~PAULA_JOINS"/>
    <m/>
    <m/>
  </r>
  <r>
    <s v="Peaceful Rest Valley_Paula's Cabin_1F"/>
    <s v="door_jail-cell"/>
    <s v="PRV and HHV"/>
    <x v="11"/>
    <m/>
    <n v="436"/>
    <s v="Use item"/>
    <s v="ITEM"/>
    <s v="~KEY_TO_CABIN"/>
    <m/>
    <m/>
    <m/>
    <m/>
    <m/>
    <m/>
    <m/>
    <s v="~PAULA_JOINS"/>
    <m/>
    <m/>
  </r>
  <r>
    <s v="Peaceful Rest Valley_Paula's Cabin_1F"/>
    <s v="paula"/>
    <s v="PRV and HHV"/>
    <x v="11"/>
    <m/>
    <n v="437"/>
    <s v="Talk"/>
    <m/>
    <m/>
    <m/>
    <s v="[Fallthrough Logic]"/>
    <s v="inventory full"/>
    <m/>
    <m/>
    <m/>
    <m/>
    <s v="~PAULA_JOINS"/>
    <m/>
    <m/>
  </r>
  <r>
    <s v="Peaceful Rest Valley_Paula's Cabin_1F"/>
    <s v="paula"/>
    <s v="PRV and HHV"/>
    <x v="11"/>
    <m/>
    <n v="437"/>
    <s v="Talk"/>
    <m/>
    <m/>
    <m/>
    <s v="TEMP_10"/>
    <s v="inventory open"/>
    <m/>
    <m/>
    <m/>
    <m/>
    <s v="~PAULA_JOINS"/>
    <m/>
    <m/>
  </r>
  <r>
    <s v="Peaceful Rest Valley_Paula's Cabin_1F"/>
    <s v="paula"/>
    <s v="PRV and HHV"/>
    <x v="12"/>
    <m/>
    <n v="437"/>
    <s v="Talk"/>
    <m/>
    <m/>
    <m/>
    <s v="GOT_FRANKLIN_BADGE"/>
    <m/>
    <m/>
    <m/>
    <m/>
    <m/>
    <s v="~PAULA_JOINS"/>
    <m/>
    <m/>
  </r>
  <r>
    <s v="Peaceful-Rest-Valley"/>
    <s v="pokey"/>
    <s v="PRV and HHV"/>
    <x v="12"/>
    <m/>
    <n v="439"/>
    <s v="Talk"/>
    <m/>
    <m/>
    <m/>
    <s v="[Fallthrough Logic]"/>
    <m/>
    <m/>
    <m/>
    <m/>
    <m/>
    <s v="POKEY_OUTSIDE_PAULA_CABIN"/>
    <m/>
    <m/>
  </r>
  <r>
    <s v="Peaceful-Rest-Valley"/>
    <s v="happy-happyist"/>
    <s v="PRV and HHV"/>
    <x v="12"/>
    <m/>
    <n v="440"/>
    <s v="Observe"/>
    <m/>
    <m/>
    <m/>
    <s v="NA"/>
    <m/>
    <m/>
    <m/>
    <m/>
    <m/>
    <s v="POKEY_OUTSIDE_PAULA_CABIN"/>
    <m/>
    <m/>
  </r>
  <r>
    <s v="Peaceful-Rest-Valley"/>
    <s v="happy-happyist"/>
    <s v="PRV and HHV"/>
    <x v="12"/>
    <m/>
    <n v="441"/>
    <s v="Observe"/>
    <m/>
    <m/>
    <m/>
    <s v="NA"/>
    <m/>
    <m/>
    <m/>
    <m/>
    <m/>
    <s v="POKEY_OUTSIDE_PAULA_CABIN"/>
    <m/>
    <m/>
  </r>
  <r>
    <s v="Peaceful-Rest-Valley"/>
    <s v="monster_crow"/>
    <s v="PRV and HHV"/>
    <x v="12"/>
    <m/>
    <n v="442"/>
    <s v="Observe"/>
    <m/>
    <m/>
    <m/>
    <s v="NA"/>
    <m/>
    <m/>
    <m/>
    <m/>
    <m/>
    <s v="POKEY_OUTSIDE_PAULA_CABIN"/>
    <m/>
    <m/>
  </r>
  <r>
    <s v="Peaceful-Rest-Valley"/>
    <s v="NA"/>
    <s v="PRV and HHV"/>
    <x v="12"/>
    <m/>
    <s v="NA"/>
    <s v="Gameplay"/>
    <s v="DIE"/>
    <m/>
    <s v="teleport to Twoson"/>
    <m/>
    <m/>
    <m/>
    <m/>
    <m/>
    <s v="Peaceful-Rest-Valley"/>
    <s v="NA"/>
    <m/>
    <m/>
  </r>
  <r>
    <s v="Onett_Hotel_1F"/>
    <s v="man_bald_black-suit"/>
    <s v="PRV and HHV"/>
    <x v="12"/>
    <m/>
    <n v="58"/>
    <s v="Talk"/>
    <s v="HOTEL_PROPRIETOR"/>
    <s v="Yes"/>
    <s v="sleep"/>
    <m/>
    <m/>
    <m/>
    <m/>
    <m/>
    <m/>
    <s v="always"/>
    <m/>
    <m/>
  </r>
  <r>
    <s v="Onett_Hotel_1F_Lobby"/>
    <s v="bellhop"/>
    <s v="PRV and HHV"/>
    <x v="12"/>
    <m/>
    <n v="64"/>
    <s v="Talk"/>
    <s v="NEWSPAPER_ONETT"/>
    <n v="8"/>
    <m/>
    <s v="GOT_FRANKLIN_BADGE"/>
    <m/>
    <m/>
    <m/>
    <m/>
    <m/>
    <s v="JUST_RESTED"/>
    <m/>
    <m/>
  </r>
  <r>
    <s v="Onett_Hint Man's House_1F"/>
    <s v="hint-man"/>
    <s v="PRV and HHV"/>
    <x v="12"/>
    <m/>
    <n v="39"/>
    <s v="Talk"/>
    <s v="HINT MAN"/>
    <n v="12"/>
    <m/>
    <s v="GOT_FRANKLIN_BADGE"/>
    <m/>
    <m/>
    <m/>
    <m/>
    <m/>
    <s v="~HINT_GUY_ABSENT"/>
    <m/>
    <m/>
  </r>
  <r>
    <s v="Twoson_Hotel_1F"/>
    <s v="man_bald_black-suit"/>
    <s v="PRV and HHV"/>
    <x v="12"/>
    <m/>
    <n v="256"/>
    <s v="Talk"/>
    <s v="HOTEL_PROPRIETOR"/>
    <s v="Yes"/>
    <s v="sleep"/>
    <m/>
    <m/>
    <m/>
    <m/>
    <m/>
    <m/>
    <s v="always"/>
    <m/>
    <m/>
  </r>
  <r>
    <s v="Twoson_Hotel_1F_Lobby"/>
    <s v="bellhop"/>
    <s v="PRV and HHV"/>
    <x v="12"/>
    <m/>
    <n v="260"/>
    <s v="Talk"/>
    <s v="NEWSPAPER_TWOSON"/>
    <n v="8"/>
    <m/>
    <s v="GOT_FRANKLIN_BADGE"/>
    <m/>
    <m/>
    <m/>
    <m/>
    <m/>
    <s v="JUST_RESTED"/>
    <m/>
    <m/>
  </r>
  <r>
    <s v="Happy Happy Village_Happy Happy HQ_1F_Reception_Carpainter"/>
    <s v="carpainter"/>
    <s v="PRV and HHV"/>
    <x v="12"/>
    <m/>
    <n v="376"/>
    <s v="Talk"/>
    <m/>
    <m/>
    <s v="fight"/>
    <s v="GOT_FRANKLIN_BADGE"/>
    <m/>
    <m/>
    <m/>
    <m/>
    <m/>
    <s v="always"/>
    <m/>
    <m/>
  </r>
  <r>
    <s v="Happy Happy Village_Happy Happy HQ_1F_Reception_Carpainter"/>
    <s v="carpainter"/>
    <s v="PRV and HHV"/>
    <x v="12"/>
    <m/>
    <n v="376"/>
    <s v="Talk"/>
    <m/>
    <m/>
    <m/>
    <s v="CARPAINTER_DEFEATED"/>
    <s v="inventory full"/>
    <m/>
    <m/>
    <m/>
    <m/>
    <s v="always"/>
    <m/>
    <m/>
  </r>
  <r>
    <s v="Happy Happy Village_Happy Happy HQ_1F_Reception_Carpainter"/>
    <s v="carpainter"/>
    <s v="PRV and HHV"/>
    <x v="12"/>
    <m/>
    <n v="376"/>
    <s v="Talk"/>
    <m/>
    <m/>
    <m/>
    <s v="CARPAINTER_HAS_KEY"/>
    <s v="inventory open"/>
    <m/>
    <m/>
    <m/>
    <m/>
    <s v="always"/>
    <m/>
    <m/>
  </r>
  <r>
    <s v="Happy Happy Village_Happy Happy HQ_1F_Reception_Carpainter"/>
    <s v="carpainter"/>
    <s v="PRV and HHV"/>
    <x v="13"/>
    <m/>
    <n v="376"/>
    <s v="Talk"/>
    <m/>
    <m/>
    <m/>
    <s v="CARPAINTER_DEFEATED"/>
    <m/>
    <m/>
    <m/>
    <m/>
    <m/>
    <s v="always"/>
    <m/>
    <m/>
  </r>
  <r>
    <s v="Happy Happy Village_Happy Happy HQ_1F_Reception"/>
    <s v="man_hat_blue-suit"/>
    <s v="PRV and HHV"/>
    <x v="13"/>
    <m/>
    <n v="377"/>
    <s v="Talk"/>
    <m/>
    <m/>
    <m/>
    <s v="CARPAINTER_DEFEATED"/>
    <m/>
    <m/>
    <m/>
    <m/>
    <m/>
    <s v="always"/>
    <m/>
    <m/>
  </r>
  <r>
    <s v="Happy Happy Village_Happy Happy HQ_1F"/>
    <s v="happy-happyist"/>
    <s v="PRV and HHV"/>
    <x v="13"/>
    <m/>
    <n v="395"/>
    <s v="Talk"/>
    <m/>
    <m/>
    <m/>
    <s v="CARPAINTER_DEFEATED"/>
    <m/>
    <m/>
    <m/>
    <m/>
    <m/>
    <s v="CARPAINTER_DEFEATED"/>
    <m/>
    <m/>
  </r>
  <r>
    <s v="Happy Happy Village_Happy Happy HQ_1F"/>
    <s v="happy-happyist"/>
    <s v="PRV and HHV"/>
    <x v="13"/>
    <m/>
    <n v="394"/>
    <s v="Talk"/>
    <m/>
    <m/>
    <m/>
    <s v="CARPAINTER_DEFEATED"/>
    <m/>
    <m/>
    <m/>
    <m/>
    <m/>
    <s v="CARPAINTER_DEFEATED"/>
    <m/>
    <m/>
  </r>
  <r>
    <s v="Happy Happy Village_Happy Happy HQ_1F"/>
    <s v="happy-happyist"/>
    <s v="PRV and HHV"/>
    <x v="13"/>
    <m/>
    <n v="396"/>
    <s v="Talk"/>
    <m/>
    <m/>
    <m/>
    <s v="CARPAINTER_DEFEATED"/>
    <m/>
    <m/>
    <m/>
    <m/>
    <m/>
    <s v="CARPAINTER_DEFEATED"/>
    <m/>
    <m/>
  </r>
  <r>
    <s v="Happy-Happy-Village"/>
    <s v="NA"/>
    <s v="PRV and HHV"/>
    <x v="13"/>
    <m/>
    <s v="NA"/>
    <s v="Route"/>
    <s v="ROUTE_TO"/>
    <s v="Happy Happy Village"/>
    <m/>
    <s v="NA"/>
    <m/>
    <m/>
    <m/>
    <m/>
    <s v="Happy-Happy-Village"/>
    <s v="NA"/>
    <m/>
    <m/>
  </r>
  <r>
    <s v="Happy-Happy-Village"/>
    <s v="pokey"/>
    <s v="PRV and HHV"/>
    <x v="13"/>
    <m/>
    <n v="411"/>
    <s v="Talk"/>
    <m/>
    <m/>
    <m/>
    <s v="CARPAINTER_DEFEATED"/>
    <m/>
    <m/>
    <m/>
    <m/>
    <m/>
    <s v="POKEY_OUTSIDE_HH_HQ"/>
    <m/>
    <m/>
  </r>
  <r>
    <s v="Happy-Happy-Village"/>
    <s v="woman_blonde_blue-blazer"/>
    <s v="PRV and HHV"/>
    <x v="13"/>
    <m/>
    <n v="418"/>
    <s v="Talk"/>
    <m/>
    <m/>
    <m/>
    <s v="CARPAINTER_DEFEATED"/>
    <m/>
    <m/>
    <m/>
    <m/>
    <m/>
    <s v="always"/>
    <m/>
    <m/>
  </r>
  <r>
    <s v="Happy-Happy-Village"/>
    <s v="saxophonist"/>
    <s v="PRV and HHV"/>
    <x v="13"/>
    <m/>
    <n v="417"/>
    <s v="Talk"/>
    <m/>
    <m/>
    <m/>
    <s v="CARPAINTER_DEFEATED"/>
    <m/>
    <m/>
    <m/>
    <m/>
    <m/>
    <s v="always"/>
    <m/>
    <m/>
  </r>
  <r>
    <s v="Happy-Happy-Village"/>
    <s v="man_bald_black-suit"/>
    <s v="PRV and HHV"/>
    <x v="13"/>
    <m/>
    <n v="415"/>
    <s v="Talk"/>
    <m/>
    <m/>
    <m/>
    <s v="CARPAINTER_DEFEATED"/>
    <m/>
    <m/>
    <m/>
    <m/>
    <m/>
    <s v="always"/>
    <m/>
    <m/>
  </r>
  <r>
    <s v="Happy-Happy-Village"/>
    <s v="man_glasses_orange-cardigan"/>
    <s v="PRV and HHV"/>
    <x v="13"/>
    <m/>
    <n v="423"/>
    <s v="Talk"/>
    <m/>
    <m/>
    <m/>
    <s v="CARPAINTER_DEFEATED"/>
    <m/>
    <m/>
    <m/>
    <m/>
    <m/>
    <s v="always"/>
    <m/>
    <m/>
  </r>
  <r>
    <s v="Happy-Happy-Village"/>
    <s v="lookalike_shy-guy-mask"/>
    <s v="PRV and HHV"/>
    <x v="13"/>
    <m/>
    <n v="424"/>
    <s v="Talk"/>
    <m/>
    <m/>
    <m/>
    <s v="CARPAINTER_DEFEATED"/>
    <m/>
    <m/>
    <m/>
    <m/>
    <m/>
    <s v="always"/>
    <m/>
    <m/>
  </r>
  <r>
    <s v="Happy Happy Village_Hotel_1F"/>
    <s v="prettyman"/>
    <s v="PRV and HHV"/>
    <x v="13"/>
    <m/>
    <n v="408"/>
    <s v="Talk"/>
    <m/>
    <m/>
    <m/>
    <s v="CARPAINTER_DEFEATED"/>
    <s v="JUST_RESTED"/>
    <m/>
    <m/>
    <m/>
    <m/>
    <s v="always"/>
    <m/>
    <m/>
  </r>
  <r>
    <s v="Happy Happy Village_Hotel_1F"/>
    <s v="prettyman"/>
    <s v="PRV and HHV"/>
    <x v="13"/>
    <m/>
    <n v="408"/>
    <s v="Talk"/>
    <s v="CHOICE"/>
    <s v="Yes"/>
    <m/>
    <s v="CARPAINTER_DEFEATED"/>
    <m/>
    <m/>
    <m/>
    <m/>
    <m/>
    <s v="always"/>
    <m/>
    <m/>
  </r>
  <r>
    <s v="Happy Happy Village_Hotel_1F"/>
    <s v="prettyman"/>
    <s v="PRV and HHV"/>
    <x v="13"/>
    <m/>
    <n v="408"/>
    <s v="Talk"/>
    <s v="CHOICE"/>
    <s v="No"/>
    <m/>
    <s v="CARPAINTER_DEFEATED"/>
    <m/>
    <m/>
    <m/>
    <m/>
    <m/>
    <s v="always"/>
    <m/>
    <m/>
  </r>
  <r>
    <s v="Happy-Happy-Village"/>
    <s v="cow"/>
    <s v="PRV and HHV"/>
    <x v="13"/>
    <m/>
    <n v="419"/>
    <s v="Talk"/>
    <m/>
    <m/>
    <m/>
    <s v="CARPAINTER_DEFEATED"/>
    <m/>
    <m/>
    <m/>
    <m/>
    <m/>
    <s v="always"/>
    <m/>
    <m/>
  </r>
  <r>
    <s v="Happy-Happy-Village"/>
    <s v="hippy"/>
    <s v="PRV and HHV"/>
    <x v="13"/>
    <m/>
    <n v="414"/>
    <s v="Talk"/>
    <m/>
    <m/>
    <m/>
    <s v="CARPAINTER_DEFEATED"/>
    <m/>
    <m/>
    <m/>
    <m/>
    <m/>
    <s v="always"/>
    <m/>
    <m/>
  </r>
  <r>
    <s v="Happy-Happy-Village"/>
    <s v="girl_blonde_yellow-dress"/>
    <s v="PRV and HHV"/>
    <x v="13"/>
    <m/>
    <n v="420"/>
    <s v="Talk"/>
    <m/>
    <m/>
    <m/>
    <s v="CARPAINTER_DEFEATED"/>
    <m/>
    <m/>
    <m/>
    <m/>
    <m/>
    <s v="always"/>
    <m/>
    <m/>
  </r>
  <r>
    <s v="Happy-Happy-Village"/>
    <s v="woman_black-hair_red-clothes"/>
    <s v="PRV and HHV"/>
    <x v="13"/>
    <m/>
    <n v="413"/>
    <s v="Talk"/>
    <m/>
    <m/>
    <m/>
    <s v="CARPAINTER_DEFEATED"/>
    <m/>
    <m/>
    <m/>
    <m/>
    <m/>
    <s v="always"/>
    <m/>
    <m/>
  </r>
  <r>
    <s v="Happy Happy Village_Town Hall_1F"/>
    <s v="lookalike_teddy"/>
    <s v="PRV and HHV"/>
    <x v="13"/>
    <m/>
    <n v="397"/>
    <s v="Talk"/>
    <m/>
    <m/>
    <m/>
    <s v="CARPAINTER_DEFEATED"/>
    <m/>
    <m/>
    <m/>
    <m/>
    <m/>
    <s v="always"/>
    <m/>
    <m/>
  </r>
  <r>
    <s v="Happy Happy Village_Town Hall_1F"/>
    <s v="rastaman"/>
    <s v="PRV and HHV"/>
    <x v="13"/>
    <m/>
    <n v="398"/>
    <s v="Talk"/>
    <m/>
    <m/>
    <m/>
    <s v="CARPAINTER_DEFEATED"/>
    <m/>
    <m/>
    <m/>
    <m/>
    <m/>
    <s v="always"/>
    <m/>
    <m/>
  </r>
  <r>
    <s v="Happy-Happy-Village"/>
    <s v="sign_small"/>
    <s v="PRV and HHV"/>
    <x v="13"/>
    <m/>
    <n v="433"/>
    <s v="Check"/>
    <m/>
    <m/>
    <m/>
    <s v="CARPAINTER_DEFEATED"/>
    <m/>
    <m/>
    <m/>
    <m/>
    <m/>
    <s v="always"/>
    <m/>
    <m/>
  </r>
  <r>
    <s v="Happy-Happy-Village"/>
    <s v="man_blonde_blue-blazer"/>
    <s v="PRV and HHV"/>
    <x v="13"/>
    <m/>
    <n v="416"/>
    <s v="Talk"/>
    <m/>
    <m/>
    <m/>
    <s v="CARPAINTER_DEFEATED"/>
    <m/>
    <m/>
    <m/>
    <m/>
    <m/>
    <s v="always"/>
    <m/>
    <m/>
  </r>
  <r>
    <s v="Happy-Happy-Village"/>
    <s v="lookalike_pigpen"/>
    <s v="PRV and HHV"/>
    <x v="13"/>
    <m/>
    <n v="421"/>
    <s v="Talk"/>
    <m/>
    <m/>
    <m/>
    <s v="CARPAINTER_DEFEATED"/>
    <m/>
    <m/>
    <m/>
    <m/>
    <m/>
    <s v="always"/>
    <m/>
    <m/>
  </r>
  <r>
    <s v="Happy-Happy-Village"/>
    <s v="sign_small"/>
    <s v="PRV and HHV"/>
    <x v="13"/>
    <m/>
    <n v="435"/>
    <s v="Check"/>
    <m/>
    <m/>
    <m/>
    <s v="CARPAINTER_DEFEATED"/>
    <m/>
    <m/>
    <m/>
    <m/>
    <m/>
    <s v="always"/>
    <m/>
    <m/>
  </r>
  <r>
    <s v="Twoson"/>
    <s v="NA"/>
    <s v="PRV and HHV"/>
    <x v="13"/>
    <m/>
    <s v="NA"/>
    <s v="Gameplay"/>
    <s v="DIE"/>
    <m/>
    <s v="teleport to Twoson"/>
    <s v="NA"/>
    <m/>
    <m/>
    <m/>
    <m/>
    <s v="Twoson"/>
    <s v="NA"/>
    <m/>
    <m/>
  </r>
  <r>
    <s v="Onett_Hotel_1F"/>
    <s v="man_bald_black-suit"/>
    <s v="PRV and HHV"/>
    <x v="13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PRV and HHV"/>
    <x v="13"/>
    <m/>
    <n v="64"/>
    <s v="Talk"/>
    <s v="NEWSPAPER_ONETT"/>
    <n v="9"/>
    <m/>
    <s v="CARPAINTER_DEFEATED"/>
    <m/>
    <m/>
    <m/>
    <m/>
    <m/>
    <s v="JUST_RESTED"/>
    <m/>
    <m/>
  </r>
  <r>
    <s v="Twoson_Hotel_1F"/>
    <s v="man_bald_black-suit"/>
    <s v="PRV and HHV"/>
    <x v="13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PRV and HHV"/>
    <x v="13"/>
    <m/>
    <n v="260"/>
    <s v="Talk"/>
    <s v="NEWSPAPER_TWOSON"/>
    <n v="9"/>
    <m/>
    <s v="CARPAINTER_DEFEATED"/>
    <m/>
    <m/>
    <m/>
    <m/>
    <m/>
    <s v="JUST_RESTED"/>
    <m/>
    <m/>
  </r>
  <r>
    <s v="Twoson_Hint Man's House_1F"/>
    <s v="hint-man"/>
    <s v="PRV and HHV"/>
    <x v="13"/>
    <m/>
    <n v="278"/>
    <s v="Talk"/>
    <s v="HINT MAN"/>
    <n v="13"/>
    <m/>
    <s v="CARPAINTER_DEFEATED"/>
    <m/>
    <m/>
    <m/>
    <m/>
    <m/>
    <s v="~HINT_GUY_ABSENT"/>
    <m/>
    <m/>
  </r>
  <r>
    <s v="Peaceful Rest Valley_Paula's Cabin_1F"/>
    <s v="paula"/>
    <s v="PRV and HHV"/>
    <x v="14"/>
    <m/>
    <n v="437"/>
    <s v="Talk"/>
    <s v="CHOICE"/>
    <s v="Yes,No"/>
    <s v="Choice doesn't matter"/>
    <s v="CARPAINTER_DEFEATED"/>
    <m/>
    <m/>
    <m/>
    <m/>
    <m/>
    <s v="~PAULA_JOINS"/>
    <m/>
    <m/>
  </r>
  <r>
    <s v="Peaceful-Rest-Valley"/>
    <s v="entertainers-shack-door"/>
    <s v="PRV and HHV"/>
    <x v="14"/>
    <m/>
    <n v="447"/>
    <s v="Game Event"/>
    <s v="PHOTO_MAN"/>
    <m/>
    <m/>
    <s v="NA"/>
    <m/>
    <m/>
    <m/>
    <m/>
    <m/>
    <s v="always"/>
    <m/>
    <m/>
  </r>
  <r>
    <s v="Happy Happy Village_Lilliput Steps_1F"/>
    <s v="present"/>
    <s v="PRV and HHV"/>
    <x v="14"/>
    <m/>
    <n v="1428"/>
    <s v="Check"/>
    <m/>
    <m/>
    <m/>
    <s v="NA"/>
    <m/>
    <m/>
    <m/>
    <m/>
    <m/>
    <s v="always"/>
    <m/>
    <m/>
  </r>
  <r>
    <s v="Happy Happy Village_Lilliput Steps_1F"/>
    <s v="present"/>
    <s v="PRV and HHV"/>
    <x v="14"/>
    <m/>
    <n v="1429"/>
    <s v="Check"/>
    <m/>
    <m/>
    <m/>
    <s v="NA"/>
    <m/>
    <m/>
    <m/>
    <m/>
    <m/>
    <s v="always"/>
    <m/>
    <m/>
  </r>
  <r>
    <s v="Happy Happy Village_Lilliput Steps_1F"/>
    <s v="present"/>
    <s v="PRV and HHV"/>
    <x v="14"/>
    <m/>
    <n v="1427"/>
    <s v="Check"/>
    <m/>
    <m/>
    <m/>
    <s v="NA"/>
    <m/>
    <m/>
    <m/>
    <m/>
    <m/>
    <s v="always"/>
    <m/>
    <m/>
  </r>
  <r>
    <s v="Happy Happy Village_Lilliput Steps_1F"/>
    <s v="monster_your-sanctuary"/>
    <s v="PRV and HHV"/>
    <x v="14"/>
    <m/>
    <n v="451"/>
    <s v="Talk"/>
    <m/>
    <m/>
    <s v="fight"/>
    <s v="[Fallthrough Logic]"/>
    <m/>
    <m/>
    <m/>
    <m/>
    <m/>
    <s v="~CONQUERED_SANCTUARY_2"/>
    <m/>
    <m/>
  </r>
  <r>
    <s v="Happy Happy Village_Lilliput Steps_1F"/>
    <s v="NA"/>
    <s v="PRV and HHV"/>
    <x v="14"/>
    <m/>
    <s v="NA"/>
    <s v="Gameplay"/>
    <s v="KILL"/>
    <s v="Paula"/>
    <m/>
    <s v="NA"/>
    <m/>
    <m/>
    <m/>
    <m/>
    <s v="Happy Happy Village_Lilliput Steps_1F"/>
    <s v="NA"/>
    <m/>
    <m/>
  </r>
  <r>
    <s v="Happy-Happy-Village"/>
    <s v="lookalike_pigpen"/>
    <s v="PRV and HHV"/>
    <x v="14"/>
    <m/>
    <n v="421"/>
    <s v="Talk"/>
    <m/>
    <m/>
    <m/>
    <s v="CONQUERED_SANCTUARY_2"/>
    <m/>
    <m/>
    <m/>
    <m/>
    <m/>
    <s v="always"/>
    <m/>
    <m/>
  </r>
  <r>
    <s v="Peaceful-Rest-Valley"/>
    <s v="man_glasses_orange-cardigan"/>
    <s v="Runaway 5"/>
    <x v="14"/>
    <m/>
    <n v="445"/>
    <s v="Talk"/>
    <m/>
    <m/>
    <m/>
    <s v="[Fallthrough Logic]"/>
    <m/>
    <m/>
    <m/>
    <m/>
    <m/>
    <s v="CARPAINTER_DEFEATED"/>
    <m/>
    <m/>
  </r>
  <r>
    <s v="Twoson"/>
    <s v="boy_fedora"/>
    <s v="Runaway 5"/>
    <x v="14"/>
    <m/>
    <n v="305"/>
    <s v="Talk"/>
    <m/>
    <m/>
    <m/>
    <s v="PAULA_JOINS"/>
    <s v="Paula KO'd"/>
    <m/>
    <m/>
    <m/>
    <m/>
    <s v="always"/>
    <m/>
    <s v="No"/>
  </r>
  <r>
    <s v="Twoson"/>
    <s v="prettyman"/>
    <s v="Runaway 5"/>
    <x v="14"/>
    <m/>
    <n v="308"/>
    <s v="Talk"/>
    <m/>
    <m/>
    <m/>
    <s v="CARPAINTER_DEFEATED"/>
    <m/>
    <m/>
    <m/>
    <m/>
    <m/>
    <s v="always"/>
    <m/>
    <s v="No"/>
  </r>
  <r>
    <s v="Twoson"/>
    <s v="girl_blonde_pink-dress"/>
    <s v="Runaway 5"/>
    <x v="14"/>
    <m/>
    <n v="309"/>
    <s v="Talk"/>
    <m/>
    <m/>
    <m/>
    <s v="CARPAINTER_DEFEATED"/>
    <m/>
    <m/>
    <m/>
    <m/>
    <m/>
    <s v="always"/>
    <m/>
    <s v="No"/>
  </r>
  <r>
    <s v="Twoson"/>
    <s v="boy_blue-ballcap"/>
    <s v="Runaway 5"/>
    <x v="14"/>
    <m/>
    <n v="341"/>
    <s v="Talk"/>
    <m/>
    <m/>
    <m/>
    <s v="PAULA_JOINS"/>
    <s v="Paula KO'd"/>
    <m/>
    <m/>
    <m/>
    <m/>
    <s v="~PARTY_IS_ROBOTIFIED"/>
    <m/>
    <s v="No"/>
  </r>
  <r>
    <s v="Twoson_Polestar_1F"/>
    <s v="girl_redhead_pigtails"/>
    <s v="Runaway 5"/>
    <x v="14"/>
    <m/>
    <n v="216"/>
    <s v="Talk"/>
    <m/>
    <m/>
    <m/>
    <s v="PAULA_JOINS"/>
    <s v="Paula KO'd"/>
    <m/>
    <m/>
    <m/>
    <m/>
    <s v="always"/>
    <m/>
    <s v="No"/>
  </r>
  <r>
    <s v="Twoson_Polestar_1F"/>
    <s v="girl_blonde_ponytail"/>
    <s v="Runaway 5"/>
    <x v="14"/>
    <m/>
    <n v="214"/>
    <s v="Talk"/>
    <m/>
    <m/>
    <m/>
    <s v="PAULA_JOINS"/>
    <s v="Paula KO'd"/>
    <m/>
    <m/>
    <m/>
    <m/>
    <s v="always"/>
    <m/>
    <m/>
  </r>
  <r>
    <s v="Twoson_Polestar_1F"/>
    <s v="boy_baseball-helmet"/>
    <s v="Runaway 5"/>
    <x v="14"/>
    <m/>
    <n v="215"/>
    <s v="Talk"/>
    <m/>
    <m/>
    <m/>
    <s v="PAULA_JOINS"/>
    <s v="Paula KO'd"/>
    <m/>
    <m/>
    <m/>
    <m/>
    <s v="always"/>
    <m/>
    <s v="No"/>
  </r>
  <r>
    <s v="Twoson_Polestar_1F"/>
    <s v="paula's-mom"/>
    <s v="Runaway 5"/>
    <x v="14"/>
    <m/>
    <n v="213"/>
    <s v="Talk"/>
    <m/>
    <m/>
    <s v="CONFUSING"/>
    <s v="PAULA_JOINS"/>
    <s v="Paula KO'd"/>
    <m/>
    <m/>
    <m/>
    <m/>
    <s v="always"/>
    <m/>
    <s v="No"/>
  </r>
  <r>
    <s v="Twoson_Polestar_1F_Den"/>
    <s v="paula's-dad"/>
    <s v="Runaway 5"/>
    <x v="14"/>
    <m/>
    <n v="217"/>
    <s v="Talk"/>
    <m/>
    <m/>
    <m/>
    <s v="PAULA_JOINS"/>
    <s v="Paula KO'd"/>
    <m/>
    <m/>
    <m/>
    <m/>
    <s v="~PAULAS_DAD_OUTSIDE"/>
    <m/>
    <s v="No"/>
  </r>
  <r>
    <s v="Twoson_Everdred's Shack_1F"/>
    <s v="everdred"/>
    <s v="Runaway 5"/>
    <x v="14"/>
    <m/>
    <n v="254"/>
    <s v="Talk"/>
    <m/>
    <m/>
    <m/>
    <s v="PAULA_JOINS"/>
    <s v="Paula KO'd"/>
    <m/>
    <m/>
    <m/>
    <m/>
    <s v="EVERDRED_AT_HIS_HOUSE"/>
    <m/>
    <s v="No"/>
  </r>
  <r>
    <s v="Twoson_Hint Man's House_1F"/>
    <s v="hint-man"/>
    <s v="Runaway 5"/>
    <x v="14"/>
    <m/>
    <n v="278"/>
    <s v="Talk"/>
    <s v="HINT MAN"/>
    <n v="14"/>
    <m/>
    <s v="PAULA_JOINS"/>
    <m/>
    <m/>
    <m/>
    <m/>
    <m/>
    <s v="~HINT_GUY_ABSENT"/>
    <m/>
    <m/>
  </r>
  <r>
    <s v="Twoson"/>
    <s v="runaway-5_gorgeous"/>
    <s v="Runaway 5"/>
    <x v="14"/>
    <m/>
    <n v="329"/>
    <s v="Talk"/>
    <m/>
    <m/>
    <m/>
    <s v="PAULA_JOINS"/>
    <s v="Paula KO'd"/>
    <m/>
    <m/>
    <m/>
    <m/>
    <s v="~QUEUE_OUTSIDE_CHAOS_THEATER"/>
    <m/>
    <s v="No"/>
  </r>
  <r>
    <s v="Twoson"/>
    <s v="runaway-5_lucky"/>
    <s v="Runaway 5"/>
    <x v="14"/>
    <m/>
    <n v="328"/>
    <s v="Talk"/>
    <m/>
    <m/>
    <m/>
    <s v="PAULA_JOINS"/>
    <s v="Paula KO'd"/>
    <m/>
    <m/>
    <m/>
    <m/>
    <s v="~QUEUE_OUTSIDE_CHAOS_THEATER"/>
    <m/>
    <s v="No"/>
  </r>
  <r>
    <s v="Twoson_Houses_Northwest-Green-Roof_1F_2F"/>
    <s v="girl_blonde_ponytail"/>
    <s v="Runaway 5"/>
    <x v="14"/>
    <m/>
    <n v="283"/>
    <s v="Talk"/>
    <m/>
    <m/>
    <m/>
    <s v="GOT_PENCIL_ERASER"/>
    <m/>
    <m/>
    <m/>
    <m/>
    <m/>
    <s v="always"/>
    <m/>
    <s v="No"/>
  </r>
  <r>
    <s v="Twoson"/>
    <s v="man_redhead_green-oxford"/>
    <s v="Runaway 5"/>
    <x v="14"/>
    <m/>
    <n v="331"/>
    <s v="Talk"/>
    <m/>
    <m/>
    <m/>
    <s v="PAULA_JOINS"/>
    <m/>
    <m/>
    <m/>
    <m/>
    <m/>
    <s v="always"/>
    <m/>
    <s v="No"/>
  </r>
  <r>
    <s v="Twoson_Houses_Northwest-Red-Roof_1F"/>
    <s v="boy_blue-ballcap"/>
    <s v="Runaway 5"/>
    <x v="14"/>
    <m/>
    <n v="280"/>
    <s v="Talk"/>
    <m/>
    <m/>
    <m/>
    <s v="CARPAINTER_DEFEATED"/>
    <m/>
    <m/>
    <m/>
    <m/>
    <m/>
    <s v="CARPAINTER_DEFEATED"/>
    <m/>
    <s v="No"/>
  </r>
  <r>
    <s v="Twoson_Houses_Northwest-Red-Roof_1F"/>
    <s v="woman_blonde_blue-blazer"/>
    <s v="Runaway 5"/>
    <x v="14"/>
    <m/>
    <n v="282"/>
    <s v="Talk"/>
    <m/>
    <m/>
    <m/>
    <s v="[Fallthrough Logic]"/>
    <m/>
    <m/>
    <m/>
    <m/>
    <m/>
    <s v="CARPAINTER_DEFEATED"/>
    <m/>
    <s v="No"/>
  </r>
  <r>
    <s v="Twoson_Houses_Northwest-Red-Roof_1F"/>
    <s v="man_blonde_black-suit"/>
    <s v="Runaway 5"/>
    <x v="14"/>
    <m/>
    <n v="281"/>
    <s v="Talk"/>
    <m/>
    <m/>
    <m/>
    <s v="[Fallthrough Logic]"/>
    <m/>
    <m/>
    <m/>
    <m/>
    <m/>
    <s v="CARPAINTER_DEFEATED"/>
    <m/>
    <s v="No"/>
  </r>
  <r>
    <s v="Twoson_Cycle Shop_1F"/>
    <s v="man_mohawk_punk-clothes"/>
    <s v="Runaway 5"/>
    <x v="14"/>
    <m/>
    <n v="212"/>
    <s v="Talk"/>
    <m/>
    <m/>
    <m/>
    <s v="Party member KO'd"/>
    <m/>
    <m/>
    <m/>
    <m/>
    <m/>
    <s v="always"/>
    <m/>
    <s v="No"/>
  </r>
  <r>
    <s v="Twoson_Cycle Shop_1F"/>
    <s v="man_mohawk_punk-clothes"/>
    <s v="Runaway 5"/>
    <x v="14"/>
    <m/>
    <n v="212"/>
    <s v="Talk"/>
    <s v="CHOICE"/>
    <s v="yes"/>
    <m/>
    <s v="~Party member KO'd"/>
    <s v="PAULA_JOINS"/>
    <s v="BICYCLE in inventory"/>
    <m/>
    <m/>
    <m/>
    <s v="always"/>
    <m/>
    <s v="No"/>
  </r>
  <r>
    <s v="Twoson_Cycle Shop_1F"/>
    <s v="man_mohawk_punk-clothes"/>
    <s v="Runaway 5"/>
    <x v="14"/>
    <m/>
    <n v="212"/>
    <s v="Talk"/>
    <s v="CHOICE"/>
    <s v="no"/>
    <m/>
    <s v="~Party member KO'd"/>
    <s v="PAULA_JOINS"/>
    <s v="BICYCLE in inventory"/>
    <m/>
    <m/>
    <m/>
    <s v="always"/>
    <m/>
    <s v="No"/>
  </r>
  <r>
    <s v="Twoson_Hotel_1F"/>
    <s v="man_bald_black-suit"/>
    <s v="Runaway 5"/>
    <x v="14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Runaway 5"/>
    <x v="14"/>
    <m/>
    <n v="260"/>
    <s v="Talk"/>
    <s v="NEWSPAPER_TWOSON"/>
    <n v="10"/>
    <m/>
    <s v="PAULA_JOINS"/>
    <m/>
    <m/>
    <m/>
    <m/>
    <m/>
    <s v="JUST_RESTED"/>
    <m/>
    <m/>
  </r>
  <r>
    <s v="Onett_Hotel_1F"/>
    <s v="man_bald_black-suit"/>
    <s v="Runaway 5"/>
    <x v="14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Runaway 5"/>
    <x v="14"/>
    <m/>
    <n v="64"/>
    <s v="Talk"/>
    <s v="NEWSPAPER_ONETT"/>
    <n v="10"/>
    <m/>
    <s v="PAULA_JOINS"/>
    <m/>
    <m/>
    <m/>
    <m/>
    <m/>
    <s v="JUST_RESTED"/>
    <m/>
    <m/>
  </r>
  <r>
    <s v="Onett_Secret Hideout_1F"/>
    <s v="boy_fedora"/>
    <s v="Runaway 5"/>
    <x v="14"/>
    <m/>
    <n v="121"/>
    <s v="Talk"/>
    <m/>
    <m/>
    <m/>
    <s v="PAULA_JOINS"/>
    <s v="Paula KO'd"/>
    <m/>
    <m/>
    <m/>
    <m/>
    <s v="always"/>
    <m/>
    <s v="No"/>
  </r>
  <r>
    <s v="Onett_Lier X Agerate's Shack_1F_B1F_B2F_B3F_B4F"/>
    <s v="lier-x-agerate"/>
    <s v="Runaway 5"/>
    <x v="14"/>
    <m/>
    <n v="207"/>
    <s v="Talk"/>
    <m/>
    <m/>
    <m/>
    <s v="VISITED_TWOSON"/>
    <s v="~Ness KO'd"/>
    <m/>
    <m/>
    <m/>
    <m/>
    <s v="LIER_BY_MANI_MANI"/>
    <m/>
    <m/>
  </r>
  <r>
    <s v="Twoson"/>
    <s v="NA"/>
    <s v="Runaway 5"/>
    <x v="14"/>
    <m/>
    <s v="NA"/>
    <s v="Gameplay"/>
    <s v="REVIVE"/>
    <s v="Paula"/>
    <m/>
    <s v="NA"/>
    <m/>
    <m/>
    <m/>
    <m/>
    <s v="Twoson"/>
    <s v="NA"/>
    <m/>
    <m/>
  </r>
  <r>
    <s v="Twoson"/>
    <s v="NA"/>
    <s v="Runaway 5"/>
    <x v="14"/>
    <m/>
    <s v="NA"/>
    <s v="Gameplay"/>
    <s v="KILL"/>
    <s v="Ness"/>
    <m/>
    <s v="NA"/>
    <m/>
    <m/>
    <m/>
    <m/>
    <s v="Twoson"/>
    <s v="NA"/>
    <m/>
    <m/>
  </r>
  <r>
    <s v="Onett_Lier X Agerate's Shack_1F_B1F_B2F_B3F_B4F"/>
    <s v="lier-x-agerate"/>
    <s v="Runaway 5"/>
    <x v="14"/>
    <m/>
    <n v="207"/>
    <s v="Talk"/>
    <m/>
    <m/>
    <m/>
    <s v="VISITED_TWOSON"/>
    <s v="Ness KO'd"/>
    <m/>
    <m/>
    <n v="4"/>
    <m/>
    <s v="LIER_BY_MANI_MANI"/>
    <m/>
    <s v="No"/>
  </r>
  <r>
    <s v="Onett"/>
    <s v="lookalike_pigpen"/>
    <s v="Runaway 5"/>
    <x v="14"/>
    <m/>
    <n v="127"/>
    <s v="Talk"/>
    <s v="CHOICE"/>
    <s v="yes"/>
    <m/>
    <s v="Ness KO'd"/>
    <m/>
    <m/>
    <m/>
    <m/>
    <m/>
    <s v="always"/>
    <m/>
    <s v="No"/>
  </r>
  <r>
    <s v="Onett"/>
    <s v="lookalike_pigpen"/>
    <s v="Runaway 5"/>
    <x v="14"/>
    <m/>
    <n v="127"/>
    <s v="Talk"/>
    <s v="CHOICE"/>
    <s v="no"/>
    <m/>
    <s v="Ness KO'd"/>
    <m/>
    <m/>
    <m/>
    <m/>
    <m/>
    <s v="always"/>
    <m/>
    <s v="No"/>
  </r>
  <r>
    <s v="Onett_Secret Hideout_1F"/>
    <s v="boy_fedora"/>
    <s v="Runaway 5"/>
    <x v="14"/>
    <m/>
    <n v="121"/>
    <s v="Talk"/>
    <m/>
    <m/>
    <m/>
    <s v="PAULA_JOINS"/>
    <s v="Ness KO'd"/>
    <m/>
    <m/>
    <m/>
    <m/>
    <s v="always"/>
    <m/>
    <s v="No"/>
  </r>
  <r>
    <s v="Onett_Secret Hideout_1F"/>
    <s v="boy_fedora"/>
    <s v="Runaway 5"/>
    <x v="14"/>
    <m/>
    <n v="121"/>
    <s v="Talk"/>
    <m/>
    <m/>
    <m/>
    <s v="PAULAS_PARENTS_KNOW_ABOUT_HH_RESCUE"/>
    <s v="Ness KO'd"/>
    <m/>
    <m/>
    <m/>
    <m/>
    <s v="always"/>
    <m/>
    <s v="No"/>
  </r>
  <r>
    <s v="Onett_Secret Hideout_1F"/>
    <s v="boy_bowler-hat"/>
    <s v="Runaway 5"/>
    <x v="14"/>
    <m/>
    <n v="120"/>
    <s v="Talk"/>
    <m/>
    <m/>
    <m/>
    <s v="Ness KO'd"/>
    <m/>
    <m/>
    <m/>
    <m/>
    <m/>
    <s v="always"/>
    <m/>
    <s v="No"/>
  </r>
  <r>
    <s v="Onett_Secret Hideout_1F"/>
    <s v="boy_baseball-helmet"/>
    <s v="Runaway 5"/>
    <x v="14"/>
    <m/>
    <n v="122"/>
    <s v="Talk"/>
    <s v="CHOICE"/>
    <s v="no"/>
    <m/>
    <s v="GOT_MR_BASEBALL_CAP"/>
    <s v="Ness KO'd"/>
    <m/>
    <m/>
    <n v="5"/>
    <m/>
    <s v="always"/>
    <m/>
    <s v="No"/>
  </r>
  <r>
    <s v="Onett_Secret Hideout_1F"/>
    <s v="boy_baseball-helmet"/>
    <s v="Runaway 5"/>
    <x v="14"/>
    <m/>
    <n v="122"/>
    <s v="Talk"/>
    <s v="CHOICE"/>
    <s v="yes"/>
    <m/>
    <s v="GOT_MR_BASEBALL_CAP"/>
    <s v="Ness KO'd"/>
    <m/>
    <m/>
    <n v="5"/>
    <m/>
    <s v="always"/>
    <m/>
    <s v="No"/>
  </r>
  <r>
    <s v="Onett_Drug Store_1F"/>
    <s v="man_blonde_i-love-ny-shirt"/>
    <s v="Runaway 5"/>
    <x v="14"/>
    <m/>
    <n v="10"/>
    <s v="Talk"/>
    <m/>
    <m/>
    <m/>
    <s v="Ness KO'd"/>
    <m/>
    <m/>
    <m/>
    <m/>
    <m/>
    <s v="always"/>
    <m/>
    <s v="No"/>
  </r>
  <r>
    <s v="Onett"/>
    <s v="rastaman"/>
    <s v="Runaway 5"/>
    <x v="14"/>
    <m/>
    <n v="132"/>
    <s v="Talk"/>
    <s v="CHOICE"/>
    <s v="no"/>
    <m/>
    <s v="PAULA_JOINS"/>
    <s v="~Paula KO'd"/>
    <m/>
    <m/>
    <m/>
    <m/>
    <s v="PEOPLE_IN_ONETT"/>
    <m/>
    <s v="No"/>
  </r>
  <r>
    <s v="Onett"/>
    <s v="rastaman"/>
    <s v="Runaway 5"/>
    <x v="14"/>
    <m/>
    <n v="132"/>
    <s v="Talk"/>
    <s v="CHOICE"/>
    <s v="yes"/>
    <m/>
    <s v="PAULA_JOINS"/>
    <s v="~Paula KO'd"/>
    <m/>
    <m/>
    <m/>
    <m/>
    <s v="PEOPLE_IN_ONETT"/>
    <m/>
    <s v="No"/>
  </r>
  <r>
    <s v="Onett_Houses_West-Blue-Roof_1F"/>
    <s v="girl_blonde_ponytail"/>
    <s v="Runaway 5"/>
    <x v="14"/>
    <m/>
    <n v="90"/>
    <s v="Talk"/>
    <m/>
    <m/>
    <m/>
    <s v="Paula in lead"/>
    <m/>
    <m/>
    <m/>
    <m/>
    <m/>
    <s v="always"/>
    <m/>
    <s v="No"/>
  </r>
  <r>
    <s v="Twoson"/>
    <s v="runaway-5_lucky"/>
    <s v="Runaway 5"/>
    <x v="14"/>
    <m/>
    <n v="328"/>
    <s v="Talk"/>
    <m/>
    <m/>
    <m/>
    <s v="PAULA_JOINS"/>
    <s v="Ness KO'd"/>
    <m/>
    <m/>
    <m/>
    <m/>
    <s v="~QUEUE_OUTSIDE_CHAOS_THEATER"/>
    <m/>
    <s v="No"/>
  </r>
  <r>
    <s v="Twoson"/>
    <s v="runaway-5_gorgeous"/>
    <s v="Runaway 5"/>
    <x v="14"/>
    <m/>
    <n v="329"/>
    <s v="Talk"/>
    <m/>
    <m/>
    <m/>
    <s v="PAULA_JOINS"/>
    <s v="Ness KO'd"/>
    <m/>
    <m/>
    <m/>
    <m/>
    <s v="~QUEUE_OUTSIDE_CHAOS_THEATER"/>
    <m/>
    <s v="No"/>
  </r>
  <r>
    <s v="Twoson_Bus Station_1F"/>
    <s v="bus-driver"/>
    <s v="Runaway 5"/>
    <x v="14"/>
    <m/>
    <n v="274"/>
    <s v="Talk"/>
    <m/>
    <m/>
    <m/>
    <s v="~Paula KO'd"/>
    <s v="Ness KO'd"/>
    <m/>
    <m/>
    <m/>
    <m/>
    <s v="always"/>
    <m/>
    <s v="No"/>
  </r>
  <r>
    <s v="Twoson_Everdred's Shack_1F"/>
    <s v="everdred"/>
    <s v="Runaway 5"/>
    <x v="14"/>
    <m/>
    <n v="254"/>
    <s v="Talk"/>
    <m/>
    <m/>
    <m/>
    <s v="~Paula KO'd"/>
    <s v="Ness KO'd"/>
    <m/>
    <m/>
    <m/>
    <m/>
    <s v="EVERDRED_AT_HIS_HOUSE"/>
    <m/>
    <m/>
  </r>
  <r>
    <s v="Twoson"/>
    <s v="boy_fedora"/>
    <s v="Runaway 5"/>
    <x v="14"/>
    <m/>
    <n v="305"/>
    <s v="Talk"/>
    <m/>
    <m/>
    <m/>
    <s v="PAULA_JOINS"/>
    <s v="~Paula KO'd"/>
    <s v="Ness KO'd"/>
    <m/>
    <m/>
    <m/>
    <s v="always"/>
    <m/>
    <s v="No"/>
  </r>
  <r>
    <s v="Twoson_Polestar_1F"/>
    <s v="paula's-mom"/>
    <s v="Runaway 5"/>
    <x v="14"/>
    <m/>
    <n v="213"/>
    <s v="Talk"/>
    <m/>
    <m/>
    <s v="CONFUSING"/>
    <s v="PAULA_JOINS"/>
    <s v="~Paula KO'd"/>
    <s v="Ness KO'd"/>
    <m/>
    <m/>
    <m/>
    <s v="always"/>
    <m/>
    <s v="No"/>
  </r>
  <r>
    <s v="Twoson_Polestar_1F"/>
    <s v="boy_baseball-helmet"/>
    <s v="Runaway 5"/>
    <x v="14"/>
    <m/>
    <n v="215"/>
    <s v="Talk"/>
    <m/>
    <m/>
    <m/>
    <s v="PAULA_JOINS"/>
    <s v="~Paula KO'd"/>
    <s v="Ness KO'd"/>
    <m/>
    <m/>
    <m/>
    <s v="always"/>
    <m/>
    <s v="No"/>
  </r>
  <r>
    <s v="Twoson_Polestar_1F"/>
    <s v="girl_blonde_ponytail"/>
    <s v="Runaway 5"/>
    <x v="14"/>
    <m/>
    <n v="214"/>
    <s v="Talk"/>
    <m/>
    <m/>
    <m/>
    <s v="PAULA_JOINS"/>
    <s v="~Paula KO'd"/>
    <s v="Ness KO'd"/>
    <m/>
    <m/>
    <m/>
    <s v="always"/>
    <m/>
    <s v="No"/>
  </r>
  <r>
    <s v="Twoson"/>
    <s v="NA"/>
    <s v="Runaway 5"/>
    <x v="14"/>
    <m/>
    <s v="NA"/>
    <s v="Gameplay"/>
    <s v="REVIVE"/>
    <s v="Ness"/>
    <m/>
    <m/>
    <m/>
    <m/>
    <m/>
    <m/>
    <s v="Twoson"/>
    <s v="NA"/>
    <m/>
    <m/>
  </r>
  <r>
    <s v="Twoson_Everdred's Shack_1F"/>
    <s v="everdred"/>
    <s v="Runaway 5"/>
    <x v="14"/>
    <m/>
    <n v="254"/>
    <s v="Talk"/>
    <m/>
    <m/>
    <m/>
    <s v="PAULA_JOINS"/>
    <s v="~Paula KO'd"/>
    <s v="~Ness KO'd"/>
    <m/>
    <m/>
    <m/>
    <s v="EVERDRED_AT_HIS_HOUSE"/>
    <m/>
    <s v="No"/>
  </r>
  <r>
    <s v="Twoson_Polestar_1F_Den"/>
    <s v="paula's-dad"/>
    <s v="Runaway 5"/>
    <x v="14"/>
    <m/>
    <n v="217"/>
    <s v="Talk"/>
    <m/>
    <m/>
    <s v="set PAULAS_PARENTS_KNOW_ABOUT_HH_RESCUE"/>
    <s v="PAULA_JOINS"/>
    <s v="~Paula KO'd"/>
    <s v="~Ness KO'd"/>
    <m/>
    <n v="8"/>
    <m/>
    <s v="~PAULAS_DAD_OUTSIDE"/>
    <m/>
    <s v="No"/>
  </r>
  <r>
    <s v="Twoson_Polestar_1F_Den"/>
    <s v="paula's-dad"/>
    <s v="Runaway 5"/>
    <x v="15"/>
    <m/>
    <n v="217"/>
    <s v="Talk"/>
    <m/>
    <m/>
    <m/>
    <s v="PAULA_JOINS"/>
    <s v="~Paula KO'd"/>
    <s v="~Ness KO'd"/>
    <m/>
    <n v="8"/>
    <m/>
    <s v="~PAULAS_DAD_OUTSIDE"/>
    <m/>
    <s v="No"/>
  </r>
  <r>
    <s v="Twoson_Hint Man's House_1F"/>
    <s v="hint-man"/>
    <s v="Runaway 5"/>
    <x v="15"/>
    <m/>
    <n v="278"/>
    <s v="Talk"/>
    <s v="HINT MAN"/>
    <n v="15"/>
    <m/>
    <s v="PAULAS_PARENTS_KNOW_ABOUT_HH_RESCUE"/>
    <m/>
    <m/>
    <m/>
    <m/>
    <m/>
    <s v="~HINT_GUY_ABSENT"/>
    <m/>
    <m/>
  </r>
  <r>
    <s v="Twoson_Polestar_1F_Den"/>
    <s v="paula's-dad"/>
    <s v="Runaway 5"/>
    <x v="15"/>
    <m/>
    <n v="217"/>
    <s v="Talk"/>
    <m/>
    <m/>
    <m/>
    <s v="PAULAS_PARENTS_KNOW_ABOUT_HH_RESCUE"/>
    <m/>
    <m/>
    <m/>
    <m/>
    <m/>
    <s v="~PAULAS_DAD_OUTSIDE"/>
    <m/>
    <s v="No"/>
  </r>
  <r>
    <s v="Twoson_Everdred's Shack_1F"/>
    <s v="everdred"/>
    <s v="Runaway 5"/>
    <x v="15"/>
    <m/>
    <n v="254"/>
    <s v="Talk"/>
    <m/>
    <m/>
    <s v="set GOT_WAD_OF_BILLS"/>
    <s v="PAULAS_PARENTS_KNOW_ABOUT_HH_RESCUE"/>
    <s v="Ness KO'd"/>
    <m/>
    <m/>
    <m/>
    <m/>
    <s v="EVERDRED_AT_HIS_HOUSE"/>
    <m/>
    <s v="No"/>
  </r>
  <r>
    <s v="Twoson_Everdred's Shack_1F"/>
    <s v="everdred"/>
    <s v="Runaway 5"/>
    <x v="16"/>
    <m/>
    <n v="254"/>
    <s v="Talk"/>
    <m/>
    <m/>
    <m/>
    <s v="GOT_WAD_OF_BILLS"/>
    <s v="~Ness KO'd"/>
    <m/>
    <m/>
    <m/>
    <m/>
    <s v="EVERDRED_AT_HIS_HOUSE"/>
    <m/>
    <s v="No"/>
  </r>
  <r>
    <s v="Twoson"/>
    <s v="boy_blue-ballcap"/>
    <s v="Runaway 5"/>
    <x v="16"/>
    <m/>
    <n v="341"/>
    <s v="Talk"/>
    <m/>
    <m/>
    <m/>
    <s v="PAULA_JOINS"/>
    <s v="~Paula KO'd"/>
    <m/>
    <m/>
    <m/>
    <m/>
    <s v="~PARTY_IS_ROBOTIFIED"/>
    <m/>
    <s v="No"/>
  </r>
  <r>
    <s v="Twoson_Polestar_1F"/>
    <s v="girl_blonde_ponytail"/>
    <s v="Runaway 5"/>
    <x v="16"/>
    <m/>
    <n v="214"/>
    <s v="Talk"/>
    <m/>
    <m/>
    <m/>
    <s v="~Paula KO'd"/>
    <s v="Ness KO'd"/>
    <m/>
    <m/>
    <m/>
    <m/>
    <s v="always"/>
    <m/>
    <s v="No"/>
  </r>
  <r>
    <s v="Twoson_Polestar_1F"/>
    <s v="girl_redhead_pigtails"/>
    <s v="Runaway 5"/>
    <x v="16"/>
    <m/>
    <n v="216"/>
    <s v="Talk"/>
    <m/>
    <m/>
    <m/>
    <s v="~Paula KO'd"/>
    <s v="Ness KO'd"/>
    <m/>
    <m/>
    <m/>
    <m/>
    <s v="always"/>
    <m/>
    <s v="No"/>
  </r>
  <r>
    <s v="Twoson_Everdred's Shack_1F"/>
    <s v="everdred"/>
    <s v="Runaway 5"/>
    <x v="16"/>
    <m/>
    <n v="254"/>
    <s v="Talk"/>
    <m/>
    <m/>
    <m/>
    <s v="PAULA_JOINS"/>
    <s v="Ness KO'd"/>
    <m/>
    <m/>
    <m/>
    <m/>
    <s v="EVERDRED_AT_HIS_HOUSE"/>
    <m/>
    <s v="No"/>
  </r>
  <r>
    <s v="Twoson_Polestar_1F_Den"/>
    <s v="paula's-dad"/>
    <s v="Runaway 5"/>
    <x v="16"/>
    <m/>
    <n v="217"/>
    <s v="Talk"/>
    <m/>
    <m/>
    <m/>
    <s v="GOT_WAD_OF_BILLS"/>
    <s v="Ness KO'd"/>
    <s v="~Paula KO'd"/>
    <m/>
    <m/>
    <m/>
    <s v="~PAULAS_DAD_OUTSIDE"/>
    <m/>
    <s v="No"/>
  </r>
  <r>
    <s v="Twoson_Polestar_1F_Den"/>
    <s v="paula's-dad"/>
    <s v="Runaway 5"/>
    <x v="16"/>
    <m/>
    <n v="217"/>
    <s v="Talk"/>
    <m/>
    <m/>
    <m/>
    <s v="GOT_WAD_OF_BILLS"/>
    <s v="Ness KO'd"/>
    <s v="~Paula KO'd"/>
    <m/>
    <m/>
    <m/>
    <s v="~PAULAS_DAD_OUTSIDE"/>
    <m/>
    <s v="No"/>
  </r>
  <r>
    <s v="Twoson"/>
    <s v="woman_cane_pink-dress"/>
    <s v="Runaway 5"/>
    <x v="16"/>
    <m/>
    <n v="307"/>
    <s v="Talk"/>
    <m/>
    <m/>
    <m/>
    <s v="PAULA_JOINS"/>
    <s v="Ness KO'd"/>
    <s v="~Paula KO'd"/>
    <m/>
    <m/>
    <m/>
    <s v="always"/>
    <m/>
    <s v="No"/>
  </r>
  <r>
    <s v="Twoson_Hospital_1F_2F_Left-Room"/>
    <s v="man_glasses_orange-cardigan"/>
    <s v="Runaway 5"/>
    <x v="16"/>
    <m/>
    <n v="269"/>
    <s v="Talk"/>
    <m/>
    <m/>
    <m/>
    <s v="CARPAINTER_DEFEATED"/>
    <m/>
    <m/>
    <m/>
    <m/>
    <m/>
    <s v="always"/>
    <m/>
    <s v="No"/>
  </r>
  <r>
    <s v="Twoson"/>
    <s v="woman_cane_pink-dress"/>
    <s v="Runaway 5"/>
    <x v="16"/>
    <m/>
    <n v="307"/>
    <s v="Talk"/>
    <m/>
    <m/>
    <m/>
    <s v="PAULA_JOINS"/>
    <s v="~Ness KO'd"/>
    <s v="~Paula KO'd"/>
    <m/>
    <m/>
    <m/>
    <s v="always"/>
    <m/>
    <s v="No"/>
  </r>
  <r>
    <s v="Twoson"/>
    <s v="lookalike_teddy"/>
    <s v="Runaway 5"/>
    <x v="16"/>
    <m/>
    <n v="315"/>
    <s v="Talk"/>
    <m/>
    <m/>
    <m/>
    <s v="PAULA_JOINS"/>
    <s v="~GOT_WAD_OF_BILLS"/>
    <m/>
    <m/>
    <m/>
    <m/>
    <s v="always"/>
    <m/>
    <s v="No"/>
  </r>
  <r>
    <s v="Twoson_Everdred's Shack_1F"/>
    <s v="everdred"/>
    <s v="Runaway 5"/>
    <x v="16"/>
    <m/>
    <n v="254"/>
    <s v="Talk"/>
    <m/>
    <m/>
    <m/>
    <s v="PAULAS_PARENTS_KNOW_ABOUT_HH_RESCUE"/>
    <s v="~Ness KO'd"/>
    <s v="inventory full"/>
    <m/>
    <m/>
    <m/>
    <s v="EVERDRED_AT_HIS_HOUSE"/>
    <m/>
    <s v="No"/>
  </r>
  <r>
    <s v="Twoson_Everdred's Shack_1F"/>
    <s v="everdred"/>
    <s v="Runaway 5"/>
    <x v="16"/>
    <m/>
    <n v="254"/>
    <s v="Talk"/>
    <m/>
    <m/>
    <s v="get WAD_OF_BILLS"/>
    <s v="PAULAS_PARENTS_KNOW_ABOUT_HH_RESCUE"/>
    <s v="~Ness KO'd"/>
    <s v="inventory open"/>
    <m/>
    <m/>
    <m/>
    <s v="EVERDRED_AT_HIS_HOUSE"/>
    <m/>
    <s v="No"/>
  </r>
  <r>
    <s v="Twoson"/>
    <s v="lookalike_teddy"/>
    <s v="Runaway 5"/>
    <x v="16"/>
    <m/>
    <n v="315"/>
    <s v="Talk"/>
    <m/>
    <m/>
    <m/>
    <s v="PAULA_JOINS"/>
    <s v="GOT_WAD_OF_BILLS"/>
    <s v="~Ness KO'd"/>
    <m/>
    <m/>
    <m/>
    <s v="always"/>
    <m/>
    <s v="No"/>
  </r>
  <r>
    <s v="Twoson_Hint Man's House_1F"/>
    <s v="hint-man"/>
    <s v="Runaway 5"/>
    <x v="16"/>
    <m/>
    <n v="278"/>
    <s v="Talk"/>
    <s v="HINT MAN"/>
    <n v="16"/>
    <m/>
    <s v="GOT_WAD_OF_BILLS"/>
    <m/>
    <m/>
    <m/>
    <m/>
    <m/>
    <s v="~HINT_GUY_ABSENT"/>
    <m/>
    <m/>
  </r>
  <r>
    <s v="Onett_Hotel_1F"/>
    <s v="man_bald_black-suit"/>
    <s v="Runaway 5"/>
    <x v="16"/>
    <m/>
    <n v="58"/>
    <s v="Talk"/>
    <s v="HOTEL_PROPRIETOR"/>
    <s v="yes"/>
    <s v="sleep"/>
    <s v="[Fallthrough Logic]"/>
    <m/>
    <m/>
    <m/>
    <m/>
    <m/>
    <s v="always"/>
    <m/>
    <m/>
  </r>
  <r>
    <s v="Onett_Hotel_1F_Lobby"/>
    <s v="bellhop"/>
    <s v="Runaway 5"/>
    <x v="16"/>
    <m/>
    <n v="64"/>
    <s v="Talk"/>
    <s v="NEWSPAPER_ONETT"/>
    <n v="11"/>
    <m/>
    <s v="GOT_WAD_OF_BILLS"/>
    <m/>
    <m/>
    <m/>
    <m/>
    <m/>
    <s v="JUST_RESTED"/>
    <m/>
    <m/>
  </r>
  <r>
    <s v="Twoson_Hotel_1F"/>
    <s v="man_bald_black-suit"/>
    <s v="Runaway 5"/>
    <x v="16"/>
    <m/>
    <n v="256"/>
    <s v="Talk"/>
    <s v="HOTEL_PROPRIETOR"/>
    <s v="yes"/>
    <s v="sleep"/>
    <s v="[Fallthrough Logic]"/>
    <m/>
    <m/>
    <m/>
    <m/>
    <m/>
    <s v="always"/>
    <m/>
    <m/>
  </r>
  <r>
    <s v="Twoson_Hotel_1F_Lobby"/>
    <s v="bellhop"/>
    <s v="Runaway 5"/>
    <x v="16"/>
    <m/>
    <n v="260"/>
    <s v="Talk"/>
    <s v="NEWSPAPER_TWOSON"/>
    <n v="11"/>
    <m/>
    <s v="GOT_WAD_OF_BILLS"/>
    <m/>
    <m/>
    <m/>
    <m/>
    <m/>
    <s v="JUST_RESTED"/>
    <m/>
    <m/>
  </r>
  <r>
    <s v="Twoson_Polestar_1F_Den"/>
    <s v="paula's-dad"/>
    <s v="Runaway 5"/>
    <x v="16"/>
    <m/>
    <n v="217"/>
    <s v="Talk"/>
    <m/>
    <s v="yes"/>
    <m/>
    <s v="GOT_WAD_OF_BILLS"/>
    <s v="~Ness KO'd"/>
    <s v="~Paula KO'd"/>
    <m/>
    <m/>
    <m/>
    <s v="~PAULAS_DAD_OUTSIDE"/>
    <m/>
    <s v="No"/>
  </r>
  <r>
    <s v="Twoson_Polestar_1F_Den"/>
    <s v="paula's-dad"/>
    <s v="Runaway 5"/>
    <x v="16"/>
    <m/>
    <n v="217"/>
    <s v="Talk"/>
    <m/>
    <s v="no"/>
    <m/>
    <s v="GOT_WAD_OF_BILLS"/>
    <s v="~Ness KO'd"/>
    <s v="~Paula KO'd"/>
    <m/>
    <m/>
    <m/>
    <s v="~PAULAS_DAD_OUTSIDE"/>
    <m/>
    <s v="No"/>
  </r>
  <r>
    <s v="Twoson_Polestar_1F"/>
    <s v="paula's-mom"/>
    <s v="Runaway 5"/>
    <x v="16"/>
    <m/>
    <n v="213"/>
    <s v="Talk"/>
    <m/>
    <m/>
    <s v="CONFUSING"/>
    <s v="GOT_WAD_OF_BILLS"/>
    <s v="~GOT_HAND_AID"/>
    <s v="inventory full"/>
    <m/>
    <m/>
    <m/>
    <s v="always"/>
    <m/>
    <s v="No"/>
  </r>
  <r>
    <s v="Twoson_Polestar_1F"/>
    <s v="paula's-mom"/>
    <s v="Runaway 5"/>
    <x v="16"/>
    <m/>
    <n v="213"/>
    <s v="Talk"/>
    <m/>
    <m/>
    <s v="CONFUSING"/>
    <s v="GOT_WAD_OF_BILLS"/>
    <s v="~GOT_HAND_AID"/>
    <s v="inventory open"/>
    <m/>
    <m/>
    <m/>
    <s v="always"/>
    <m/>
    <m/>
  </r>
  <r>
    <s v="Twoson_Polestar_1F"/>
    <s v="paula's-mom"/>
    <s v="Runaway 5"/>
    <x v="16"/>
    <m/>
    <n v="213"/>
    <s v="Talk"/>
    <m/>
    <m/>
    <s v="CONFUSING"/>
    <s v="GOT_HAND_AID"/>
    <s v="GOT_HAND_AID"/>
    <s v="~Ness KO'd"/>
    <m/>
    <m/>
    <m/>
    <s v="always"/>
    <m/>
    <s v="No"/>
  </r>
  <r>
    <s v="Twoson"/>
    <s v="NA"/>
    <s v="Runaway 5"/>
    <x v="16"/>
    <m/>
    <s v="NA"/>
    <s v="Gameplay"/>
    <s v="KILL"/>
    <s v="Ness"/>
    <m/>
    <m/>
    <m/>
    <m/>
    <m/>
    <m/>
    <s v="Twoson"/>
    <s v="NA"/>
    <m/>
    <m/>
  </r>
  <r>
    <s v="Twoson_Polestar_1F"/>
    <s v="paula's-mom"/>
    <s v="Runaway 5"/>
    <x v="16"/>
    <m/>
    <n v="213"/>
    <s v="Talk"/>
    <m/>
    <m/>
    <m/>
    <s v="GOT_WAD_OF_BILLS"/>
    <s v="GOT_HAND_AID"/>
    <s v="Ness KO'd"/>
    <m/>
    <m/>
    <m/>
    <s v="always"/>
    <m/>
    <s v="No"/>
  </r>
  <r>
    <s v="Twoson_Polestar_1F_Den"/>
    <s v="paula's-dad"/>
    <s v="Runaway 5"/>
    <x v="16"/>
    <m/>
    <n v="217"/>
    <s v="Talk"/>
    <m/>
    <m/>
    <m/>
    <s v="GOT_WAD_OF_BILLS"/>
    <s v="~Paula KO'd"/>
    <s v="Ness KO'd"/>
    <m/>
    <m/>
    <m/>
    <s v="~PAULAS_DAD_OUTSIDE"/>
    <m/>
    <m/>
  </r>
  <r>
    <s v="Twoson"/>
    <s v="lookalike_teddy"/>
    <s v="Runaway 5"/>
    <x v="16"/>
    <m/>
    <n v="315"/>
    <s v="Talk"/>
    <s v="CHOICE"/>
    <s v="yes"/>
    <m/>
    <s v="PAULA_JOINS"/>
    <s v="GOT_WAD_OF_BILLS"/>
    <s v="Ness KO'd"/>
    <m/>
    <m/>
    <m/>
    <s v="always"/>
    <m/>
    <s v="No"/>
  </r>
  <r>
    <s v="Twoson"/>
    <s v="lookalike_teddy"/>
    <s v="Runaway 5"/>
    <x v="16"/>
    <m/>
    <n v="315"/>
    <s v="Talk"/>
    <s v="CHOICE"/>
    <s v="no"/>
    <m/>
    <s v="PAULA_JOINS"/>
    <s v="GOT_WAD_OF_BILLS"/>
    <s v="Ness KO'd"/>
    <m/>
    <m/>
    <m/>
    <s v="always"/>
    <m/>
    <s v="No"/>
  </r>
  <r>
    <s v="Twoson_Department Store_1F"/>
    <s v="woman_cane_pink-dress"/>
    <s v="Runaway 5"/>
    <x v="16"/>
    <m/>
    <n v="293"/>
    <s v="Talk"/>
    <m/>
    <m/>
    <m/>
    <s v="GOT_SUPORMA"/>
    <s v="Ness KO'd"/>
    <s v="~Paula KO'd"/>
    <m/>
    <m/>
    <m/>
    <s v="always"/>
    <m/>
    <s v="No"/>
  </r>
  <r>
    <s v="Twoson"/>
    <s v="runaway-5_lucky"/>
    <s v="Runaway 5"/>
    <x v="16"/>
    <m/>
    <n v="328"/>
    <s v="Talk"/>
    <m/>
    <m/>
    <m/>
    <s v="PAULA_JOINS"/>
    <s v="~Ness KO'd"/>
    <s v="~Paula KO'd"/>
    <m/>
    <m/>
    <m/>
    <s v="~QUEUE_OUTSIDE_CHAOS_THEATER"/>
    <m/>
    <s v="No"/>
  </r>
  <r>
    <s v="Twoson"/>
    <s v="runaway-5_gorgeous"/>
    <s v="Runaway 5"/>
    <x v="16"/>
    <m/>
    <n v="329"/>
    <s v="Talk"/>
    <m/>
    <m/>
    <m/>
    <s v="PAULA_JOINS"/>
    <s v="~GOT_BACKSTAGE_PASS"/>
    <s v="inventory full"/>
    <m/>
    <m/>
    <m/>
    <s v="~QUEUE_OUTSIDE_CHAOS_THEATER"/>
    <m/>
    <s v="No"/>
  </r>
  <r>
    <s v="Twoson"/>
    <s v="runaway-5_gorgeous"/>
    <s v="Runaway 5"/>
    <x v="16"/>
    <m/>
    <n v="329"/>
    <s v="Talk"/>
    <m/>
    <m/>
    <s v="get BACKSTAGE_PASS"/>
    <s v="PAULA_JOINS"/>
    <s v="~GOT_BACKSTAGE_PASS"/>
    <s v="inventory open"/>
    <m/>
    <m/>
    <m/>
    <s v="~QUEUE_OUTSIDE_CHAOS_THEATER"/>
    <m/>
    <s v="No"/>
  </r>
  <r>
    <s v="Twoson"/>
    <s v="runaway-5_gorgeous"/>
    <s v="Runaway 5"/>
    <x v="16"/>
    <m/>
    <n v="329"/>
    <s v="Talk"/>
    <m/>
    <m/>
    <m/>
    <s v="PAULA_JOINS"/>
    <s v="GOT_BACKSTAGE_PASS"/>
    <m/>
    <m/>
    <m/>
    <m/>
    <s v="~QUEUE_OUTSIDE_CHAOS_THEATER"/>
    <m/>
    <s v="No"/>
  </r>
  <r>
    <s v="Twoson"/>
    <s v="lookalike_mr-t"/>
    <s v="Runaway 5"/>
    <x v="16"/>
    <m/>
    <n v="306"/>
    <s v="Talk"/>
    <m/>
    <m/>
    <m/>
    <s v="PAULA_JOINS"/>
    <m/>
    <m/>
    <m/>
    <m/>
    <m/>
    <s v="always"/>
    <m/>
    <s v="No"/>
  </r>
  <r>
    <s v="Twoson_Department Store_1F"/>
    <s v="man_blonde_blue-oxford"/>
    <s v="Runaway 5"/>
    <x v="16"/>
    <m/>
    <n v="298"/>
    <s v="Talk"/>
    <m/>
    <m/>
    <m/>
    <s v="CARPAINTER_DEFEATED"/>
    <m/>
    <m/>
    <m/>
    <m/>
    <m/>
    <s v="always"/>
    <m/>
    <s v="No"/>
  </r>
  <r>
    <s v="Twoson_Department Store_1F"/>
    <s v="woman_blonde_blue-blazer"/>
    <s v="Runaway 5"/>
    <x v="16"/>
    <m/>
    <n v="289"/>
    <s v="Talk"/>
    <m/>
    <m/>
    <m/>
    <s v="RUNAWAY_FIVE_FREE_FROM_CHAOS_THEATER"/>
    <m/>
    <m/>
    <m/>
    <m/>
    <m/>
    <s v="always"/>
    <m/>
    <s v="No"/>
  </r>
  <r>
    <s v="Twoson_Chaos Theater_1F"/>
    <s v="man_blonde_blue-blazer"/>
    <s v="Runaway 5"/>
    <x v="16"/>
    <m/>
    <n v="227"/>
    <s v="Talk"/>
    <m/>
    <m/>
    <m/>
    <s v="[Fallthrough Logic]"/>
    <m/>
    <m/>
    <m/>
    <m/>
    <m/>
    <s v="always"/>
    <m/>
    <m/>
  </r>
  <r>
    <s v="Twoson_Chaos Theater_1F"/>
    <s v="cop"/>
    <s v="Runaway 5"/>
    <x v="16"/>
    <m/>
    <n v="230"/>
    <s v="Talk"/>
    <m/>
    <m/>
    <m/>
    <m/>
    <m/>
    <m/>
    <m/>
    <m/>
    <m/>
    <s v="always"/>
    <m/>
    <m/>
  </r>
  <r>
    <s v="Twoson_Chaos Theater_1F_Manager's-Office"/>
    <s v="poochyfud"/>
    <s v="Runaway 5"/>
    <x v="16"/>
    <m/>
    <n v="253"/>
    <s v="Talk"/>
    <m/>
    <m/>
    <m/>
    <s v="[Fallthrough Logic]"/>
    <m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~WAD_OF_BILLS"/>
    <m/>
    <s v="[Fallthrough Logic]"/>
    <m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WAD_OF_BILLS"/>
    <m/>
    <s v="[Fallthrough Logic]"/>
    <m/>
    <m/>
    <m/>
    <m/>
    <m/>
    <s v="always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~BACKSTAGE_PASS"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BACKSTAGE_PASS"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Use item"/>
    <s v="ITEM"/>
    <s v="~BACKSTAGE_PASS"/>
    <m/>
    <s v="[Fallthrough Logic]"/>
    <m/>
    <m/>
    <m/>
    <m/>
    <m/>
    <s v="~CHAOS_THEATER_STAGE_UNBLOCKED"/>
    <m/>
    <m/>
  </r>
  <r>
    <s v="Twoson_Chaos Theater_1F"/>
    <s v="NA"/>
    <s v="Runaway 5"/>
    <x v="16"/>
    <m/>
    <s v="NA"/>
    <s v="Route"/>
    <s v="LEAVE_AND_REENTER"/>
    <m/>
    <m/>
    <m/>
    <m/>
    <m/>
    <m/>
    <m/>
    <s v="Twoson_Chaos Theater_1F"/>
    <s v="NA"/>
    <m/>
    <m/>
  </r>
  <r>
    <s v="Twoson_Chaos Theater_1F"/>
    <s v="woman_black-hair_red-clothes"/>
    <s v="Runaway 5"/>
    <x v="16"/>
    <m/>
    <n v="228"/>
    <s v="Talk"/>
    <m/>
    <m/>
    <m/>
    <s v="[Fallthrough Logic]"/>
    <m/>
    <m/>
    <m/>
    <m/>
    <m/>
    <s v="CHAOS_THEATER_STAGE_UNBLOCKED"/>
    <m/>
    <m/>
  </r>
  <r>
    <s v="Twoson_Chaos Theater_1F_Concert-Hall"/>
    <s v="man_bald_black-suit"/>
    <s v="Runaway 5"/>
    <x v="16"/>
    <m/>
    <n v="239"/>
    <s v="Talk"/>
    <m/>
    <m/>
    <s v="sg/pl variant"/>
    <s v="~Paula KO'd"/>
    <s v="~Ness KO'd"/>
    <m/>
    <m/>
    <m/>
    <m/>
    <s v="~CHAOS_THEATER_AUDIENCE_ABSENT"/>
    <m/>
    <m/>
  </r>
  <r>
    <s v="Twoson_Chaos Theater_1F_Concert-Hall"/>
    <s v="drunk-man"/>
    <s v="Runaway 5"/>
    <x v="16"/>
    <m/>
    <n v="240"/>
    <s v="Talk"/>
    <m/>
    <m/>
    <m/>
    <s v="[Fallthrough Logic]"/>
    <m/>
    <m/>
    <m/>
    <m/>
    <m/>
    <s v="~CHAOS_THEATER_AUDIENCE_ABSENT"/>
    <m/>
    <m/>
  </r>
  <r>
    <s v="Twoson_Chaos Theater_1F_Concert-Hall"/>
    <s v="man_glasses_-black-suit"/>
    <s v="Runaway 5"/>
    <x v="16"/>
    <m/>
    <n v="241"/>
    <s v="Talk"/>
    <m/>
    <m/>
    <m/>
    <s v="[Fallthrough Logic]"/>
    <m/>
    <m/>
    <m/>
    <m/>
    <m/>
    <s v="~CHAOS_THEATER_AUDIENCE_ABSENT"/>
    <m/>
    <m/>
  </r>
  <r>
    <s v="Twoson_Chaos Theater_1F_Concert-Hall"/>
    <s v="rastaman"/>
    <s v="Runaway 5"/>
    <x v="16"/>
    <m/>
    <n v="242"/>
    <s v="Talk"/>
    <m/>
    <m/>
    <m/>
    <s v="Ness in lead"/>
    <m/>
    <m/>
    <m/>
    <m/>
    <m/>
    <s v="~CHAOS_THEATER_AUDIENCE_ABSENT"/>
    <m/>
    <m/>
  </r>
  <r>
    <s v="Twoson_Chaos Theater_1F_Concert-Hall"/>
    <s v="rastaman"/>
    <s v="Runaway 5"/>
    <x v="16"/>
    <m/>
    <n v="242"/>
    <s v="Talk"/>
    <m/>
    <m/>
    <s v="not unique"/>
    <s v="Paula in lead"/>
    <m/>
    <m/>
    <m/>
    <m/>
    <m/>
    <s v="~CHAOS_THEATER_AUDIENCE_ABSENT"/>
    <m/>
    <m/>
  </r>
  <r>
    <s v="Twoson_Chaos Theater_1F_Concert-Hall"/>
    <s v="hippy"/>
    <s v="Runaway 5"/>
    <x v="16"/>
    <m/>
    <n v="243"/>
    <s v="Talk"/>
    <m/>
    <m/>
    <m/>
    <s v="[Fallthrough Logic]"/>
    <m/>
    <m/>
    <m/>
    <m/>
    <m/>
    <s v="~CHAOS_THEATER_AUDIENCE_ABSENT"/>
    <m/>
    <m/>
  </r>
  <r>
    <s v="Twoson_Chaos Theater_1F_Concert-Hall"/>
    <s v="man_orange-hair_sunglasses"/>
    <s v="Runaway 5"/>
    <x v="16"/>
    <m/>
    <n v="234"/>
    <s v="Talk"/>
    <m/>
    <m/>
    <m/>
    <s v="[Fallthrough Logic]"/>
    <m/>
    <m/>
    <m/>
    <m/>
    <m/>
    <s v="~CHAOS_THEATER_AUDIENCE_ABSENT"/>
    <m/>
    <m/>
  </r>
  <r>
    <s v="Twoson_Chaos Theater_1F_Concert-Hall"/>
    <s v="woman_blonde_blue-blazer"/>
    <s v="Runaway 5"/>
    <x v="16"/>
    <m/>
    <n v="244"/>
    <s v="Talk"/>
    <m/>
    <m/>
    <m/>
    <s v="[Fallthrough Logic]"/>
    <m/>
    <m/>
    <m/>
    <m/>
    <m/>
    <s v="~CHAOS_THEATER_AUDIENCE_ABSENT"/>
    <m/>
    <m/>
  </r>
  <r>
    <s v="Twoson_Chaos Theater_1F_Concert-Hall"/>
    <s v="woman_purse_black-dress"/>
    <s v="Runaway 5"/>
    <x v="16"/>
    <m/>
    <n v="238"/>
    <s v="Talk"/>
    <m/>
    <m/>
    <m/>
    <s v="[Fallthrough Logic]"/>
    <m/>
    <m/>
    <m/>
    <m/>
    <m/>
    <s v="~CHAOS_THEATER_AUDIENCE_ABSENT"/>
    <m/>
    <m/>
  </r>
  <r>
    <s v="Twoson_Chaos Theater_1F_Concert-Hall"/>
    <s v="woman_purse_green-dress"/>
    <s v="Runaway 5"/>
    <x v="16"/>
    <m/>
    <n v="237"/>
    <s v="Talk"/>
    <m/>
    <m/>
    <s v="sg/pl variant"/>
    <s v="~Paula KO'd"/>
    <s v="~Ness KO'd"/>
    <m/>
    <m/>
    <m/>
    <m/>
    <s v="~CHAOS_THEATER_AUDIENCE_ABSENT"/>
    <m/>
    <m/>
  </r>
  <r>
    <s v="Twoson_Chaos Theater_1F_Concert-Hall"/>
    <s v="woman_blonde_red-dress"/>
    <s v="Runaway 5"/>
    <x v="16"/>
    <m/>
    <n v="235"/>
    <s v="Talk"/>
    <m/>
    <m/>
    <m/>
    <s v="[Fallthrough Logic]"/>
    <m/>
    <m/>
    <m/>
    <m/>
    <m/>
    <s v="~CHAOS_THEATER_AUDIENCE_ABSENT"/>
    <m/>
    <m/>
  </r>
  <r>
    <s v="Twoson_Chaos Theater_1F_Concert-Hall"/>
    <s v="lookalike_teddy"/>
    <s v="Runaway 5"/>
    <x v="16"/>
    <m/>
    <n v="232"/>
    <s v="Talk"/>
    <m/>
    <m/>
    <m/>
    <s v="[Fallthrough Logic]"/>
    <m/>
    <m/>
    <m/>
    <m/>
    <m/>
    <s v="~CHAOS_THEATER_AUDIENCE_ABSENT"/>
    <m/>
    <m/>
  </r>
  <r>
    <s v="Twoson_Chaos Theater_1F_Concert-Hall"/>
    <s v="boy_fedora"/>
    <s v="Runaway 5"/>
    <x v="16"/>
    <m/>
    <n v="233"/>
    <s v="Talk"/>
    <m/>
    <m/>
    <m/>
    <s v="~Ness KO'd"/>
    <m/>
    <m/>
    <m/>
    <m/>
    <m/>
    <s v="~CHAOS_THEATER_AUDIENCE_ABSENT"/>
    <m/>
    <m/>
  </r>
  <r>
    <s v="Twoson_Chaos Theater_1F_Concert-Hall"/>
    <s v="boy_fedora"/>
    <s v="Runaway 5"/>
    <x v="16"/>
    <m/>
    <n v="233"/>
    <s v="Talk"/>
    <m/>
    <m/>
    <m/>
    <s v="Ness KO'd"/>
    <m/>
    <m/>
    <m/>
    <m/>
    <m/>
    <s v="~CHAOS_THEATER_AUDIENCE_ABSENT"/>
    <m/>
    <m/>
  </r>
  <r>
    <s v="Twoson_Chaos Theater_1F_Concert-Hall"/>
    <s v="woman_blonde_red-blazer"/>
    <s v="Runaway 5"/>
    <x v="16"/>
    <m/>
    <n v="245"/>
    <s v="Talk"/>
    <m/>
    <m/>
    <m/>
    <s v="[Fallthrough Logic]"/>
    <m/>
    <m/>
    <m/>
    <m/>
    <m/>
    <s v="~CHAOS_THEATER_AUDIENCE_ABSENT"/>
    <m/>
    <m/>
  </r>
  <r>
    <s v="Twoson_Chaos Theater_1F_Concert-Hall"/>
    <s v="lookalike_mr-t"/>
    <s v="Runaway 5"/>
    <x v="16"/>
    <m/>
    <n v="236"/>
    <s v="Talk"/>
    <m/>
    <m/>
    <m/>
    <s v="[Fallthrough Logic]"/>
    <m/>
    <m/>
    <m/>
    <m/>
    <m/>
    <s v="~CHAOS_THEATER_AUDIENCE_ABSENT"/>
    <m/>
    <m/>
  </r>
  <r>
    <s v="Twoson_Chaos Theater_1F_Concert-Hall"/>
    <s v="prettyman"/>
    <s v="Runaway 5"/>
    <x v="16"/>
    <m/>
    <n v="246"/>
    <s v="Talk"/>
    <m/>
    <m/>
    <m/>
    <s v="[Fallthrough Logic]"/>
    <m/>
    <m/>
    <m/>
    <m/>
    <m/>
    <s v="~CHAOS_THEATER_AUDIENCE_ABSENT"/>
    <m/>
    <m/>
  </r>
  <r>
    <s v="Twoson_Chaos Theater_1F_Concert-Hall"/>
    <s v="girl_blonde_pink-dress"/>
    <s v="Runaway 5"/>
    <x v="16"/>
    <m/>
    <n v="231"/>
    <s v="Talk"/>
    <m/>
    <m/>
    <m/>
    <s v="[Fallthrough Logic]"/>
    <m/>
    <m/>
    <m/>
    <m/>
    <m/>
    <s v="RUNAWAY_FIVE_FAN_GIRL_OUTSIDE_BACKSTAGE"/>
    <m/>
    <m/>
  </r>
  <r>
    <s v="Twoson_Chaos Theater_1F_Concert-Hall_Dressing-Room"/>
    <s v="runaway-5_gorgeous"/>
    <s v="Runaway 5"/>
    <x v="16"/>
    <m/>
    <n v="249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girl_blonde_pink-dress"/>
    <s v="Runaway 5"/>
    <x v="16"/>
    <m/>
    <n v="247"/>
    <s v="Talk"/>
    <m/>
    <m/>
    <m/>
    <s v="[Fallthrough Logic]"/>
    <m/>
    <m/>
    <m/>
    <m/>
    <m/>
    <s v="~RUNAWAY_FIVE_FAN_GIRL_OUTSIDE_BACKSTAGE"/>
    <m/>
    <m/>
  </r>
  <r>
    <s v="Twoson_Chaos Theater_1F_Concert-Hall_Dressing-Room"/>
    <s v="runaway-5_groovy"/>
    <s v="Runaway 5"/>
    <x v="16"/>
    <m/>
    <n v="252"/>
    <s v="Talk"/>
    <m/>
    <m/>
    <s v="set TEMP_2"/>
    <s v="[Fallthrough Logic]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TEMP_2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_Dressing-Room"/>
    <s v="runaway-5_okay"/>
    <s v="Runaway 5"/>
    <x v="16"/>
    <m/>
    <n v="250"/>
    <s v="Talk"/>
    <m/>
    <m/>
    <m/>
    <s v="[Fallthrough Logic]"/>
    <m/>
    <m/>
    <m/>
    <m/>
    <m/>
    <s v="~RUNAWAY_FIVE_FREE_FROM_CHAOS_THEATER"/>
    <m/>
    <m/>
  </r>
  <r>
    <s v="Twoson_Chaos Theater_1F_Concert-Hall_Dressing-Room"/>
    <s v="runaway-5_okay"/>
    <s v="Runaway 5"/>
    <x v="16"/>
    <m/>
    <n v="250"/>
    <s v="Use item"/>
    <s v="ITEM"/>
    <s v="WAD_OF_BILLS"/>
    <m/>
    <s v="[Fallthrough Logic]"/>
    <m/>
    <m/>
    <m/>
    <m/>
    <m/>
    <s v="~RUNAWAY_FIVE_FREE_FROM_CHAOS_THEATER"/>
    <m/>
    <m/>
  </r>
  <r>
    <s v="Twoson_Chaos Theater_1F_Concert-Hall"/>
    <s v="NA"/>
    <s v="Runaway 5"/>
    <x v="16"/>
    <m/>
    <s v="NA"/>
    <s v="Gameplay"/>
    <s v="ROUTE_TO"/>
    <s v="Twoson_Chaos Theater_1F_Concert-Hall"/>
    <m/>
    <m/>
    <m/>
    <m/>
    <m/>
    <m/>
    <s v="Twoson_Chaos Theater_1F_Concert-Hall"/>
    <s v="NA"/>
    <m/>
    <m/>
  </r>
  <r>
    <s v="Twoson_Chaos Theater_1F_Concert-Hall"/>
    <s v="woman_purse_green-dress"/>
    <s v="Runaway 5"/>
    <x v="16"/>
    <m/>
    <n v="237"/>
    <s v="Talk"/>
    <m/>
    <m/>
    <m/>
    <s v="WATCHED_RUNAWAY_FIVE_AT_CHAOS_THEATER"/>
    <m/>
    <m/>
    <m/>
    <m/>
    <m/>
    <s v="~CHAOS_THEATER_AUDIENCE_ABSENT"/>
    <m/>
    <m/>
  </r>
  <r>
    <s v="Twoson_Chaos Theater_1F_Concert-Hall"/>
    <s v="woman_purse_black-dress"/>
    <s v="Runaway 5"/>
    <x v="16"/>
    <m/>
    <n v="238"/>
    <s v="Talk"/>
    <m/>
    <m/>
    <m/>
    <s v="WATCHED_RUNAWAY_FIVE_AT_CHAOS_THEATER"/>
    <m/>
    <m/>
    <m/>
    <m/>
    <m/>
    <s v="~CHAOS_THEATER_AUDIENCE_ABSENT"/>
    <m/>
    <m/>
  </r>
  <r>
    <s v="Twoson_Chaos Theater_1F_Concert-Hall_Dressing-Room"/>
    <s v="runaway-5_gorgeous"/>
    <s v="Runaway 5"/>
    <x v="16"/>
    <m/>
    <n v="249"/>
    <s v="Talk"/>
    <s v="CHOICE"/>
    <s v="no"/>
    <m/>
    <s v="WATCHED_RUNAWAY_FIVE_AT_CHAOS_THEATER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Talk"/>
    <s v="CHOICE"/>
    <s v="yes"/>
    <m/>
    <s v="WATCHED_RUNAWAY_FIVE_AT_CHAOS_THEATER"/>
    <m/>
    <m/>
    <m/>
    <m/>
    <m/>
    <s v="~RUNAWAY_FIVE_FREE_FROM_CHAOS_THEATER"/>
    <m/>
    <m/>
  </r>
  <r>
    <s v="Twoson_Chaos Theater_1F_Concert-Hall_Dressing-Room"/>
    <s v="runaway-5_gorgeous"/>
    <s v="Runaway 5"/>
    <x v="16"/>
    <m/>
    <n v="249"/>
    <s v="Talk"/>
    <s v="CHOICE"/>
    <s v="yes"/>
    <m/>
    <s v="WATCHED_RUNAWAY_FIVE_AT_CHAOS_THEATER"/>
    <s v="TEMP_3"/>
    <m/>
    <m/>
    <m/>
    <m/>
    <s v="~RUNAWAY_FIVE_FREE_FROM_CHAOS_THEATER"/>
    <m/>
    <m/>
  </r>
  <r>
    <s v="Twoson_Chaos Theater_1F_Concert-Hall_Dressing-Room"/>
    <s v="runaway-5_lucky"/>
    <s v="Runaway 5"/>
    <x v="16"/>
    <m/>
    <n v="248"/>
    <s v="Talk"/>
    <m/>
    <m/>
    <m/>
    <s v="WATCHED_RUNAWAY_FIVE_AT_CHAOS_THEATER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WATCHED_RUNAWAY_FIVE_AT_CHAOS_THEATER"/>
    <m/>
    <m/>
    <m/>
    <m/>
    <m/>
    <s v="~RUNAWAY_FIVE_FREE_FROM_CHAOS_THEATER"/>
    <m/>
    <m/>
  </r>
  <r>
    <s v="Twoson_Chaos Theater_1F_Concert-Hall_Dressing-Room"/>
    <s v="runaway-5_groovy"/>
    <s v="Runaway 5"/>
    <x v="16"/>
    <m/>
    <n v="252"/>
    <s v="Talk"/>
    <m/>
    <m/>
    <m/>
    <s v="WATCHED_RUNAWAY_FIVE_AT_CHAOS_THEATER"/>
    <s v="TEMP_3"/>
    <m/>
    <m/>
    <m/>
    <m/>
    <s v="~RUNAWAY_FIVE_FREE_FROM_CHAOS_THEATER"/>
    <m/>
    <m/>
  </r>
  <r>
    <s v="Twoson_Chaos Theater_1F_Concert-Hall_Dressing-Room"/>
    <s v="runaway-5_nice"/>
    <s v="Runaway 5"/>
    <x v="16"/>
    <m/>
    <n v="251"/>
    <s v="Talk"/>
    <m/>
    <m/>
    <m/>
    <s v="WATCHED_RUNAWAY_FIVE_AT_CHAOS_THEATER"/>
    <m/>
    <m/>
    <m/>
    <m/>
    <m/>
    <s v="~RUNAWAY_FIVE_FREE_FROM_CHAOS_THEATER"/>
    <m/>
    <m/>
  </r>
  <r>
    <s v="Twoson_Chaos Theater_1F"/>
    <s v="woman_black-hair_red-clothes"/>
    <s v="Runaway 5"/>
    <x v="16"/>
    <m/>
    <n v="226"/>
    <s v="Talk"/>
    <m/>
    <m/>
    <m/>
    <s v="[Fallthrough Logic]"/>
    <m/>
    <m/>
    <m/>
    <m/>
    <m/>
    <s v="~CHAOS_THEATER_STAGE_UNBLOCKED"/>
    <m/>
    <m/>
  </r>
  <r>
    <s v="Twoson_Chaos Theater_1F"/>
    <s v="woman_black-hair_red-clothes"/>
    <s v="Runaway 5"/>
    <x v="16"/>
    <m/>
    <n v="226"/>
    <s v="Talk"/>
    <m/>
    <m/>
    <m/>
    <s v="TEMP_2"/>
    <m/>
    <m/>
    <m/>
    <m/>
    <m/>
    <s v="~CHAOS_THEATER_STAGE_UNBLOCKED"/>
    <m/>
    <m/>
  </r>
  <r>
    <s v="Twoson_Chaos Theater_1F_Manager's-Office"/>
    <s v="poochyfud"/>
    <s v="Runaway 5"/>
    <x v="16"/>
    <m/>
    <n v="253"/>
    <s v="Use item"/>
    <s v="ITEM"/>
    <s v="WAD_OF_BILLS"/>
    <m/>
    <s v="WATCHED_RUNAWAY_FIVE_AT_CHAOS_THEATER"/>
    <s v="over desk"/>
    <m/>
    <m/>
    <m/>
    <m/>
    <s v="always"/>
    <m/>
    <m/>
  </r>
  <r>
    <s v="Twoson_Chaos Theater_1F_Manager's-Office"/>
    <s v="poochyfud"/>
    <s v="Runaway 5"/>
    <x v="16"/>
    <m/>
    <n v="253"/>
    <s v="Use item"/>
    <s v="ITEM"/>
    <s v="WAD_OF_BILLS"/>
    <s v="set RUNAWAY_FIVE_FREE_FROM_CHAOS_THEATER"/>
    <s v="WATCHED_RUNAWAY_FIVE_AT_CHAOS_THEATER"/>
    <s v="next to NPC"/>
    <m/>
    <m/>
    <m/>
    <m/>
    <s v="always"/>
    <m/>
    <m/>
  </r>
  <r>
    <s v="Twoson_Chaos Theater_1F_Manager's-Office"/>
    <s v="poochyfud"/>
    <s v="Runaway 5"/>
    <x v="17"/>
    <m/>
    <n v="253"/>
    <s v="Talk"/>
    <m/>
    <m/>
    <m/>
    <s v="RUNAWAY_FIVE_FREE_FROM_CHAOS_THEATER"/>
    <m/>
    <m/>
    <m/>
    <m/>
    <m/>
    <s v="always"/>
    <m/>
    <m/>
  </r>
  <r>
    <s v="Twoson_Chaos Theater_1F"/>
    <s v="woman_black-hair_red-clothes"/>
    <s v="Runaway 5"/>
    <x v="17"/>
    <m/>
    <n v="226"/>
    <s v="Talk"/>
    <m/>
    <m/>
    <m/>
    <s v="RUNAWAY_FIVE_FREE_FROM_CHAOS_THEATER"/>
    <m/>
    <m/>
    <m/>
    <m/>
    <m/>
    <s v="~CHAOS_THEATER_STAGE_UNBLOCKED"/>
    <m/>
    <m/>
  </r>
  <r>
    <s v="Twoson_Chaos Theater_1F"/>
    <s v="girl_blonde_pink-dress"/>
    <s v="Runaway 5"/>
    <x v="17"/>
    <m/>
    <n v="229"/>
    <s v="Talk"/>
    <m/>
    <m/>
    <m/>
    <m/>
    <m/>
    <m/>
    <m/>
    <m/>
    <m/>
    <s v="RUNAWAY_BUS_FROM_TWOSON_TO_THREED"/>
    <m/>
    <m/>
  </r>
  <r>
    <s v="Twoson_Chaos Theater_1F"/>
    <s v="man_blonde_blue-blazer"/>
    <s v="Runaway 5"/>
    <x v="17"/>
    <m/>
    <n v="227"/>
    <s v="Talk"/>
    <m/>
    <m/>
    <m/>
    <s v="RUNAWAY_FIVE_FREE_FROM_CHAOS_THEATER"/>
    <m/>
    <m/>
    <m/>
    <m/>
    <m/>
    <s v="always"/>
    <m/>
    <m/>
  </r>
  <r>
    <s v="Twoson_Hint Man's House_1F"/>
    <s v="hint-man"/>
    <s v="Runaway 5"/>
    <x v="17"/>
    <m/>
    <n v="278"/>
    <s v="Talk"/>
    <s v="HINT MAN"/>
    <n v="17"/>
    <m/>
    <s v="RUNAWAY_FIVE_FREE_FROM_CHAOS_THEATER"/>
    <m/>
    <m/>
    <m/>
    <m/>
    <m/>
    <s v="~HINT_GUY_ABSENT"/>
    <m/>
    <s v="No"/>
  </r>
  <r>
    <s v="Twoson"/>
    <s v="runaway-5_lucky"/>
    <s v="Runaway 5"/>
    <x v="17"/>
    <m/>
    <n v="320"/>
    <s v="Talk"/>
    <s v="CHOICE"/>
    <s v="yes"/>
    <m/>
    <s v="[Fallthrough Logic]"/>
    <m/>
    <m/>
    <m/>
    <m/>
    <m/>
    <s v="RUNAWAY_BUS_FROM_TWOSON_TO_THREED"/>
    <m/>
    <s v="No"/>
  </r>
  <r>
    <s v="Twoson"/>
    <s v="runaway-5_lucky"/>
    <s v="Runaway 5"/>
    <x v="17"/>
    <m/>
    <n v="320"/>
    <s v="Talk"/>
    <s v="CHOICE"/>
    <s v="no"/>
    <m/>
    <s v="[Fallthrough Logic]"/>
    <m/>
    <m/>
    <m/>
    <m/>
    <m/>
    <s v="RUNAWAY_BUS_FROM_TWOSON_TO_THREED"/>
    <m/>
    <s v="No"/>
  </r>
  <r>
    <s v="Twoson"/>
    <s v="bus_runaway-5"/>
    <s v="Runaway 5"/>
    <x v="17"/>
    <m/>
    <n v="373"/>
    <s v="Approach"/>
    <m/>
    <m/>
    <m/>
    <m/>
    <m/>
    <m/>
    <m/>
    <m/>
    <m/>
    <s v="RUNAWAY_BUS_FROM_TWOSON_TO_THREED"/>
    <m/>
    <m/>
  </r>
  <r>
    <s v="NA"/>
    <s v="NA"/>
    <m/>
    <x v="18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NA"/>
    <s v="NA"/>
    <m/>
    <x v="19"/>
    <m/>
    <m/>
    <m/>
    <m/>
    <m/>
    <m/>
    <m/>
    <m/>
    <m/>
    <m/>
    <m/>
    <m/>
    <s v="NA"/>
    <m/>
    <m/>
  </r>
  <r>
    <s v="Twoson_Chaos Theater_1F"/>
    <s v="woman_black-hair_red-clothes"/>
    <s v="_Unsorted"/>
    <x v="19"/>
    <m/>
    <n v="226"/>
    <s v="Talk"/>
    <m/>
    <m/>
    <m/>
    <s v="VISITED_THREED"/>
    <m/>
    <m/>
    <m/>
    <m/>
    <m/>
    <s v="~CHAOS_THEATER_STAGE_UNBLOCKED"/>
    <m/>
    <m/>
  </r>
  <r>
    <s v="Twoson"/>
    <s v="man_blonde_blue-blazer"/>
    <s v="_Unsorted"/>
    <x v="19"/>
    <m/>
    <n v="340"/>
    <s v="Talk"/>
    <m/>
    <m/>
    <m/>
    <s v="GIYGAS_DEFEATED"/>
    <m/>
    <m/>
    <m/>
    <m/>
    <m/>
    <s v="GIYGAS_DEFEATED"/>
    <m/>
    <s v="No"/>
  </r>
  <r>
    <s v="Twoson"/>
    <s v="woman_cane_pink-dress"/>
    <s v="_Unsorted"/>
    <x v="19"/>
    <m/>
    <n v="307"/>
    <s v="Talk"/>
    <m/>
    <m/>
    <m/>
    <s v="PAULA_JOINS"/>
    <s v="Ness KO'd"/>
    <s v="Paula KO'd"/>
    <m/>
    <m/>
    <m/>
    <s v="always"/>
    <m/>
    <s v="No"/>
  </r>
  <r>
    <s v="Twoson_Polestar_1F"/>
    <s v="girl_redhead_pigtails"/>
    <s v="_Unsorted"/>
    <x v="19"/>
    <m/>
    <n v="216"/>
    <s v="Talk"/>
    <m/>
    <m/>
    <m/>
    <s v="Paula in lead"/>
    <s v="VISITED_THREED"/>
    <m/>
    <m/>
    <m/>
    <m/>
    <s v="always"/>
    <m/>
    <s v="No"/>
  </r>
  <r>
    <s v="Twoson_Polestar_1F"/>
    <s v="girl_blonde_ponytail"/>
    <s v="_Unsorted"/>
    <x v="19"/>
    <m/>
    <n v="214"/>
    <s v="Talk"/>
    <m/>
    <m/>
    <m/>
    <s v="PAULA_JOINS"/>
    <s v="PAULA_AT_MONOTOLI_BUILDING | Paula KO'd"/>
    <m/>
    <m/>
    <m/>
    <m/>
    <s v="always"/>
    <m/>
    <s v="No"/>
  </r>
  <r>
    <s v="Twoson"/>
    <s v="woman_blonde_red-dress"/>
    <s v="_Unsorted"/>
    <x v="19"/>
    <m/>
    <n v="303"/>
    <s v="Talk"/>
    <m/>
    <m/>
    <m/>
    <s v="GIYGAS_DEFEATED"/>
    <m/>
    <m/>
    <m/>
    <m/>
    <m/>
    <s v="always"/>
    <m/>
    <m/>
  </r>
  <r>
    <s v="Happy-Happy-Village"/>
    <s v="woman_blonde_blue-blazer"/>
    <s v="_Unsorted"/>
    <x v="19"/>
    <m/>
    <n v="418"/>
    <s v="Talk"/>
    <m/>
    <m/>
    <m/>
    <s v="GIYGAS_DEFEATED"/>
    <m/>
    <m/>
    <m/>
    <m/>
    <m/>
    <s v="always"/>
    <m/>
    <m/>
  </r>
  <r>
    <s v="Happy-Happy-Village"/>
    <s v="saxophonist"/>
    <s v="_Unsorted"/>
    <x v="19"/>
    <m/>
    <n v="417"/>
    <s v="Talk"/>
    <m/>
    <m/>
    <m/>
    <s v="GIYGAS_DEFEATED"/>
    <m/>
    <m/>
    <m/>
    <m/>
    <m/>
    <s v="always"/>
    <m/>
    <m/>
  </r>
  <r>
    <s v="Happy-Happy-Village"/>
    <s v="man_bald_black-suit"/>
    <s v="_Unsorted"/>
    <x v="19"/>
    <m/>
    <n v="415"/>
    <s v="Talk"/>
    <m/>
    <m/>
    <m/>
    <s v="GIYGAS_DEFEATED"/>
    <m/>
    <m/>
    <m/>
    <m/>
    <m/>
    <s v="always"/>
    <m/>
    <m/>
  </r>
  <r>
    <s v="Happy-Happy-Village"/>
    <s v="man_glasses_orange-cardigan"/>
    <s v="_Unsorted"/>
    <x v="19"/>
    <m/>
    <n v="423"/>
    <s v="Talk"/>
    <m/>
    <m/>
    <m/>
    <s v="GIYGAS_DEFEATED"/>
    <m/>
    <m/>
    <m/>
    <m/>
    <m/>
    <s v="always"/>
    <m/>
    <m/>
  </r>
  <r>
    <s v="Happy-Happy-Village"/>
    <s v="cow"/>
    <s v="_Unsorted"/>
    <x v="19"/>
    <m/>
    <n v="419"/>
    <s v="Talk"/>
    <m/>
    <m/>
    <m/>
    <s v="GIYGAS_DEFEATED"/>
    <m/>
    <m/>
    <m/>
    <m/>
    <m/>
    <s v="always"/>
    <m/>
    <m/>
  </r>
  <r>
    <s v="Happy-Happy-Village"/>
    <s v="lookalike_shy-guy-mask"/>
    <s v="_Unsorted"/>
    <x v="19"/>
    <m/>
    <n v="424"/>
    <s v="Talk"/>
    <m/>
    <m/>
    <m/>
    <s v="GIYGAS_DEFEATED"/>
    <m/>
    <m/>
    <m/>
    <m/>
    <m/>
    <s v="always"/>
    <m/>
    <m/>
  </r>
  <r>
    <s v="Happy-Happy-Village"/>
    <s v="hippy"/>
    <s v="_Unsorted"/>
    <x v="19"/>
    <m/>
    <n v="414"/>
    <s v="Talk"/>
    <m/>
    <m/>
    <m/>
    <s v="GIYGAS_DEFEATED"/>
    <m/>
    <m/>
    <m/>
    <m/>
    <m/>
    <s v="always"/>
    <m/>
    <m/>
  </r>
  <r>
    <s v="Happy-Happy-Village"/>
    <s v="woman_black-hair_red-clothes"/>
    <s v="_Unsorted"/>
    <x v="19"/>
    <m/>
    <n v="413"/>
    <s v="Talk"/>
    <m/>
    <m/>
    <m/>
    <s v="GIYGAS_DEFEATED"/>
    <m/>
    <m/>
    <m/>
    <m/>
    <m/>
    <s v="always"/>
    <m/>
    <m/>
  </r>
  <r>
    <s v="Happy-Happy-Village"/>
    <s v="man_blonde_blue-blazer"/>
    <s v="_Unsorted"/>
    <x v="19"/>
    <m/>
    <n v="416"/>
    <s v="Talk"/>
    <m/>
    <m/>
    <m/>
    <s v="VISITED_THREED"/>
    <m/>
    <m/>
    <m/>
    <m/>
    <m/>
    <s v="always"/>
    <m/>
    <m/>
  </r>
  <r>
    <s v="Happy Happy Village_Town Hall_1F"/>
    <s v="lookalike_teddy"/>
    <s v="_Unsorted"/>
    <x v="19"/>
    <m/>
    <n v="397"/>
    <s v="Talk"/>
    <m/>
    <m/>
    <m/>
    <s v="GIYGAS_DEFEATED"/>
    <m/>
    <m/>
    <m/>
    <m/>
    <m/>
    <s v="always"/>
    <m/>
    <m/>
  </r>
  <r>
    <s v="Happy Happy Village_Town Hall_1F"/>
    <s v="rastaman"/>
    <s v="_Unsorted"/>
    <x v="19"/>
    <m/>
    <n v="398"/>
    <s v="Talk"/>
    <m/>
    <m/>
    <m/>
    <s v="GIYGAS_DEFEATED"/>
    <m/>
    <m/>
    <m/>
    <m/>
    <m/>
    <s v="always"/>
    <m/>
    <m/>
  </r>
  <r>
    <s v="Peaceful-Rest-Valley"/>
    <s v="man_glasses_orange-cardigan"/>
    <s v="_Unsorted"/>
    <x v="19"/>
    <m/>
    <n v="445"/>
    <s v="Talk"/>
    <m/>
    <m/>
    <m/>
    <s v="GIYGAS_DEFEATED"/>
    <m/>
    <m/>
    <m/>
    <m/>
    <m/>
    <s v="CARPAINTER_DEFEATED"/>
    <m/>
    <m/>
  </r>
  <r>
    <s v="Twoson_Orange Kid's House_1F"/>
    <s v="orange-kid"/>
    <s v="_Unsorted"/>
    <x v="19"/>
    <m/>
    <n v="220"/>
    <s v="Talk"/>
    <m/>
    <m/>
    <m/>
    <s v="GIYGAS_DEFEATED"/>
    <s v="~INVESTED_IN_ORANGE_KID"/>
    <m/>
    <m/>
    <n v="9"/>
    <m/>
    <s v="~APPLE_KID_IN_BURGLIN_PARK"/>
    <m/>
    <s v="No"/>
  </r>
  <r>
    <s v="Twoson_Orange Kid's House_1F"/>
    <s v="orange-kid"/>
    <s v="_Unsorted"/>
    <x v="19"/>
    <m/>
    <n v="220"/>
    <s v="Talk"/>
    <m/>
    <m/>
    <m/>
    <s v="GIYGAS_DEFEATED"/>
    <s v="INVESTED_IN_ORANGE_KID"/>
    <m/>
    <m/>
    <n v="9"/>
    <m/>
    <s v="~APPLE_KID_IN_BURGLIN_PARK"/>
    <m/>
    <s v="No"/>
  </r>
  <r>
    <s v="Twoson_Houses_East-Orange_1F"/>
    <s v="woman_blonde_black-dress"/>
    <s v="_Unsorted"/>
    <x v="19"/>
    <m/>
    <n v="277"/>
    <s v="Talk"/>
    <m/>
    <m/>
    <m/>
    <s v="GOT_SIGNED_BANANA"/>
    <m/>
    <m/>
    <m/>
    <m/>
    <m/>
    <s v="always"/>
    <m/>
    <s v="No"/>
  </r>
  <r>
    <s v="Twoson"/>
    <s v="boy_fedora"/>
    <s v="_Unsorted"/>
    <x v="19"/>
    <m/>
    <n v="305"/>
    <s v="Talk"/>
    <m/>
    <m/>
    <s v="Redundant with PAULA_AT_HER_ROOM"/>
    <s v="PAULA_AT_MONOTOLI_BUILDING"/>
    <m/>
    <m/>
    <m/>
    <m/>
    <m/>
    <s v="always"/>
    <m/>
    <s v="No"/>
  </r>
  <r>
    <s v="Twoson"/>
    <s v="boy_fedora"/>
    <s v="_Unsorted"/>
    <x v="19"/>
    <m/>
    <n v="305"/>
    <s v="Talk"/>
    <m/>
    <m/>
    <s v="Redundant with PAULA_AT_MONOTOLI_BUILDING"/>
    <s v="PAULA_AT_HER_ROOM"/>
    <m/>
    <m/>
    <m/>
    <m/>
    <m/>
    <s v="always"/>
    <m/>
    <s v="No"/>
  </r>
  <r>
    <s v="Twoson_Bus Station_1F"/>
    <s v="man_orange-hair_sunglasses"/>
    <s v="_Unsorted"/>
    <x v="19"/>
    <m/>
    <n v="271"/>
    <s v="Talk"/>
    <m/>
    <m/>
    <m/>
    <s v="MASTER_BELCH_DEFEATED"/>
    <m/>
    <m/>
    <m/>
    <m/>
    <m/>
    <s v="always"/>
    <m/>
    <s v="No"/>
  </r>
  <r>
    <s v="Twoson_Bus Station_1F"/>
    <s v="bus-driver"/>
    <s v="_Unsorted"/>
    <x v="19"/>
    <m/>
    <n v="274"/>
    <s v="Talk"/>
    <m/>
    <m/>
    <m/>
    <s v="Poo in lead"/>
    <m/>
    <m/>
    <m/>
    <m/>
    <m/>
    <s v="always"/>
    <m/>
    <s v="No"/>
  </r>
  <r>
    <s v="Twoson_Bus Station_1F"/>
    <s v="bus-driver"/>
    <s v="_Unsorted"/>
    <x v="19"/>
    <m/>
    <n v="274"/>
    <s v="Talk"/>
    <m/>
    <m/>
    <m/>
    <s v="Jeff in lead"/>
    <m/>
    <m/>
    <m/>
    <m/>
    <m/>
    <s v="always"/>
    <m/>
    <s v="No"/>
  </r>
  <r>
    <s v="Twoson"/>
    <s v="man_hat_black-suit"/>
    <s v="_Unsorted"/>
    <x v="19"/>
    <m/>
    <n v="339"/>
    <s v="Talk"/>
    <m/>
    <m/>
    <m/>
    <s v="MASTER_BELCH_DEFEATED"/>
    <m/>
    <m/>
    <m/>
    <m/>
    <m/>
    <s v="always"/>
    <m/>
    <s v="No"/>
  </r>
  <r>
    <s v="Twoson_Polestar_1F_Den"/>
    <s v="paula's-dad"/>
    <s v="_Unsorted"/>
    <x v="19"/>
    <m/>
    <n v="217"/>
    <s v="Talk"/>
    <m/>
    <m/>
    <m/>
    <s v="GOT_WAD_OF_BILLS"/>
    <s v="PAULA_AT_MONOTOLI_BUILDING"/>
    <s v="~Ness KO'd"/>
    <m/>
    <m/>
    <m/>
    <s v="~PAULAS_DAD_OUTSIDE"/>
    <m/>
    <s v="No"/>
  </r>
  <r>
    <s v="Twoson_Polestar_1F_Den"/>
    <s v="paula's-dad"/>
    <s v="_Unsorted"/>
    <x v="19"/>
    <m/>
    <n v="217"/>
    <s v="Talk"/>
    <m/>
    <m/>
    <m/>
    <s v="GOT_WAD_OF_BILLS"/>
    <s v="PAULA_AT_MONOTOLI_BUILDING"/>
    <s v="Ness KO'd"/>
    <m/>
    <m/>
    <m/>
    <s v="~PAULAS_DAD_OUTSIDE"/>
    <m/>
    <s v="No"/>
  </r>
  <r>
    <s v="Twoson_Polestar_1F"/>
    <s v="paula's-mom"/>
    <s v="_Unsorted"/>
    <x v="19"/>
    <m/>
    <n v="213"/>
    <s v="Talk"/>
    <m/>
    <m/>
    <s v="Redundant with [Fallthrough Logic]"/>
    <s v="PAULA_AT_MONOTOLI_BUILDING"/>
    <m/>
    <m/>
    <m/>
    <m/>
    <m/>
    <s v="always"/>
    <m/>
    <s v="No"/>
  </r>
  <r>
    <s v="Twoson_Polestar_1F"/>
    <s v="paula's-mom"/>
    <s v="_Unsorted"/>
    <x v="19"/>
    <m/>
    <n v="213"/>
    <s v="Talk"/>
    <m/>
    <m/>
    <m/>
    <s v="GIYGAS_DEFEATED"/>
    <m/>
    <m/>
    <m/>
    <m/>
    <m/>
    <s v="always"/>
    <m/>
    <s v="No"/>
  </r>
  <r>
    <s v="Twoson"/>
    <s v="girl_blonde_pink-dress"/>
    <s v="_Unsorted"/>
    <x v="19"/>
    <m/>
    <n v="332"/>
    <s v="Talk"/>
    <m/>
    <m/>
    <m/>
    <s v="VISITED_THREED"/>
    <m/>
    <m/>
    <m/>
    <m/>
    <m/>
    <s v="~PARTY_IS_ROBOTIFIED"/>
    <m/>
    <s v="No"/>
  </r>
  <r>
    <s v="Twoson"/>
    <s v="girl_blonde_yellow-dress"/>
    <s v="_Unsorted"/>
    <x v="19"/>
    <m/>
    <n v="333"/>
    <s v="Talk"/>
    <m/>
    <m/>
    <m/>
    <s v="FOURSIDE_FREE_FROM_MONOTOLI"/>
    <m/>
    <m/>
    <m/>
    <m/>
    <m/>
    <s v="~PARTY_IS_ROBOTIFIED"/>
    <m/>
    <s v="No"/>
  </r>
  <r>
    <s v="Twoson"/>
    <s v="man_orange-hair_sunglasses"/>
    <s v="_Unsorted"/>
    <x v="19"/>
    <m/>
    <n v="325"/>
    <s v="Talk"/>
    <m/>
    <m/>
    <m/>
    <s v="TALKED_TO_DYING_EVERDRED"/>
    <m/>
    <m/>
    <m/>
    <m/>
    <m/>
    <s v="always"/>
    <m/>
    <s v="No"/>
  </r>
  <r>
    <s v="Twoson"/>
    <s v="woman_blonde_red-dress"/>
    <s v="_Unsorted"/>
    <x v="19"/>
    <m/>
    <n v="342"/>
    <s v="Talk"/>
    <m/>
    <m/>
    <m/>
    <s v="TALKED_TO_DYING_EVERDRED"/>
    <m/>
    <m/>
    <m/>
    <m/>
    <m/>
    <s v="always"/>
    <m/>
    <s v="No"/>
  </r>
  <r>
    <s v="Twoson"/>
    <s v="lookalike_mr-t"/>
    <s v="_Unsorted"/>
    <x v="19"/>
    <m/>
    <n v="324"/>
    <s v="Talk"/>
    <m/>
    <m/>
    <m/>
    <s v="TALKED_TO_DYING_EVERDRED"/>
    <m/>
    <m/>
    <m/>
    <m/>
    <m/>
    <s v="always"/>
    <m/>
    <s v="No"/>
  </r>
  <r>
    <s v="Twoson_Hotel_1F_Lobby"/>
    <s v="bellhop"/>
    <s v="_Unsorted"/>
    <x v="19"/>
    <m/>
    <n v="260"/>
    <s v="Talk"/>
    <s v="NEWSPAPER_TWOSON"/>
    <n v="12"/>
    <s v="SKIP - same as GOT_WAD_OF_BILLS"/>
    <s v="VISITED_THRE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3"/>
    <s v="SKIP - same as GOT_WAD_OF_BILLS"/>
    <s v="ZOMBIE_CHICK_OUTSIDE_HOTEL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4"/>
    <s v="SKIP - same as GOT_WAD_OF_BILLS"/>
    <s v="JEFF_STARTS_HIS_JOURNEY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5"/>
    <s v="SKIP - same as GOT_WAD_OF_BILLS"/>
    <s v="BOOGEY_TENT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6"/>
    <m/>
    <s v="MASTER_BELCH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7"/>
    <s v="SKIP - same as MASTER_BELCH_DEFEATED"/>
    <s v="VISITED_FOURSIDE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8"/>
    <m/>
    <s v="FOURSIDE_DEPT_BLACKOUT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19"/>
    <m/>
    <s v="DEPT_STORE_SPOOK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0"/>
    <m/>
    <s v="MANI_MANI_DEFEATED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1"/>
    <m/>
    <s v="FOURSIDE_FREE_FROM_MONOTOLI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2"/>
    <m/>
    <s v="POO_JOIN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3"/>
    <m/>
    <s v="VISITED_SCARABA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4"/>
    <m/>
    <s v="PYRAMID_OPEN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5"/>
    <m/>
    <s v="GOT_HAWK_EYE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6"/>
    <m/>
    <s v="VISITED_DEEP_DARKNES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7"/>
    <m/>
    <s v="TENDA_VILLAGE_UNDERGROUND_OPEN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8"/>
    <m/>
    <s v="GOT_ALL_MELODIES"/>
    <m/>
    <m/>
    <m/>
    <m/>
    <m/>
    <s v="JUST_RESTED"/>
    <m/>
    <s v="No"/>
  </r>
  <r>
    <s v="Twoson_Hotel_1F_Lobby"/>
    <s v="bellhop"/>
    <s v="_Unsorted"/>
    <x v="19"/>
    <m/>
    <n v="260"/>
    <s v="Talk"/>
    <s v="NEWSPAPER_TWOSON"/>
    <n v="29"/>
    <m/>
    <s v="GIYGAS_DEFEATED"/>
    <m/>
    <m/>
    <m/>
    <m/>
    <m/>
    <s v="JUST_RESTED"/>
    <m/>
    <s v="No"/>
  </r>
  <r>
    <s v="Twoson_Department Store_1F"/>
    <s v="man_blonde_blue-blazer"/>
    <s v="_Unsorted"/>
    <x v="19"/>
    <m/>
    <n v="290"/>
    <s v="Do Nothing"/>
    <s v="INACCESSIBLE"/>
    <m/>
    <m/>
    <s v="TWOSON_DEPT_MAN"/>
    <m/>
    <m/>
    <m/>
    <m/>
    <m/>
    <s v="always"/>
    <m/>
    <s v="No"/>
  </r>
  <r>
    <s v="Twoson_Department Store_1F"/>
    <s v="man_blonde_blue-oxford"/>
    <s v="_Unsorted"/>
    <x v="19"/>
    <m/>
    <n v="298"/>
    <s v="Talk"/>
    <m/>
    <m/>
    <m/>
    <s v="GIYGAS_DEFEATED"/>
    <m/>
    <m/>
    <m/>
    <m/>
    <m/>
    <s v="always"/>
    <m/>
    <s v="No"/>
  </r>
  <r>
    <s v="Twoson_Department Store_1F"/>
    <s v="man_blonde_blue-oxford"/>
    <s v="_Unsorted"/>
    <x v="19"/>
    <m/>
    <n v="298"/>
    <s v="Talk"/>
    <s v="CHOICE"/>
    <s v="yes"/>
    <m/>
    <s v="VISITED_THREED"/>
    <m/>
    <m/>
    <m/>
    <m/>
    <m/>
    <s v="always"/>
    <m/>
    <s v="No"/>
  </r>
  <r>
    <s v="Twoson_Department Store_1F"/>
    <s v="man_blonde_blue-oxford"/>
    <s v="_Unsorted"/>
    <x v="19"/>
    <m/>
    <n v="298"/>
    <s v="Talk"/>
    <s v="CHOICE"/>
    <s v="no"/>
    <m/>
    <s v="VISITED_THREED"/>
    <m/>
    <m/>
    <m/>
    <m/>
    <m/>
    <s v="always"/>
    <m/>
    <s v="No"/>
  </r>
  <r>
    <s v="Twoson_Department Store_1F"/>
    <s v="woman_black-hair_red-clothes"/>
    <s v="_Unsorted"/>
    <x v="19"/>
    <m/>
    <n v="294"/>
    <s v="Talk"/>
    <m/>
    <m/>
    <m/>
    <s v="VISITED_SUMMERS"/>
    <m/>
    <m/>
    <m/>
    <m/>
    <m/>
    <s v="always"/>
    <m/>
    <s v="No"/>
  </r>
  <r>
    <s v="Twoson_Hospital_1F_2F_Right-Room"/>
    <s v="man_bald_black-suit"/>
    <s v="_Unsorted"/>
    <x v="19"/>
    <m/>
    <n v="268"/>
    <s v="Use item"/>
    <s v="ITEM"/>
    <s v="INSIGNIFICANT_ITEM"/>
    <m/>
    <s v="[Fallthrough Logic]"/>
    <m/>
    <m/>
    <m/>
    <m/>
    <m/>
    <s v="always"/>
    <m/>
    <s v="No"/>
  </r>
  <r>
    <s v="Twoson_Hospital_1F_2F"/>
    <s v="lookalike_teddy"/>
    <s v="_Unsorted"/>
    <x v="19"/>
    <m/>
    <n v="270"/>
    <s v="Talk"/>
    <s v="CHOICE"/>
    <s v="yes"/>
    <m/>
    <s v="MASTER_BELCH_DEFEATED"/>
    <m/>
    <m/>
    <m/>
    <m/>
    <m/>
    <s v="always"/>
    <m/>
    <s v="No"/>
  </r>
  <r>
    <s v="Twoson_Hospital_1F_2F"/>
    <s v="lookalike_teddy"/>
    <s v="_Unsorted"/>
    <x v="19"/>
    <m/>
    <n v="270"/>
    <s v="Talk"/>
    <s v="CHOICE"/>
    <s v="no"/>
    <m/>
    <s v="MASTER_BELCH_DEFEATED"/>
    <m/>
    <m/>
    <m/>
    <m/>
    <m/>
    <s v="always"/>
    <m/>
    <s v="No"/>
  </r>
  <r>
    <s v="Twoson_Houses_Northwest-Red-Roof_1F"/>
    <s v="boy_blue-ballcap"/>
    <s v="_Unsorted"/>
    <x v="19"/>
    <m/>
    <n v="280"/>
    <s v="Talk"/>
    <m/>
    <m/>
    <m/>
    <s v="GIYGAS_DEFEATED"/>
    <m/>
    <m/>
    <m/>
    <m/>
    <m/>
    <s v="CARPAINTER_DEFEATED"/>
    <m/>
    <s v="No"/>
  </r>
  <r>
    <s v="Twoson"/>
    <s v="helpful-mole"/>
    <s v="_Unsorted"/>
    <x v="19"/>
    <m/>
    <n v="343"/>
    <s v="Talk"/>
    <m/>
    <m/>
    <m/>
    <s v="GIYGAS_DEFEATED"/>
    <m/>
    <m/>
    <m/>
    <m/>
    <m/>
    <s v="always"/>
    <m/>
    <s v="No"/>
  </r>
  <r>
    <s v="Onett_Town Hall_1F_Reception"/>
    <s v="woman_blonde_blue-blazer"/>
    <s v="_Unsorted"/>
    <x v="19"/>
    <m/>
    <n v="85"/>
    <s v="Talk"/>
    <m/>
    <m/>
    <m/>
    <s v="GOT_KEY_TO_SHACK"/>
    <s v="GIYGAS_DEFEATED"/>
    <m/>
    <m/>
    <m/>
    <m/>
    <s v="always"/>
    <m/>
    <s v="No"/>
  </r>
  <r>
    <s v="Onett"/>
    <s v="NA"/>
    <s v="_Unsorted"/>
    <x v="19"/>
    <m/>
    <s v="NA"/>
    <s v="Check"/>
    <s v="SIGN"/>
    <s v="Onett: Scam house dresser"/>
    <m/>
    <s v="[Fallthrough Logic]"/>
    <m/>
    <m/>
    <m/>
    <m/>
    <s v="Onett"/>
    <s v="NA"/>
    <m/>
    <s v="No"/>
  </r>
  <r>
    <s v="Onett"/>
    <s v="man_hat_blue-suit"/>
    <s v="_Unsorted"/>
    <x v="19"/>
    <m/>
    <n v="140"/>
    <s v="Talk"/>
    <m/>
    <m/>
    <m/>
    <n v="110"/>
    <m/>
    <m/>
    <m/>
    <m/>
    <m/>
    <s v="BOUGHT_SCAM_HOUSE"/>
    <m/>
    <s v="No"/>
  </r>
  <r>
    <s v="Onett"/>
    <s v="man_hat_blue-suit"/>
    <s v="_Unsorted"/>
    <x v="19"/>
    <m/>
    <n v="139"/>
    <s v="Talk"/>
    <m/>
    <m/>
    <m/>
    <s v="BOUGHT_SCAM_HOUSE"/>
    <m/>
    <m/>
    <m/>
    <m/>
    <m/>
    <s v="~BOUGHT_SCAM_HOUSE"/>
    <m/>
    <s v="No"/>
  </r>
  <r>
    <s v="Onett"/>
    <s v="man_hat_blue-suit"/>
    <s v="_Unsorted"/>
    <x v="19"/>
    <m/>
    <n v="139"/>
    <s v="Talk"/>
    <s v="CHOICE"/>
    <s v="yes"/>
    <m/>
    <s v="[Fallthrough Logic]"/>
    <s v="&gt;=$7,500"/>
    <m/>
    <m/>
    <m/>
    <m/>
    <s v="~BOUGHT_SCAM_HOUSE"/>
    <m/>
    <s v="No"/>
  </r>
  <r>
    <s v="Onett_Town Hall_1F_Reception_2F"/>
    <s v="mayor-pirkle"/>
    <s v="_Unsorted"/>
    <x v="19"/>
    <m/>
    <n v="86"/>
    <s v="Talk"/>
    <s v="CHOICE"/>
    <s v="yes"/>
    <s v="needs FRANKYSTEIN_MKII_DEFEATED for acces"/>
    <s v="GIYGAS_DEFEATED"/>
    <m/>
    <m/>
    <m/>
    <m/>
    <m/>
    <s v="always"/>
    <m/>
    <s v="No"/>
  </r>
  <r>
    <s v="Onett_Town Hall_1F_Reception_2F"/>
    <s v="mayor-pirkle"/>
    <s v="_Unsorted"/>
    <x v="19"/>
    <m/>
    <n v="86"/>
    <s v="Talk"/>
    <s v="CHOICE"/>
    <s v="no"/>
    <s v="needs FRANKYSTEIN_MKII_DEFEATED for acces"/>
    <s v="GIYGAS_DEFEATED"/>
    <m/>
    <m/>
    <m/>
    <m/>
    <m/>
    <s v="always"/>
    <m/>
    <s v="No"/>
  </r>
  <r>
    <s v="Onett_Town Hall_1F_Reception_2F"/>
    <s v="man_bald_black-suit"/>
    <s v="_Unsorted"/>
    <x v="19"/>
    <m/>
    <n v="87"/>
    <s v="Talk"/>
    <m/>
    <m/>
    <s v="needs FRANKYSTEIN_MKII_DEFEATED for acces"/>
    <s v="GIYGAS_DEFEATED"/>
    <m/>
    <m/>
    <m/>
    <m/>
    <m/>
    <s v="always"/>
    <m/>
    <s v="No"/>
  </r>
  <r>
    <s v="Onett"/>
    <s v="man_blonde_blue-oxford"/>
    <s v="_Unsorted"/>
    <x v="19"/>
    <m/>
    <n v="135"/>
    <s v="Talk"/>
    <m/>
    <m/>
    <m/>
    <s v="GIYGAS_DEFEATED"/>
    <m/>
    <m/>
    <m/>
    <m/>
    <m/>
    <s v="PEOPLE_IN_ONETT"/>
    <m/>
    <s v="No"/>
  </r>
  <r>
    <s v="Onett"/>
    <s v="ruffini"/>
    <s v="_Unsorted"/>
    <x v="19"/>
    <m/>
    <n v="138"/>
    <s v="Talk"/>
    <m/>
    <m/>
    <m/>
    <s v="VISITED_THREED"/>
    <m/>
    <m/>
    <m/>
    <m/>
    <m/>
    <s v="PEOPLE_IN_ONETT"/>
    <m/>
    <s v="No"/>
  </r>
  <r>
    <s v="Onett_Hotel_1F_Lobby"/>
    <s v="bellhop"/>
    <s v="_Unsorted"/>
    <x v="19"/>
    <m/>
    <n v="64"/>
    <s v="Talk"/>
    <s v="NEWSPAPER_ONETT"/>
    <n v="12"/>
    <s v="SKIP - same as GOT_WAD_OF_BILLS"/>
    <s v="VISITED_THRE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3"/>
    <s v="SKIP - same as GOT_WAD_OF_BILLS"/>
    <s v="ZOMBIE_CHICK_OUTSIDE_HOTEL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4"/>
    <s v="SKIP - same as GOT_WAD_OF_BILLS"/>
    <s v="JEFF_STARTS_HIS_JOURNEY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5"/>
    <s v="SKIP - same as GOT_WAD_OF_BILLS"/>
    <s v="BOOGEY_TENT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6"/>
    <m/>
    <s v="MASTER_BELCH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7"/>
    <s v="SKIP - same as MASTER_BELCH_DEFEATED"/>
    <s v="VISITED_FOURSIDE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8"/>
    <m/>
    <s v="FOURSIDE_DEPT_BLACKOUT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19"/>
    <m/>
    <s v="DEPT_STORE_SPOOK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0"/>
    <m/>
    <s v="MANI_MANI_DEFEATED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1"/>
    <m/>
    <s v="FOURSIDE_FREE_FROM_MONOTOLI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2"/>
    <m/>
    <s v="POO_JOIN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3"/>
    <m/>
    <s v="VISITED_SCARABA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4"/>
    <m/>
    <s v="PYRAMID_OPEN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5"/>
    <m/>
    <s v="GOT_HAWK_EYE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6"/>
    <m/>
    <s v="VISITED_DEEP_DARKNES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7"/>
    <m/>
    <s v="TENDA_VILLAGE_UNDERGROUND_OPEN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8"/>
    <m/>
    <s v="GOT_ALL_MELODIES"/>
    <m/>
    <m/>
    <m/>
    <m/>
    <m/>
    <s v="JUST_RESTED"/>
    <m/>
    <s v="No"/>
  </r>
  <r>
    <s v="Onett_Hotel_1F_Lobby"/>
    <s v="bellhop"/>
    <s v="_Unsorted"/>
    <x v="19"/>
    <m/>
    <n v="64"/>
    <s v="Talk"/>
    <s v="NEWSPAPER_ONETT"/>
    <n v="29"/>
    <m/>
    <s v="GIYGAS_DEFEATED"/>
    <m/>
    <m/>
    <m/>
    <m/>
    <m/>
    <s v="JUST_RESTED"/>
    <m/>
    <s v="No"/>
  </r>
  <r>
    <s v="Onett_Houses_East-Orange_1F"/>
    <s v="girl_black-hair_red-jumper"/>
    <s v="_Unsorted"/>
    <x v="19"/>
    <m/>
    <n v="93"/>
    <s v="Talk"/>
    <m/>
    <m/>
    <m/>
    <s v="GIYGAS_DEFEATED"/>
    <m/>
    <m/>
    <m/>
    <m/>
    <m/>
    <s v="always"/>
    <m/>
    <s v="No"/>
  </r>
  <r>
    <s v="Onett_Police Station_1F"/>
    <s v="captain-strong"/>
    <s v="_Unsorted"/>
    <x v="19"/>
    <m/>
    <n v="67"/>
    <s v="Talk"/>
    <m/>
    <m/>
    <m/>
    <s v="GIYGAS_DEFEATED"/>
    <m/>
    <m/>
    <m/>
    <m/>
    <m/>
    <s v="~CAPTAIN_STRONG_NOT_AT_STATION_DESK"/>
    <m/>
    <s v="No"/>
  </r>
  <r>
    <s v="Onett"/>
    <s v="woman_purse_green-dress"/>
    <s v="_Unsorted"/>
    <x v="19"/>
    <m/>
    <n v="136"/>
    <s v="Talk"/>
    <m/>
    <m/>
    <m/>
    <s v="GIYGAS_DEFEATED"/>
    <m/>
    <m/>
    <m/>
    <m/>
    <m/>
    <s v="PEOPLE_IN_ONETT"/>
    <m/>
    <s v="No"/>
  </r>
  <r>
    <s v="Onett"/>
    <s v="man_glasses_-black-suit"/>
    <s v="_Unsorted"/>
    <x v="19"/>
    <m/>
    <n v="134"/>
    <s v="Talk"/>
    <m/>
    <m/>
    <m/>
    <s v="GIYGAS_DEFEATED"/>
    <m/>
    <m/>
    <m/>
    <m/>
    <m/>
    <s v="PEOPLE_IN_ONETT"/>
    <m/>
    <s v="No"/>
  </r>
  <r>
    <s v="Onett_Burger Shop_1F"/>
    <s v="frank"/>
    <s v="_Unsorted"/>
    <x v="19"/>
    <m/>
    <n v="38"/>
    <s v="Observe"/>
    <s v="NO_INTERACT"/>
    <m/>
    <m/>
    <s v="NA"/>
    <m/>
    <m/>
    <m/>
    <m/>
    <m/>
    <s v="PARTY_IS_ROBOTIFIED"/>
    <m/>
    <s v="No"/>
  </r>
  <r>
    <s v="Onett_Burger Shop_1F"/>
    <s v="frank"/>
    <s v="_Unsorted"/>
    <x v="19"/>
    <m/>
    <n v="36"/>
    <s v="Talk"/>
    <m/>
    <m/>
    <m/>
    <s v="GIYGAS_DEFEATED"/>
    <s v="TEMP_4"/>
    <m/>
    <m/>
    <m/>
    <m/>
    <s v="GIYGAS_DEFEATED"/>
    <m/>
    <s v="No"/>
  </r>
  <r>
    <s v="Onett_Burger Shop_1F"/>
    <s v="frank"/>
    <s v="_Unsorted"/>
    <x v="19"/>
    <m/>
    <n v="36"/>
    <s v="Talk"/>
    <m/>
    <m/>
    <m/>
    <s v="GIYGAS_DEFEATED"/>
    <m/>
    <m/>
    <m/>
    <m/>
    <m/>
    <s v="GIYGAS_DEFEATED"/>
    <m/>
    <s v="No"/>
  </r>
  <r>
    <s v="Onett_Bakery_1F"/>
    <s v="woman_purse_green-dress"/>
    <s v="_Unsorted"/>
    <x v="19"/>
    <m/>
    <n v="41"/>
    <s v="Talk"/>
    <m/>
    <m/>
    <m/>
    <s v="GIYGAS_DEFEATED"/>
    <s v="TALKED_TO_ONETT_BAKERY_LADY_TWICE"/>
    <m/>
    <m/>
    <n v="7"/>
    <m/>
    <s v="always"/>
    <m/>
    <s v="No"/>
  </r>
  <r>
    <s v="Onett_Bakery_1F"/>
    <s v="woman_purse_green-dress"/>
    <s v="_Unsorted"/>
    <x v="19"/>
    <m/>
    <n v="41"/>
    <s v="Talk"/>
    <m/>
    <m/>
    <m/>
    <s v="GIYGAS_DEFEATED"/>
    <m/>
    <m/>
    <m/>
    <n v="7"/>
    <m/>
    <s v="always"/>
    <m/>
    <s v="No"/>
  </r>
  <r>
    <s v="Onett_Drug Store_1F"/>
    <s v="ruffini"/>
    <s v="_Unsorted"/>
    <x v="19"/>
    <m/>
    <n v="11"/>
    <s v="Talk"/>
    <m/>
    <m/>
    <m/>
    <s v="GIYGAS_DEFEATED"/>
    <m/>
    <m/>
    <m/>
    <m/>
    <m/>
    <s v="always"/>
    <m/>
    <s v="No"/>
  </r>
  <r>
    <s v="Onett_Secret Hideout_1F"/>
    <s v="boy_bowler-hat"/>
    <s v="_Unsorted"/>
    <x v="19"/>
    <m/>
    <n v="120"/>
    <s v="Talk"/>
    <s v="CHOICE"/>
    <s v="no"/>
    <m/>
    <s v="GIYGAS_DEFEATED"/>
    <m/>
    <m/>
    <m/>
    <m/>
    <m/>
    <s v="always"/>
    <m/>
    <s v="No"/>
  </r>
  <r>
    <s v="Onett_Secret Hideout_1F"/>
    <s v="boy_bowler-hat"/>
    <s v="_Unsorted"/>
    <x v="19"/>
    <m/>
    <n v="120"/>
    <s v="Talk"/>
    <s v="CHOICE"/>
    <s v="yes"/>
    <m/>
    <s v="GIYGAS_DEFEATED"/>
    <m/>
    <m/>
    <m/>
    <m/>
    <m/>
    <s v="always"/>
    <m/>
    <s v="No"/>
  </r>
  <r>
    <s v="Onett_Secret Hideout_1F"/>
    <s v="boy_fedora"/>
    <s v="_Unsorted"/>
    <x v="19"/>
    <m/>
    <n v="121"/>
    <s v="Talk"/>
    <m/>
    <m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s v="CHOICE"/>
    <s v="no"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s v="CHOICE"/>
    <s v="yes"/>
    <m/>
    <s v="GIYGAS_DEFEATED"/>
    <m/>
    <m/>
    <m/>
    <m/>
    <m/>
    <s v="always"/>
    <m/>
    <s v="No"/>
  </r>
  <r>
    <s v="Onett_Secret Hideout_1F"/>
    <s v="boy_baseball-helmet"/>
    <s v="_Unsorted"/>
    <x v="19"/>
    <m/>
    <n v="122"/>
    <s v="Talk"/>
    <m/>
    <m/>
    <m/>
    <s v="GOT_MR_BASEBALL_CAP"/>
    <s v="~Ness KO'd"/>
    <m/>
    <m/>
    <n v="5"/>
    <m/>
    <s v="always"/>
    <m/>
    <s v="No"/>
  </r>
  <r>
    <s v="Onett_Secret Hideout_1F"/>
    <s v="boy_baseball-helmet"/>
    <s v="_Unsorted"/>
    <x v="19"/>
    <m/>
    <n v="122"/>
    <s v="Talk"/>
    <m/>
    <m/>
    <m/>
    <s v="[Fallthrough Logic]"/>
    <s v="inventory open"/>
    <s v="Ness KO'd"/>
    <m/>
    <n v="5"/>
    <m/>
    <s v="always"/>
    <m/>
    <s v="No"/>
  </r>
  <r>
    <s v="Onett"/>
    <s v="lookalike_pigpen"/>
    <s v="_Unsorted"/>
    <x v="19"/>
    <m/>
    <n v="127"/>
    <s v="Talk"/>
    <m/>
    <m/>
    <m/>
    <s v="GIYGAS_DEFEATED"/>
    <m/>
    <m/>
    <m/>
    <m/>
    <m/>
    <s v="always"/>
    <m/>
    <s v="No"/>
  </r>
  <r>
    <s v="Onett"/>
    <s v="girl_blonde_yellow-dress"/>
    <s v="_Unsorted"/>
    <x v="19"/>
    <m/>
    <n v="129"/>
    <s v="Talk"/>
    <m/>
    <m/>
    <m/>
    <s v="GIYGAS_DEFEATED"/>
    <s v="RETURNED_SHYNESS_BOOK"/>
    <m/>
    <m/>
    <m/>
    <m/>
    <s v="PEOPLE_IN_ONETT"/>
    <m/>
    <s v="No"/>
  </r>
  <r>
    <s v="Onett"/>
    <s v="girl_blonde_yellow-dress"/>
    <s v="_Unsorted"/>
    <x v="19"/>
    <m/>
    <n v="129"/>
    <s v="Talk"/>
    <m/>
    <m/>
    <m/>
    <s v="GIYGAS_DEFEATED"/>
    <m/>
    <m/>
    <m/>
    <m/>
    <m/>
    <s v="PEOPLE_IN_ONETT"/>
    <m/>
    <s v="No"/>
  </r>
  <r>
    <s v="Onett_Library_1F_2F_Room"/>
    <s v="man_blonde_blue-blazer"/>
    <s v="_Unsorted"/>
    <x v="19"/>
    <m/>
    <n v="108"/>
    <s v="Talk"/>
    <m/>
    <m/>
    <m/>
    <s v="GIYGAS_DEFEATED"/>
    <m/>
    <m/>
    <m/>
    <m/>
    <m/>
    <s v="always"/>
    <m/>
    <s v="No"/>
  </r>
  <r>
    <s v="Onett_Library_1F_Right-Room"/>
    <s v="man_redhead_green-oxford"/>
    <s v="_Unsorted"/>
    <x v="19"/>
    <m/>
    <n v="106"/>
    <s v="Use item"/>
    <s v="ITEM"/>
    <s v="SHYNESS_BOOK"/>
    <m/>
    <s v="GOT_SHYNESS_BOOK"/>
    <m/>
    <m/>
    <m/>
    <m/>
    <m/>
    <s v="always"/>
    <m/>
    <s v="No"/>
  </r>
  <r>
    <s v="Onett_Library_1F_Left-Room"/>
    <s v="girl_black-hair_red-jumper"/>
    <s v="_Unsorted"/>
    <x v="19"/>
    <m/>
    <n v="105"/>
    <s v="Use item"/>
    <s v="ITEM"/>
    <s v="SHYNESS_BOOK"/>
    <m/>
    <s v="GOT_SHYNESS_BOOK"/>
    <m/>
    <m/>
    <m/>
    <m/>
    <m/>
    <s v="always"/>
    <m/>
    <s v="No"/>
  </r>
  <r>
    <s v="Onett_Library_1F_Left-Room"/>
    <s v="man_blonde_i-love-ny-shirt"/>
    <s v="_Unsorted"/>
    <x v="19"/>
    <m/>
    <n v="103"/>
    <s v="Talk"/>
    <m/>
    <m/>
    <m/>
    <s v="GIYGAS_DEFEATED"/>
    <m/>
    <m/>
    <m/>
    <m/>
    <m/>
    <s v="always"/>
    <m/>
    <s v="No"/>
  </r>
  <r>
    <s v="Onett_Library_1F"/>
    <s v="lookalike_shy-guy-mask"/>
    <s v="_Unsorted"/>
    <x v="19"/>
    <m/>
    <n v="100"/>
    <s v="Talk"/>
    <m/>
    <m/>
    <m/>
    <s v="GOT_SHYNESS_BOOK"/>
    <m/>
    <m/>
    <m/>
    <m/>
    <m/>
    <s v="always"/>
    <m/>
    <s v="No"/>
  </r>
  <r>
    <s v="Onett_Library_1F"/>
    <s v="lookalike_shy-guy-mask"/>
    <s v="_Unsorted"/>
    <x v="19"/>
    <m/>
    <n v="100"/>
    <s v="Talk"/>
    <m/>
    <m/>
    <s v="Easy to miss - don't get Shyness Book!"/>
    <s v="LEARNED_ABOUT_SHYNESS_BOOK"/>
    <s v="~Ness KO'd"/>
    <m/>
    <m/>
    <m/>
    <m/>
    <s v="always"/>
    <m/>
    <s v="No"/>
  </r>
  <r>
    <s v="Onett_Library_1F"/>
    <s v="lookalike_shy-guy-mask"/>
    <s v="_Unsorted"/>
    <x v="19"/>
    <m/>
    <n v="100"/>
    <s v="Talk"/>
    <m/>
    <m/>
    <s v="Easy to miss - don't get Shyness Book!"/>
    <s v="LEARNED_ABOUT_SHYNESS_BOOK"/>
    <s v="Ness KO'd"/>
    <m/>
    <m/>
    <m/>
    <m/>
    <s v="always"/>
    <m/>
    <s v="No"/>
  </r>
  <r>
    <s v="Onett_Library_1F"/>
    <s v="woman_blonde_red-dress"/>
    <s v="_Unsorted"/>
    <x v="19"/>
    <m/>
    <n v="98"/>
    <s v="Talk"/>
    <m/>
    <m/>
    <m/>
    <s v="RETURNED_SHYNESS_BOOK"/>
    <m/>
    <m/>
    <m/>
    <m/>
    <m/>
    <s v="always"/>
    <m/>
    <s v="No"/>
  </r>
  <r>
    <s v="Onett_Library_1F"/>
    <s v="woman_blonde_red-dress"/>
    <s v="_Unsorted"/>
    <x v="19"/>
    <m/>
    <n v="98"/>
    <s v="Use item"/>
    <s v="ITEM"/>
    <s v="SHYNESS_BOOK"/>
    <m/>
    <s v="GIYGAS_DEFEATED"/>
    <m/>
    <m/>
    <m/>
    <m/>
    <m/>
    <s v="always"/>
    <m/>
    <s v="No"/>
  </r>
  <r>
    <s v="Onett_Library_1F"/>
    <s v="woman_blonde_red-dress"/>
    <s v="_Unsorted"/>
    <x v="19"/>
    <m/>
    <n v="98"/>
    <s v="Use item"/>
    <s v="ITEM"/>
    <s v="SHYNESS_BOOK"/>
    <m/>
    <s v="GOT_SHYNESS_BOOK"/>
    <m/>
    <m/>
    <m/>
    <m/>
    <m/>
    <s v="always"/>
    <m/>
    <s v="No"/>
  </r>
  <r>
    <s v="Onett_Library_1F"/>
    <s v="woman_blonde_red-dress"/>
    <s v="_Unsorted"/>
    <x v="19"/>
    <m/>
    <n v="98"/>
    <s v="Talk"/>
    <m/>
    <m/>
    <m/>
    <s v="GOT_SHYNESS_BOOK"/>
    <m/>
    <m/>
    <m/>
    <m/>
    <m/>
    <s v="always"/>
    <m/>
    <s v="No"/>
  </r>
  <r>
    <s v="Onett_Hint Man's House_1F"/>
    <s v="hint-man"/>
    <s v="_Unsorted"/>
    <x v="19"/>
    <m/>
    <n v="39"/>
    <s v="Talk"/>
    <s v="HINT MAN"/>
    <n v="65"/>
    <m/>
    <s v="GIYGAS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4"/>
    <m/>
    <s v="GOT_METEORITE_PIEC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3"/>
    <m/>
    <s v="QUEST_TO_ZEXONYT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2"/>
    <m/>
    <s v="NESS_NIGHTMARE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1"/>
    <m/>
    <s v="GOT_MELODY_FIRE_SPRING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60"/>
    <m/>
    <s v="GOT_MELODY_LUMINE_HALL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9"/>
    <m/>
    <s v="TENDA_VILLAGE_UNDERGROUND_OPEN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8"/>
    <m/>
    <s v="TENDAS_NOT_SHY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7"/>
    <m/>
    <s v="GOT_SHYNESS_BOOK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6"/>
    <m/>
    <s v="LEARNED_ABOUT_SHYNESS_BOOK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5"/>
    <m/>
    <s v="619 [base cleared or Apple Kid sighted?]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4"/>
    <m/>
    <s v="GOT_ERASER_ERASER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3"/>
    <m/>
    <s v="ANDONUTS_AT_LAB_ABSENT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2"/>
    <m/>
    <s v="USED_HAWK_EYE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1"/>
    <m/>
    <s v="VISITED_DEEP_DARKNES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50"/>
    <m/>
    <s v="DUNGEON_MAN_AT_PALM_TREE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9"/>
    <m/>
    <s v="GOT_HAWK_EYE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8"/>
    <m/>
    <s v="PYRAMID_OPEN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7"/>
    <m/>
    <s v="VISITED_SCARABA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6"/>
    <m/>
    <s v="READ_HIEROGLYPHS"/>
    <s v="USED_CARROT_KEY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2"/>
    <m/>
    <s v="~USED_CARROT_KEY"/>
    <s v="QUEST_TO_VENUS_AUTOGRAPH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3"/>
    <m/>
    <s v="~USED_CARROT_KEY"/>
    <s v="GOT_SIGNED_BANANA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4"/>
    <m/>
    <s v="~USED_CARROT_KEY"/>
    <s v="FOURSIDE_SEWERS_OPEN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5"/>
    <m/>
    <s v="~USED_CARROT_KEY"/>
    <s v="GOT_MELODY_MAGNET_HILL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1"/>
    <m/>
    <s v="POO_JOIN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40"/>
    <m/>
    <s v="MAGIC_CAKE_LADY_AT_BEACH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9"/>
    <m/>
    <s v="CALLED_STOIC_CLUB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8"/>
    <m/>
    <s v="GOT_STOIC_CLUB_PHON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7"/>
    <m/>
    <s v="VISITED_SUMMER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6"/>
    <m/>
    <s v="GOT_MELODY_RAINY_CIRCL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5"/>
    <m/>
    <s v="BUBBLE_MONKEY_AT_LAKE_TESS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4"/>
    <m/>
    <s v="FOURSIDE_FREE_FROM_MONOTOLI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3"/>
    <m/>
    <s v="CAN_ACCESS_48TH_MONOTILI_FLOO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2"/>
    <m/>
    <s v="GOT_YOGURT_DISPENSE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1"/>
    <m/>
    <s v="QUEST_TO_YOGURT_MACHIN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30"/>
    <m/>
    <s v="MANI_MANI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9"/>
    <m/>
    <s v="TALKED_TO_DYING_EVERDR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8"/>
    <m/>
    <s v="EVERDRED_OUTSIDE_CAF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7"/>
    <m/>
    <s v="DEPT_STORE_SPOOK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6"/>
    <m/>
    <s v="FOURSIDE_DEPT_BLACKOUT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5"/>
    <m/>
    <s v="147 [Dept Store open but no blackout]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4"/>
    <m/>
    <s v="GOT_DIAMON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3"/>
    <m/>
    <s v="DIAMOND_TO_BE_DELIVER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2"/>
    <m/>
    <s v="282 [killed moles but did not talk to Montague]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1"/>
    <s v="extra check; confusing part of logic"/>
    <s v="DESERT_MINE_EXPANDED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0"/>
    <s v="extra check; confusing part of logic"/>
    <s v="607 [fed Montague but did not sleep]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9"/>
    <s v="extra check; confusing part of logic"/>
    <s v="VISITED_FOURSIDE"/>
    <s v="GAVE_FOOD_TO_MONTAGUE"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8"/>
    <m/>
    <s v="GAVE_FOOD_TO_MONTAGUE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7"/>
    <m/>
    <s v="MASTER_BELCH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6"/>
    <m/>
    <s v="CAN_ENTER_BELCHS_FACTOR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5"/>
    <m/>
    <s v="WATERFALL_WAIT_ENABL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4"/>
    <m/>
    <s v="VISITED_SATURN_VALLE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3"/>
    <m/>
    <s v="MINI_BARF_DEFEAT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2"/>
    <m/>
    <s v="ZOMBIE_GUARDS_AWAY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1"/>
    <m/>
    <s v="GOT_ZOMBIE_PAPER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20"/>
    <m/>
    <s v="BOOGEY_TENT_IN_THREED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19"/>
    <m/>
    <s v="ZOMBIE_CHICK_HOTEL_MUSIC"/>
    <m/>
    <m/>
    <m/>
    <m/>
    <m/>
    <s v="~HINT_GUY_ABSENT"/>
    <m/>
    <s v="No"/>
  </r>
  <r>
    <s v="Onett_Hint Man's House_1F"/>
    <s v="hint-man"/>
    <s v="_Unsorted"/>
    <x v="19"/>
    <m/>
    <n v="39"/>
    <s v="Talk"/>
    <s v="HINT MAN"/>
    <n v="18"/>
    <m/>
    <s v="VISITED_THREED"/>
    <m/>
    <m/>
    <m/>
    <m/>
    <m/>
    <s v="~HINT_GUY_ABSENT"/>
    <m/>
    <s v="No"/>
  </r>
  <r>
    <s v="Onett_Lier X Agerate's Shack_1F_B1F_B2F_B3F_B4F"/>
    <s v="lier-x-agerate"/>
    <s v="_Unsorted"/>
    <x v="19"/>
    <m/>
    <n v="207"/>
    <s v="Talk"/>
    <s v="CHOICE"/>
    <s v="no"/>
    <m/>
    <s v="GIYGAS_DEFEATED"/>
    <m/>
    <m/>
    <m/>
    <n v="4"/>
    <m/>
    <s v="LIER_BY_MANI_MANI"/>
    <m/>
    <s v="No"/>
  </r>
  <r>
    <s v="Onett_Lier X Agerate's Shack_1F_B1F_B2F_B3F_B4F"/>
    <s v="lier-x-agerate"/>
    <s v="_Unsorted"/>
    <x v="19"/>
    <m/>
    <n v="207"/>
    <s v="Talk"/>
    <s v="CHOICE"/>
    <s v="yes"/>
    <m/>
    <s v="GIYGAS_DEFEATED"/>
    <m/>
    <m/>
    <m/>
    <n v="4"/>
    <m/>
    <s v="LIER_BY_MANI_MANI"/>
    <m/>
    <s v="No"/>
  </r>
  <r>
    <s v="Onett_Lier X Agerate's Shack_1F"/>
    <s v="lier-x-agerate"/>
    <s v="_Unsorted"/>
    <x v="19"/>
    <m/>
    <n v="119"/>
    <s v="Talk"/>
    <s v="CHOICE"/>
    <s v="no"/>
    <m/>
    <s v="GIYGAS_DEFEATED"/>
    <m/>
    <m/>
    <m/>
    <n v="4"/>
    <m/>
    <s v="LIER_INSIDE_HOUSE"/>
    <m/>
    <s v="No"/>
  </r>
  <r>
    <s v="Onett_Lier X Agerate's Shack_1F"/>
    <s v="lier-x-agerate"/>
    <s v="_Unsorted"/>
    <x v="19"/>
    <m/>
    <n v="119"/>
    <s v="Talk"/>
    <s v="CHOICE"/>
    <s v="yes"/>
    <m/>
    <s v="GIYGAS_DEFEATED"/>
    <m/>
    <m/>
    <m/>
    <n v="4"/>
    <m/>
    <s v="LIER_INSIDE_HOUSE"/>
    <m/>
    <s v="No"/>
  </r>
  <r>
    <s v="Onett_Lier X Agerate's Shack_1F"/>
    <s v="lier-x-agerate"/>
    <s v="_Unsorted"/>
    <x v="19"/>
    <m/>
    <n v="119"/>
    <s v="Talk"/>
    <m/>
    <m/>
    <m/>
    <s v="VISITED_TWOSON"/>
    <s v="Ness KO'd"/>
    <m/>
    <m/>
    <n v="4"/>
    <m/>
    <s v="LIER_INSIDE_HOUSE"/>
    <m/>
    <s v="No"/>
  </r>
  <r>
    <s v="Onett_Lier X Agerate's Shack_1F"/>
    <s v="lier-x-agerate"/>
    <s v="_Unsorted"/>
    <x v="19"/>
    <m/>
    <n v="119"/>
    <s v="Talk"/>
    <m/>
    <m/>
    <m/>
    <s v="VISITED_TWOSON"/>
    <s v="~Ness KO'd"/>
    <m/>
    <m/>
    <n v="4"/>
    <m/>
    <s v="LIER_INSIDE_HOUSE"/>
    <m/>
    <s v="No"/>
  </r>
  <r>
    <s v="Onett_Minch House_1F"/>
    <s v="prettyman"/>
    <s v="_Unsorted"/>
    <x v="19"/>
    <m/>
    <n v="48"/>
    <s v="Talk"/>
    <m/>
    <m/>
    <m/>
    <s v="[Fallthrough Logic]"/>
    <m/>
    <m/>
    <m/>
    <m/>
    <m/>
    <s v="GIYGAS_DEFEATED"/>
    <m/>
    <s v="No"/>
  </r>
  <r>
    <s v="Onett_Minch House_1F_2F"/>
    <s v="picky"/>
    <s v="_Unsorted"/>
    <x v="19"/>
    <m/>
    <n v="53"/>
    <s v="Talk"/>
    <m/>
    <m/>
    <m/>
    <s v="GIYGAS_DEFEATED"/>
    <m/>
    <m/>
    <m/>
    <m/>
    <m/>
    <s v="PICKY_AT_HIS_ROOM"/>
    <m/>
    <s v="No"/>
  </r>
  <r>
    <s v="Onett_Minch House_1F"/>
    <s v="lardna"/>
    <s v="_Unsorted"/>
    <x v="19"/>
    <m/>
    <n v="45"/>
    <s v="Talk"/>
    <m/>
    <m/>
    <m/>
    <s v="GIYGAS_DEFEATED"/>
    <m/>
    <m/>
    <m/>
    <m/>
    <m/>
    <s v="LARDNA_AT_HOME"/>
    <m/>
    <s v="No"/>
  </r>
  <r>
    <s v="Onett"/>
    <s v="meteor"/>
    <s v="_Unsorted"/>
    <x v="19"/>
    <m/>
    <n v="198"/>
    <s v="Check"/>
    <m/>
    <m/>
    <m/>
    <s v="GOT_METEORITE_PIECE"/>
    <m/>
    <m/>
    <m/>
    <m/>
    <m/>
    <s v="always"/>
    <m/>
    <s v="No"/>
  </r>
  <r>
    <s v="Onett"/>
    <s v="meteor"/>
    <s v="_Unsorted"/>
    <x v="19"/>
    <m/>
    <n v="198"/>
    <s v="Check"/>
    <s v="CHOICE"/>
    <s v="yes"/>
    <s v="No dialogue for &quot;no&quot;"/>
    <s v="QUEST_FOR_ZEXONYTE"/>
    <m/>
    <m/>
    <m/>
    <m/>
    <m/>
    <s v="always"/>
    <m/>
    <s v="No"/>
  </r>
  <r>
    <s v="Onett_Ness' House_1F"/>
    <s v="mom"/>
    <s v="_Unsorted"/>
    <x v="19"/>
    <m/>
    <n v="14"/>
    <s v="Talk"/>
    <m/>
    <m/>
    <m/>
    <s v="POKEY_PUNISHED"/>
    <s v="VISITED_ONETT"/>
    <s v="Ness homesick"/>
    <m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TEMP_2 &amp; ~Ness alone &amp; Ness KO'd"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~Ness alone &amp; Ness KO'd"/>
    <m/>
    <m/>
    <s v="POLICE_AT_METEORITE"/>
    <m/>
    <s v="No"/>
  </r>
  <r>
    <s v="Onett_Ness' House_1F"/>
    <s v="mom"/>
    <s v="_Unsorted"/>
    <x v="19"/>
    <m/>
    <n v="14"/>
    <s v="Talk"/>
    <m/>
    <m/>
    <s v="Sleep"/>
    <s v="POKEY_PUNISHED"/>
    <s v="VISITED_ONETT"/>
    <m/>
    <s v="~Ness alone &amp; Ness KO'd"/>
    <m/>
    <m/>
    <s v="POLICE_AT_METEORITE"/>
    <m/>
    <s v="No"/>
  </r>
  <r>
    <s v="Onett_Ness' House_1F"/>
    <s v="mom"/>
    <s v="_Unsorted"/>
    <x v="19"/>
    <m/>
    <n v="14"/>
    <s v="Talk"/>
    <m/>
    <m/>
    <m/>
    <s v="POKEY_PUNISHED"/>
    <s v="VISITED_ONETT"/>
    <s v="JUST_RESTED_AT_HOME"/>
    <s v="~Ness alone &amp; ~Ness KO'd"/>
    <m/>
    <m/>
    <s v="POLICE_AT_METEORITE"/>
    <m/>
    <s v="No"/>
  </r>
  <r>
    <s v="Onett_Ness' House_1F"/>
    <s v="mom"/>
    <s v="_Unsorted"/>
    <x v="19"/>
    <m/>
    <n v="14"/>
    <s v="Talk"/>
    <m/>
    <m/>
    <s v="Sleep"/>
    <s v="POKEY_PUNISHED"/>
    <s v="VISITED_ONETT"/>
    <m/>
    <s v="~Ness alone &amp; ~Ness KO'd"/>
    <m/>
    <m/>
    <s v="POLICE_AT_METEORITE"/>
    <m/>
    <s v="No"/>
  </r>
  <r>
    <s v="Onett_Ness' House_1F"/>
    <s v="mom"/>
    <s v="_Unsorted"/>
    <x v="19"/>
    <m/>
    <n v="14"/>
    <s v="Talk"/>
    <s v="CHOICE"/>
    <s v="yes"/>
    <s v="Sleep"/>
    <s v="MONSTERS_IN_ONETT"/>
    <m/>
    <m/>
    <m/>
    <m/>
    <m/>
    <s v="POLICE_AT_METEORITE"/>
    <m/>
    <s v="No"/>
  </r>
  <r>
    <s v="Onett_Ness' House_1F"/>
    <s v="mom"/>
    <s v="_Unsorted"/>
    <x v="19"/>
    <m/>
    <n v="14"/>
    <s v="Route"/>
    <s v="OUT_AND_BACK"/>
    <m/>
    <s v="Resets TEMP_10"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m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s v="Sets TEMP_10, prevents sleep"/>
    <s v="MONSTERS_IN_ONETT"/>
    <m/>
    <m/>
    <m/>
    <m/>
    <m/>
    <s v="POLICE_AT_METEORITE"/>
    <m/>
    <s v="No"/>
  </r>
  <r>
    <s v="Onett_Ness' House_1F"/>
    <s v="mom"/>
    <s v="_Unsorted"/>
    <x v="19"/>
    <m/>
    <n v="14"/>
    <s v="Talk"/>
    <s v="CHOICE"/>
    <s v="yes"/>
    <s v="Last step of the run!"/>
    <s v="GIYGAS_DEFEATED"/>
    <s v="READY_TO_LOOK_AT_PHOTO_ALBUM"/>
    <m/>
    <m/>
    <m/>
    <m/>
    <s v="POLICE_AT_METEORITE"/>
    <m/>
    <s v="No"/>
  </r>
  <r>
    <s v="Onett_Ness' House_1F"/>
    <s v="mom"/>
    <s v="_Unsorted"/>
    <x v="19"/>
    <m/>
    <n v="14"/>
    <s v="Talk"/>
    <s v="CHOICE"/>
    <s v="no"/>
    <m/>
    <s v="GIYGAS_DEFEATED"/>
    <s v="READY_TO_LOOK_AT_PHOTO_ALBUM"/>
    <m/>
    <m/>
    <m/>
    <m/>
    <s v="POLICE_AT_METEORITE"/>
    <m/>
    <s v="No"/>
  </r>
  <r>
    <s v="Onett_Ness' House_1F"/>
    <s v="mom"/>
    <s v="_Unsorted"/>
    <x v="19"/>
    <m/>
    <n v="14"/>
    <s v="Talk"/>
    <m/>
    <m/>
    <s v="Deep Darkness debt"/>
    <s v="GIYGAS_DEFEATED"/>
    <s v="NESS_HOUSE_PHONE_RINGING"/>
    <m/>
    <m/>
    <m/>
    <m/>
    <s v="POLICE_AT_METEORITE"/>
    <m/>
    <s v="No"/>
  </r>
  <r>
    <s v="Onett_Ness' House_1F"/>
    <s v="mom"/>
    <s v="_Unsorted"/>
    <x v="19"/>
    <m/>
    <n v="14"/>
    <s v="Talk"/>
    <m/>
    <m/>
    <m/>
    <s v="GIYGAS_DEFEATED"/>
    <s v="PAULA_AT_HER_ROOM"/>
    <m/>
    <m/>
    <m/>
    <m/>
    <s v="POLICE_AT_METEORITE"/>
    <m/>
    <s v="No"/>
  </r>
  <r>
    <s v="Onett_Ness' House_1F"/>
    <s v="mom"/>
    <s v="_Unsorted"/>
    <x v="19"/>
    <m/>
    <n v="14"/>
    <s v="Talk"/>
    <m/>
    <m/>
    <m/>
    <s v="GIYGAS_DEFEATED"/>
    <s v="~PAULA_AT_HER_ROOM"/>
    <m/>
    <m/>
    <m/>
    <m/>
    <s v="POLICE_AT_METEORITE"/>
    <m/>
    <s v="No"/>
  </r>
  <r>
    <s v="Onett_Ness' House_1F"/>
    <s v="king_sleeping"/>
    <s v="_Unsorted"/>
    <x v="19"/>
    <m/>
    <n v="16"/>
    <s v="Talk"/>
    <m/>
    <m/>
    <m/>
    <s v="NESS_NIGHTMARE_DEFEATED"/>
    <m/>
    <m/>
    <m/>
    <m/>
    <m/>
    <s v="~SLEEPING_KING_ABSENT"/>
    <m/>
    <s v="No"/>
  </r>
  <r>
    <s v="Onett_Ness' House_1F"/>
    <s v="king_sleeping"/>
    <s v="_Unsorted"/>
    <x v="19"/>
    <m/>
    <n v="16"/>
    <s v="Talk"/>
    <m/>
    <m/>
    <m/>
    <s v="GIYGAS_DEFEATED"/>
    <m/>
    <m/>
    <m/>
    <m/>
    <m/>
    <s v="~SLEEPING_KING_ABSENT"/>
    <m/>
    <s v="No"/>
  </r>
  <r>
    <s v="Onett_Ness' House_1F"/>
    <s v="tracy"/>
    <s v="_Unsorted"/>
    <x v="19"/>
    <m/>
    <n v="20"/>
    <s v="Talk"/>
    <m/>
    <m/>
    <m/>
    <s v="TRACY_HAS_SOUND_STONE"/>
    <s v="inventory open"/>
    <m/>
    <m/>
    <m/>
    <m/>
    <s v="TRACY_DOWNSTAIRS"/>
    <m/>
    <s v="No"/>
  </r>
  <r>
    <s v="Onett_Ness' House_1F"/>
    <s v="tracy"/>
    <s v="_Unsorted"/>
    <x v="19"/>
    <m/>
    <n v="20"/>
    <s v="Talk"/>
    <m/>
    <m/>
    <m/>
    <s v="TRACY_HAS_SOUND_STONE"/>
    <s v="inventory full"/>
    <m/>
    <m/>
    <m/>
    <m/>
    <s v="TRACY_DOWNSTAIRS"/>
    <m/>
    <s v="No"/>
  </r>
  <r>
    <s v="Onett_Ness' House_1F_2F_Tracy's-Room"/>
    <s v="tracy"/>
    <s v="_Unsorted"/>
    <x v="19"/>
    <m/>
    <n v="30"/>
    <s v="Talk"/>
    <s v="CHOICE"/>
    <s v="any"/>
    <m/>
    <s v="MONSTERS_IN_ONETT"/>
    <m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OOS_HAWK_EYE"/>
    <s v="inventory open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OOS_HAWK_EYE"/>
    <s v="inventory full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ESCARGO_EXPRESS_HAS_POOS_HAWK_EYE"/>
    <m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AULAS_PENCIL_ERASER"/>
    <s v="inventory open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"/>
    <m/>
    <s v="ESCARGO_EXPRESS_HAS_PAULAS_PENCIL_ERASER"/>
    <s v="inventory full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ESCARGO_EXPRESS_HAS_PAULAS_PENCIL_ERASER"/>
    <m/>
    <m/>
    <m/>
    <m/>
    <m/>
    <s v="~TRACY_NOT_AT_HER_ROOM"/>
    <m/>
    <s v="No"/>
  </r>
  <r>
    <s v="Onett_Ness' House_1F_2F_Tracy's-Room"/>
    <s v="tracy"/>
    <s v="_Unsorted"/>
    <x v="19"/>
    <m/>
    <n v="30"/>
    <s v="Do Nothing"/>
    <s v="INACCESSIBLE"/>
    <s v="any"/>
    <m/>
    <s v="GIYGAS_DEFEATED"/>
    <s v="~769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yes,end"/>
    <m/>
    <s v="GIYGAS_DEFEATED"/>
    <n v="769"/>
    <m/>
    <m/>
    <m/>
    <m/>
    <s v="~TRACY_NOT_AT_HER_ROOM"/>
    <m/>
    <s v="No"/>
  </r>
  <r>
    <s v="Onett_Ness' House_1F_2F_Tracy's-Room"/>
    <s v="tracy"/>
    <s v="_Unsorted"/>
    <x v="19"/>
    <m/>
    <n v="30"/>
    <s v="Talk"/>
    <s v="CHOICE"/>
    <s v="no"/>
    <m/>
    <s v="GIYGAS_DEFEATED"/>
    <n v="769"/>
    <m/>
    <m/>
    <m/>
    <m/>
    <s v="~TRACY_NOT_AT_HER_ROOM"/>
    <m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C0910-D9C5-40B2-B853-04A9421280F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4" firstHeaderRow="1" firstDataRow="1" firstDataCol="1"/>
  <pivotFields count="19"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T1482" headerRowDxfId="40" dataDxfId="39" totalsRowDxfId="38">
  <autoFilter ref="A1:T1482" xr:uid="{00000000-000C-0000-FFFF-FFFF00000000}"/>
  <tableColumns count="20">
    <tableColumn id="20" xr3:uid="{66D96BAC-79AF-4BE1-B188-140B42A0CC0E}" name="nav" dataDxfId="8" totalsRowDxfId="7"/>
    <tableColumn id="12" xr3:uid="{00000000-0010-0000-0000-00000C000000}" name="loc" dataDxfId="37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5" xr3:uid="{867AB610-470C-4EA7-80D5-C6194D4A0CCB}" name="loc_override" dataDxfId="36"/>
    <tableColumn id="11" xr3:uid="{00000000-0010-0000-0000-00000B000000}" name="label" dataDxfId="35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34" dataCellStyle="Normal"/>
    <tableColumn id="18" xr3:uid="{9FE5712F-CAE0-4606-929F-2E73DEC98F67}" name="hint_man" dataDxfId="33"/>
    <tableColumn id="19" xr3:uid="{68DE0CC9-CFE0-403F-8664-9AB64F9C84A0}" name="newspaper" dataDxfId="32"/>
    <tableColumn id="3" xr3:uid="{00000000-0010-0000-0000-000003000000}" name="npc" dataDxfId="31" dataCellStyle="Normal"/>
    <tableColumn id="2" xr3:uid="{00000000-0010-0000-0000-000002000000}" name="action" dataDxfId="30"/>
    <tableColumn id="4" xr3:uid="{00000000-0010-0000-0000-000004000000}" name="action_class" dataDxfId="29"/>
    <tableColumn id="16" xr3:uid="{2D9EB0FA-5D91-4B24-9C22-17648BAEAEFD}" name="action_args" dataDxfId="28"/>
    <tableColumn id="14" xr3:uid="{485F78B0-B2C0-4836-A9C3-A883DFB2B6F9}" name="action_note" dataDxfId="27"/>
    <tableColumn id="5" xr3:uid="{00000000-0010-0000-0000-000005000000}" name="condition_1" dataDxfId="26"/>
    <tableColumn id="6" xr3:uid="{00000000-0010-0000-0000-000006000000}" name="condition_2" dataDxfId="25"/>
    <tableColumn id="7" xr3:uid="{00000000-0010-0000-0000-000007000000}" name="condition_3" dataDxfId="24"/>
    <tableColumn id="8" xr3:uid="{00000000-0010-0000-0000-000008000000}" name="condition_4" dataDxfId="23"/>
    <tableColumn id="9" xr3:uid="{00000000-0010-0000-0000-000009000000}" name="xb" dataDxfId="22"/>
    <tableColumn id="13" xr3:uid="{00000000-0010-0000-0000-00000D000000}" name="npc_condition" dataDxfId="21" dataCellStyle="Explanatory Text">
      <calculatedColumnFormula array="1">IFERROR(INDEX(npcs!$E$2:$E$1584,MATCH('route'!$H2, npcs!$A$2:$A$1584,0)),"NA")</calculatedColumnFormula>
    </tableColumn>
    <tableColumn id="10" xr3:uid="{64E9938E-AF90-426F-8968-A9A371F69F77}" name="Sort" dataDxfId="20" totalsRowDxfId="19"/>
    <tableColumn id="17" xr3:uid="{5136C649-3DF3-480A-8726-5CDDCBB8CA19}" name="seg" dataDxfId="9" totalsRowDxfId="10"/>
  </tableColumns>
  <tableStyleInfo name="TableStyleLight1" showFirstColumn="0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10" headerRowDxfId="18" dataDxfId="17" totalsRowDxfId="16">
  <tableColumns count="3">
    <tableColumn id="1" xr3:uid="{00000000-0010-0000-0100-000001000000}" name="xb" dataDxfId="15"/>
    <tableColumn id="2" xr3:uid="{00000000-0010-0000-0100-000002000000}" name="description" dataDxfId="14"/>
    <tableColumn id="3" xr3:uid="{00000000-0010-0000-0100-000003000000}" name="Solution" dataDxfId="13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>
    <filterColumn colId="10">
      <filters>
        <filter val="no"/>
      </filters>
    </filterColumn>
  </autoFilter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59DBAA-67C4-4305-A9D4-F48B655AA388}" name="Table8" displayName="Table8" ref="A1:B77" totalsRowShown="0" headerRowDxfId="12">
  <autoFilter ref="A1:B77" xr:uid="{8F59DBAA-67C4-4305-A9D4-F48B655AA388}"/>
  <sortState xmlns:xlrd2="http://schemas.microsoft.com/office/spreadsheetml/2017/richdata2" ref="A2:B77">
    <sortCondition ref="A1:A77"/>
  </sortState>
  <tableColumns count="2">
    <tableColumn id="1" xr3:uid="{FBFEA1F7-A24D-46F1-B549-E80CD152DF37}" name="idx"/>
    <tableColumn id="2" xr3:uid="{941AF235-D328-4DC3-B4BD-F616DCAF5D6E}" name="flag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92501B-CB0D-4EE4-9F7E-D02823DB6B0D}" name="Table9" displayName="Table9" ref="A1:H30" totalsRowShown="0" headerRowDxfId="11">
  <autoFilter ref="A1:H30" xr:uid="{EF92501B-CB0D-4EE4-9F7E-D02823DB6B0D}"/>
  <tableColumns count="8">
    <tableColumn id="1" xr3:uid="{6632C0A3-AAE1-4D37-B656-D12AFCC37CFF}" name="idx"/>
    <tableColumn id="2" xr3:uid="{CE4DCE42-773E-4447-9903-0818FB2F2D55}" name="flag"/>
    <tableColumn id="3" xr3:uid="{F6AAE6FB-0214-4A6F-9CFE-0B2E50C5722F}" name="Onett"/>
    <tableColumn id="4" xr3:uid="{BE3C3347-D0B9-42F8-B03B-5EAC4FD54E41}" name="Twoson"/>
    <tableColumn id="5" xr3:uid="{B7660009-A4D9-402C-9662-18A0BA833593}" name="Threed"/>
    <tableColumn id="6" xr3:uid="{78BBC692-0CD4-454F-9D14-3705F8FD48B1}" name="Fourside"/>
    <tableColumn id="7" xr3:uid="{2DC2C26D-8BB3-4D99-A172-B7AC58F6A71C}" name="Summers"/>
    <tableColumn id="8" xr3:uid="{68BC2BA2-EB6D-4A11-9E50-EC762E3BC791}" name="Scarab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/>
    <sheetView workbookViewId="1"/>
  </sheetViews>
  <sheetFormatPr defaultRowHeight="12.75" x14ac:dyDescent="0.2"/>
  <cols>
    <col min="1" max="1" width="90.42578125" bestFit="1" customWidth="1"/>
  </cols>
  <sheetData>
    <row r="1" spans="1:1" x14ac:dyDescent="0.2">
      <c r="A1" s="5" t="s">
        <v>2268</v>
      </c>
    </row>
    <row r="2" spans="1:1" x14ac:dyDescent="0.2">
      <c r="A2" s="5" t="s">
        <v>2267</v>
      </c>
    </row>
    <row r="3" spans="1:1" x14ac:dyDescent="0.2">
      <c r="A3" s="5" t="s">
        <v>2269</v>
      </c>
    </row>
    <row r="4" spans="1:1" x14ac:dyDescent="0.2">
      <c r="A4" s="5"/>
    </row>
    <row r="5" spans="1:1" x14ac:dyDescent="0.2">
      <c r="A5" s="5"/>
    </row>
    <row r="6" spans="1:1" x14ac:dyDescent="0.2">
      <c r="A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9081-3261-4F7D-A95E-A567D69DC57D}">
  <dimension ref="A3:A24"/>
  <sheetViews>
    <sheetView workbookViewId="0"/>
    <sheetView workbookViewId="1"/>
  </sheetViews>
  <sheetFormatPr defaultRowHeight="12.75" x14ac:dyDescent="0.2"/>
  <cols>
    <col min="1" max="1" width="50.140625" bestFit="1" customWidth="1"/>
  </cols>
  <sheetData>
    <row r="3" spans="1:1" x14ac:dyDescent="0.2">
      <c r="A3" s="17" t="s">
        <v>2564</v>
      </c>
    </row>
    <row r="4" spans="1:1" x14ac:dyDescent="0.2">
      <c r="A4" s="18" t="s">
        <v>2543</v>
      </c>
    </row>
    <row r="5" spans="1:1" x14ac:dyDescent="0.2">
      <c r="A5" s="19" t="s">
        <v>2548</v>
      </c>
    </row>
    <row r="6" spans="1:1" x14ac:dyDescent="0.2">
      <c r="A6" s="19" t="s">
        <v>2547</v>
      </c>
    </row>
    <row r="7" spans="1:1" x14ac:dyDescent="0.2">
      <c r="A7" s="19" t="s">
        <v>2546</v>
      </c>
    </row>
    <row r="8" spans="1:1" x14ac:dyDescent="0.2">
      <c r="A8" s="19" t="s">
        <v>2545</v>
      </c>
    </row>
    <row r="9" spans="1:1" x14ac:dyDescent="0.2">
      <c r="A9" s="19" t="s">
        <v>2544</v>
      </c>
    </row>
    <row r="10" spans="1:1" x14ac:dyDescent="0.2">
      <c r="A10" s="19" t="s">
        <v>2549</v>
      </c>
    </row>
    <row r="11" spans="1:1" x14ac:dyDescent="0.2">
      <c r="A11" s="19" t="s">
        <v>2550</v>
      </c>
    </row>
    <row r="12" spans="1:1" x14ac:dyDescent="0.2">
      <c r="A12" s="19" t="s">
        <v>2551</v>
      </c>
    </row>
    <row r="13" spans="1:1" x14ac:dyDescent="0.2">
      <c r="A13" s="19" t="s">
        <v>2552</v>
      </c>
    </row>
    <row r="14" spans="1:1" x14ac:dyDescent="0.2">
      <c r="A14" s="19" t="s">
        <v>2553</v>
      </c>
    </row>
    <row r="15" spans="1:1" x14ac:dyDescent="0.2">
      <c r="A15" s="19" t="s">
        <v>2554</v>
      </c>
    </row>
    <row r="16" spans="1:1" x14ac:dyDescent="0.2">
      <c r="A16" s="19" t="s">
        <v>2555</v>
      </c>
    </row>
    <row r="17" spans="1:1" x14ac:dyDescent="0.2">
      <c r="A17" s="19" t="s">
        <v>2556</v>
      </c>
    </row>
    <row r="18" spans="1:1" x14ac:dyDescent="0.2">
      <c r="A18" s="19" t="s">
        <v>2557</v>
      </c>
    </row>
    <row r="19" spans="1:1" x14ac:dyDescent="0.2">
      <c r="A19" s="19" t="s">
        <v>2558</v>
      </c>
    </row>
    <row r="20" spans="1:1" x14ac:dyDescent="0.2">
      <c r="A20" s="19" t="s">
        <v>2559</v>
      </c>
    </row>
    <row r="21" spans="1:1" x14ac:dyDescent="0.2">
      <c r="A21" s="19" t="s">
        <v>2560</v>
      </c>
    </row>
    <row r="22" spans="1:1" x14ac:dyDescent="0.2">
      <c r="A22" s="19" t="s">
        <v>2561</v>
      </c>
    </row>
    <row r="23" spans="1:1" x14ac:dyDescent="0.2">
      <c r="A23" s="19" t="s">
        <v>2565</v>
      </c>
    </row>
    <row r="24" spans="1:1" x14ac:dyDescent="0.2">
      <c r="A24" s="20" t="s">
        <v>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84"/>
  <sheetViews>
    <sheetView topLeftCell="A1480" workbookViewId="0">
      <selection activeCell="L1334" sqref="L1334"/>
    </sheetView>
    <sheetView tabSelected="1" topLeftCell="A866" zoomScale="85" zoomScaleNormal="85" workbookViewId="1">
      <selection activeCell="A879" sqref="A879:T882"/>
    </sheetView>
  </sheetViews>
  <sheetFormatPr defaultColWidth="10.7109375" defaultRowHeight="15" customHeight="1" x14ac:dyDescent="0.2"/>
  <cols>
    <col min="1" max="1" width="6.7109375" style="4" customWidth="1"/>
    <col min="2" max="2" width="15.7109375" style="4" customWidth="1"/>
    <col min="3" max="3" width="2.5703125" style="52" customWidth="1"/>
    <col min="4" max="4" width="24.140625" customWidth="1"/>
    <col min="5" max="5" width="10.7109375" customWidth="1"/>
    <col min="6" max="6" width="10.7109375" style="4" customWidth="1"/>
    <col min="7" max="7" width="10.7109375" style="52" customWidth="1"/>
    <col min="8" max="8" width="6.5703125" style="4" bestFit="1" customWidth="1"/>
    <col min="9" max="10" width="20.7109375" style="4" customWidth="1"/>
    <col min="11" max="11" width="20.7109375" style="52" customWidth="1"/>
    <col min="12" max="12" width="20.7109375" style="4" customWidth="1"/>
    <col min="13" max="16" width="10.7109375" style="4" customWidth="1"/>
    <col min="17" max="17" width="10.7109375" style="4"/>
    <col min="18" max="18" width="7.7109375" style="4" bestFit="1" customWidth="1"/>
    <col min="19" max="19" width="10.7109375" style="4"/>
    <col min="20" max="20" width="5.7109375" style="4" customWidth="1"/>
    <col min="21" max="16384" width="10.7109375" style="4"/>
  </cols>
  <sheetData>
    <row r="1" spans="1:28" ht="15" customHeight="1" x14ac:dyDescent="0.2">
      <c r="A1" s="53" t="s">
        <v>2724</v>
      </c>
      <c r="B1" s="53" t="s">
        <v>2309</v>
      </c>
      <c r="C1" s="54" t="s">
        <v>2308</v>
      </c>
      <c r="D1" s="55" t="s">
        <v>2272</v>
      </c>
      <c r="E1" s="6" t="s">
        <v>0</v>
      </c>
      <c r="F1" s="6" t="s">
        <v>2542</v>
      </c>
      <c r="G1" s="6" t="s">
        <v>2568</v>
      </c>
      <c r="H1" s="50" t="s">
        <v>1</v>
      </c>
      <c r="I1" s="7" t="s">
        <v>2273</v>
      </c>
      <c r="J1" s="7" t="s">
        <v>2275</v>
      </c>
      <c r="K1" s="7" t="s">
        <v>2277</v>
      </c>
      <c r="L1" s="56" t="s">
        <v>2274</v>
      </c>
      <c r="M1" s="8" t="s">
        <v>2251</v>
      </c>
      <c r="N1" s="8" t="s">
        <v>2252</v>
      </c>
      <c r="O1" s="8" t="s">
        <v>2253</v>
      </c>
      <c r="P1" s="8" t="s">
        <v>2254</v>
      </c>
      <c r="Q1" s="8" t="s">
        <v>3</v>
      </c>
      <c r="R1" s="3" t="s">
        <v>4</v>
      </c>
      <c r="S1" s="1" t="s">
        <v>2586</v>
      </c>
      <c r="T1" s="1" t="s">
        <v>2725</v>
      </c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">
      <c r="A2" s="82"/>
      <c r="B2" s="23" t="str">
        <f>IF(NOT(ISBLANK(route[[#This Row],[loc_override]])),route[[#This Row],[loc_override]],IFERROR(INDEX(npcs[map_location_label],MATCH(route[[#This Row],[npc]],npcs[npc_id],0)),"NA"))</f>
        <v>Onett_Ness' House_2F_Ness'-Room</v>
      </c>
      <c r="C2" s="28" t="s">
        <v>276</v>
      </c>
      <c r="D2" s="47" t="str">
        <f>IFERROR(INDEX(npcs[sprite_label],MATCH(route[[#This Row],[npc]],npcs[npc_id],0)),"NA")</f>
        <v>NA</v>
      </c>
      <c r="E2" s="24" t="s">
        <v>5</v>
      </c>
      <c r="F2" s="9" t="s">
        <v>2543</v>
      </c>
      <c r="G2" s="9" t="s">
        <v>2569</v>
      </c>
      <c r="H2" s="47" t="s">
        <v>7</v>
      </c>
      <c r="I2" s="26" t="s">
        <v>6</v>
      </c>
      <c r="J2" s="26"/>
      <c r="K2" s="26"/>
      <c r="L2" s="43"/>
      <c r="M2" s="27" t="s">
        <v>7</v>
      </c>
      <c r="N2" s="27"/>
      <c r="O2" s="27"/>
      <c r="P2" s="27"/>
      <c r="Q2" s="27"/>
      <c r="R2" s="29" t="str">
        <f t="array" ref="R2">IFERROR(INDEX(npcs!$E$2:$E$1584,MATCH('route'!$H2, npcs!$A$2:$A$1584,0)),"NA")</f>
        <v>NA</v>
      </c>
      <c r="S2" s="1"/>
      <c r="T2" s="79">
        <v>1</v>
      </c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">
      <c r="A3" s="82"/>
      <c r="B3" s="23" t="str">
        <f>IF(NOT(ISBLANK(route[[#This Row],[loc_override]])),route[[#This Row],[loc_override]],IFERROR(INDEX(npcs[map_location_label],MATCH(route[[#This Row],[npc]],npcs[npc_id],0)),"NA"))</f>
        <v>Onett_Ness' House_1F_2F_Ness'-Room</v>
      </c>
      <c r="C3" s="28"/>
      <c r="D3" s="47" t="str">
        <f>IFERROR(INDEX(npcs[sprite_label],MATCH(route[[#This Row],[npc]],npcs[npc_id],0)),"NA")</f>
        <v>ness_sleeping_head</v>
      </c>
      <c r="E3" s="24" t="s">
        <v>5</v>
      </c>
      <c r="F3" s="9" t="s">
        <v>2543</v>
      </c>
      <c r="G3" s="9" t="s">
        <v>2569</v>
      </c>
      <c r="H3" s="47">
        <v>26</v>
      </c>
      <c r="I3" s="30" t="s">
        <v>2271</v>
      </c>
      <c r="J3" s="26" t="s">
        <v>2491</v>
      </c>
      <c r="K3" s="26"/>
      <c r="L3" s="43"/>
      <c r="M3" s="27" t="s">
        <v>7</v>
      </c>
      <c r="N3" s="28"/>
      <c r="O3" s="28"/>
      <c r="P3" s="28"/>
      <c r="Q3" s="28"/>
      <c r="R3" s="29" t="str">
        <f t="array" ref="R3">IFERROR(INDEX(npcs!$E$2:$E$1584,MATCH('route'!$H3, npcs!$A$2:$A$1584,0)),"NA")</f>
        <v>NESS_SLEEPING_AT_HIS_BED</v>
      </c>
      <c r="S3" s="1"/>
      <c r="T3" s="79">
        <v>1</v>
      </c>
      <c r="U3" s="1"/>
      <c r="V3" s="1"/>
      <c r="W3" s="1"/>
      <c r="X3" s="1"/>
      <c r="Y3" s="1"/>
      <c r="Z3" s="1"/>
      <c r="AA3" s="1"/>
      <c r="AB3" s="1"/>
    </row>
    <row r="4" spans="1:28" ht="15" customHeight="1" x14ac:dyDescent="0.2">
      <c r="A4" s="82"/>
      <c r="B4" s="23" t="str">
        <f>IF(NOT(ISBLANK(route[[#This Row],[loc_override]])),route[[#This Row],[loc_override]],IFERROR(INDEX(npcs[map_location_label],MATCH(route[[#This Row],[npc]],npcs[npc_id],0)),"NA"))</f>
        <v>Onett_Ness' House_1F_2F_Ness'-Room</v>
      </c>
      <c r="C4" s="28"/>
      <c r="D4" s="47" t="str">
        <f>IFERROR(INDEX(npcs[sprite_label],MATCH(route[[#This Row],[npc]],npcs[npc_id],0)),"NA")</f>
        <v>animation_zzz_white</v>
      </c>
      <c r="E4" s="24" t="s">
        <v>5</v>
      </c>
      <c r="F4" s="9" t="s">
        <v>2543</v>
      </c>
      <c r="G4" s="9" t="s">
        <v>2569</v>
      </c>
      <c r="H4" s="47">
        <v>27</v>
      </c>
      <c r="I4" s="30" t="s">
        <v>2271</v>
      </c>
      <c r="J4" s="26" t="s">
        <v>2491</v>
      </c>
      <c r="K4" s="26"/>
      <c r="L4" s="43"/>
      <c r="M4" s="27" t="s">
        <v>7</v>
      </c>
      <c r="N4" s="28"/>
      <c r="O4" s="28"/>
      <c r="P4" s="28"/>
      <c r="Q4" s="28"/>
      <c r="R4" s="29" t="str">
        <f t="array" ref="R4">IFERROR(INDEX(npcs!$E$2:$E$1584,MATCH('route'!$H4, npcs!$A$2:$A$1584,0)),"NA")</f>
        <v>NESS_SLEEPING_AT_HIS_BED</v>
      </c>
      <c r="S4" s="1"/>
      <c r="T4" s="79">
        <v>1</v>
      </c>
      <c r="U4" s="1"/>
      <c r="V4" s="1"/>
      <c r="W4" s="1"/>
      <c r="X4" s="1"/>
      <c r="Y4" s="1"/>
      <c r="Z4" s="1"/>
      <c r="AA4" s="1"/>
      <c r="AB4" s="1"/>
    </row>
    <row r="5" spans="1:28" ht="15" customHeight="1" x14ac:dyDescent="0.2">
      <c r="A5" s="82"/>
      <c r="B5" s="23" t="str">
        <f>IF(NOT(ISBLANK(route[[#This Row],[loc_override]])),route[[#This Row],[loc_override]],IFERROR(INDEX(npcs[map_location_label],MATCH(route[[#This Row],[npc]],npcs[npc_id],0)),"NA"))</f>
        <v>Onett_Ness' House_1F_2F_Ness'-Room</v>
      </c>
      <c r="C5" s="28"/>
      <c r="D5" s="47" t="str">
        <f>IFERROR(INDEX(npcs[sprite_label],MATCH(route[[#This Row],[npc]],npcs[npc_id],0)),"NA")</f>
        <v>curtains_closed_ness-house</v>
      </c>
      <c r="E5" s="24" t="s">
        <v>5</v>
      </c>
      <c r="F5" s="9" t="s">
        <v>2543</v>
      </c>
      <c r="G5" s="9" t="s">
        <v>2569</v>
      </c>
      <c r="H5" s="47">
        <v>28</v>
      </c>
      <c r="I5" s="30" t="s">
        <v>2271</v>
      </c>
      <c r="J5" s="26" t="s">
        <v>2491</v>
      </c>
      <c r="K5" s="26"/>
      <c r="L5" s="43"/>
      <c r="M5" s="27" t="s">
        <v>7</v>
      </c>
      <c r="N5" s="28"/>
      <c r="O5" s="28"/>
      <c r="P5" s="28"/>
      <c r="Q5" s="28"/>
      <c r="R5" s="29" t="str">
        <f t="array" ref="R5">IFERROR(INDEX(npcs!$E$2:$E$1584,MATCH('route'!$H5, npcs!$A$2:$A$1584,0)),"NA")</f>
        <v>~ONETT_DAYTIME</v>
      </c>
      <c r="S5" s="1"/>
      <c r="T5" s="79">
        <v>1</v>
      </c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">
      <c r="A6" s="82"/>
      <c r="B6" s="23" t="str">
        <f>IF(NOT(ISBLANK(route[[#This Row],[loc_override]])),route[[#This Row],[loc_override]],IFERROR(INDEX(npcs[map_location_label],MATCH(route[[#This Row],[npc]],npcs[npc_id],0)),"NA"))</f>
        <v>Onett_Ness' House_1F_2F_Ness'-Room</v>
      </c>
      <c r="C6" s="28"/>
      <c r="D6" s="47" t="str">
        <f>IFERROR(INDEX(npcs[sprite_label],MATCH(route[[#This Row],[npc]],npcs[npc_id],0)),"NA")</f>
        <v>curtains_angled</v>
      </c>
      <c r="E6" s="24" t="s">
        <v>5</v>
      </c>
      <c r="F6" s="9" t="s">
        <v>2543</v>
      </c>
      <c r="G6" s="9" t="s">
        <v>2569</v>
      </c>
      <c r="H6" s="47">
        <v>29</v>
      </c>
      <c r="I6" s="30" t="s">
        <v>2271</v>
      </c>
      <c r="J6" s="26" t="s">
        <v>2491</v>
      </c>
      <c r="K6" s="26"/>
      <c r="L6" s="43"/>
      <c r="M6" s="27" t="s">
        <v>7</v>
      </c>
      <c r="N6" s="28"/>
      <c r="O6" s="28"/>
      <c r="P6" s="28"/>
      <c r="Q6" s="28"/>
      <c r="R6" s="29" t="str">
        <f t="array" ref="R6">IFERROR(INDEX(npcs!$E$2:$E$1584,MATCH('route'!$H6, npcs!$A$2:$A$1584,0)),"NA")</f>
        <v>~ONETT_DAYTIME</v>
      </c>
      <c r="S6" s="1"/>
      <c r="T6" s="79">
        <v>1</v>
      </c>
      <c r="U6" s="1"/>
      <c r="V6" s="1"/>
      <c r="W6" s="1"/>
      <c r="X6" s="1"/>
      <c r="Y6" s="1"/>
      <c r="Z6" s="1"/>
      <c r="AA6" s="1"/>
      <c r="AB6" s="1"/>
    </row>
    <row r="7" spans="1:28" ht="15" customHeight="1" x14ac:dyDescent="0.2">
      <c r="A7" s="82"/>
      <c r="B7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7" s="28"/>
      <c r="D7" s="47" t="str">
        <f>IFERROR(INDEX(npcs[sprite_label],MATCH(route[[#This Row],[npc]],npcs[npc_id],0)),"NA")</f>
        <v>curtains_closed_ness-house</v>
      </c>
      <c r="E7" s="24" t="s">
        <v>5</v>
      </c>
      <c r="F7" s="9" t="s">
        <v>2543</v>
      </c>
      <c r="G7" s="9" t="s">
        <v>2569</v>
      </c>
      <c r="H7" s="47">
        <v>31</v>
      </c>
      <c r="I7" s="30" t="s">
        <v>2271</v>
      </c>
      <c r="J7" s="26" t="s">
        <v>2491</v>
      </c>
      <c r="K7" s="26"/>
      <c r="L7" s="43"/>
      <c r="M7" s="27" t="s">
        <v>7</v>
      </c>
      <c r="N7" s="28"/>
      <c r="O7" s="28"/>
      <c r="P7" s="28"/>
      <c r="Q7" s="28"/>
      <c r="R7" s="29" t="str">
        <f t="array" ref="R7">IFERROR(INDEX(npcs!$E$2:$E$1584,MATCH('route'!$H7, npcs!$A$2:$A$1584,0)),"NA")</f>
        <v>~ONETT_DAYTIME</v>
      </c>
      <c r="S7" s="1"/>
      <c r="T7" s="79">
        <v>1</v>
      </c>
      <c r="U7" s="1"/>
      <c r="V7" s="1"/>
      <c r="W7" s="1"/>
      <c r="X7" s="1"/>
      <c r="Y7" s="1"/>
      <c r="Z7" s="1"/>
      <c r="AA7" s="1"/>
      <c r="AB7" s="1"/>
    </row>
    <row r="8" spans="1:28" ht="15" customHeight="1" x14ac:dyDescent="0.2">
      <c r="A8" s="82"/>
      <c r="B8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8" s="28"/>
      <c r="D8" s="47" t="str">
        <f>IFERROR(INDEX(npcs[sprite_label],MATCH(route[[#This Row],[npc]],npcs[npc_id],0)),"NA")</f>
        <v>curtains_angled</v>
      </c>
      <c r="E8" s="24" t="s">
        <v>5</v>
      </c>
      <c r="F8" s="9" t="s">
        <v>2543</v>
      </c>
      <c r="G8" s="9" t="s">
        <v>2569</v>
      </c>
      <c r="H8" s="47">
        <v>32</v>
      </c>
      <c r="I8" s="30" t="s">
        <v>2271</v>
      </c>
      <c r="J8" s="26" t="s">
        <v>2491</v>
      </c>
      <c r="K8" s="26"/>
      <c r="L8" s="43"/>
      <c r="M8" s="27" t="s">
        <v>7</v>
      </c>
      <c r="N8" s="28"/>
      <c r="O8" s="28"/>
      <c r="P8" s="28"/>
      <c r="Q8" s="28"/>
      <c r="R8" s="29" t="str">
        <f t="array" ref="R8">IFERROR(INDEX(npcs!$E$2:$E$1584,MATCH('route'!$H8, npcs!$A$2:$A$1584,0)),"NA")</f>
        <v>~ONETT_DAYTIME</v>
      </c>
      <c r="S8" s="1"/>
      <c r="T8" s="79">
        <v>1</v>
      </c>
      <c r="U8" s="1"/>
      <c r="V8" s="1"/>
      <c r="W8" s="1"/>
      <c r="X8" s="1"/>
      <c r="Y8" s="1"/>
      <c r="Z8" s="1"/>
      <c r="AA8" s="1"/>
      <c r="AB8" s="1"/>
    </row>
    <row r="9" spans="1:28" ht="15" customHeight="1" x14ac:dyDescent="0.2">
      <c r="A9" s="82"/>
      <c r="B9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9" s="28"/>
      <c r="D9" s="47" t="str">
        <f>IFERROR(INDEX(npcs[sprite_label],MATCH(route[[#This Row],[npc]],npcs[npc_id],0)),"NA")</f>
        <v>tracy</v>
      </c>
      <c r="E9" s="24" t="s">
        <v>5</v>
      </c>
      <c r="F9" s="9" t="s">
        <v>2543</v>
      </c>
      <c r="G9" s="9" t="s">
        <v>2569</v>
      </c>
      <c r="H9" s="47">
        <v>30</v>
      </c>
      <c r="I9" s="30" t="s">
        <v>9</v>
      </c>
      <c r="J9" s="26"/>
      <c r="K9" s="26"/>
      <c r="L9" s="43"/>
      <c r="M9" s="27" t="s">
        <v>10</v>
      </c>
      <c r="N9" s="28"/>
      <c r="O9" s="28"/>
      <c r="P9" s="28"/>
      <c r="Q9" s="27"/>
      <c r="R9" s="29" t="str">
        <f t="array" ref="R9">IFERROR(INDEX(npcs!$E$2:$E$1584,MATCH('route'!$H9, npcs!$A$2:$A$1584,0)),"NA")</f>
        <v>~TRACY_NOT_AT_HER_ROOM</v>
      </c>
      <c r="S9" s="1"/>
      <c r="T9" s="79">
        <v>1</v>
      </c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2">
      <c r="A10" s="82"/>
      <c r="B10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0" s="28"/>
      <c r="D10" s="47" t="str">
        <f>IFERROR(INDEX(npcs[sprite_label],MATCH(route[[#This Row],[npc]],npcs[npc_id],0)),"NA")</f>
        <v>tracy</v>
      </c>
      <c r="E10" s="24" t="s">
        <v>5</v>
      </c>
      <c r="F10" s="9" t="s">
        <v>2543</v>
      </c>
      <c r="G10" s="9" t="s">
        <v>2569</v>
      </c>
      <c r="H10" s="47">
        <v>30</v>
      </c>
      <c r="I10" s="30" t="s">
        <v>9</v>
      </c>
      <c r="J10" s="26"/>
      <c r="K10" s="26"/>
      <c r="L10" s="43"/>
      <c r="M10" s="27" t="s">
        <v>11</v>
      </c>
      <c r="N10" s="28"/>
      <c r="O10" s="28"/>
      <c r="P10" s="28"/>
      <c r="Q10" s="27"/>
      <c r="R10" s="29" t="str">
        <f t="array" ref="R10">IFERROR(INDEX(npcs!$E$2:$E$1584,MATCH('route'!$H10, npcs!$A$2:$A$1584,0)),"NA")</f>
        <v>~TRACY_NOT_AT_HER_ROOM</v>
      </c>
      <c r="S10" s="1"/>
      <c r="T10" s="79">
        <v>1</v>
      </c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2">
      <c r="A11" s="82"/>
      <c r="B11" s="23" t="str">
        <f>IF(NOT(ISBLANK(route[[#This Row],[loc_override]])),route[[#This Row],[loc_override]],IFERROR(INDEX(npcs[map_location_label],MATCH(route[[#This Row],[npc]],npcs[npc_id],0)),"NA"))</f>
        <v>Onett_Ness' House_1F</v>
      </c>
      <c r="C11" s="28"/>
      <c r="D11" s="47" t="str">
        <f>IFERROR(INDEX(npcs[sprite_label],MATCH(route[[#This Row],[npc]],npcs[npc_id],0)),"NA")</f>
        <v>curtains_closed_ness-house</v>
      </c>
      <c r="E11" s="24" t="s">
        <v>5</v>
      </c>
      <c r="F11" s="9" t="s">
        <v>2543</v>
      </c>
      <c r="G11" s="9" t="s">
        <v>2569</v>
      </c>
      <c r="H11" s="47">
        <v>23</v>
      </c>
      <c r="I11" s="30" t="s">
        <v>2271</v>
      </c>
      <c r="J11" s="26" t="s">
        <v>2491</v>
      </c>
      <c r="K11" s="26"/>
      <c r="L11" s="43"/>
      <c r="M11" s="27" t="s">
        <v>7</v>
      </c>
      <c r="N11" s="28"/>
      <c r="O11" s="28"/>
      <c r="P11" s="28"/>
      <c r="Q11" s="28"/>
      <c r="R11" s="29" t="str">
        <f t="array" ref="R11">IFERROR(INDEX(npcs!$E$2:$E$1584,MATCH('route'!$H11, npcs!$A$2:$A$1584,0)),"NA")</f>
        <v>~ONETT_DAYTIME</v>
      </c>
      <c r="S11" s="1"/>
      <c r="T11" s="79">
        <v>1</v>
      </c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2">
      <c r="A12" s="82"/>
      <c r="B12" s="23" t="str">
        <f>IF(NOT(ISBLANK(route[[#This Row],[loc_override]])),route[[#This Row],[loc_override]],IFERROR(INDEX(npcs[map_location_label],MATCH(route[[#This Row],[npc]],npcs[npc_id],0)),"NA"))</f>
        <v>Onett_Ness' House_1F</v>
      </c>
      <c r="C12" s="28"/>
      <c r="D12" s="47" t="str">
        <f>IFERROR(INDEX(npcs[sprite_label],MATCH(route[[#This Row],[npc]],npcs[npc_id],0)),"NA")</f>
        <v>curtains_closed_ness-house</v>
      </c>
      <c r="E12" s="24" t="s">
        <v>5</v>
      </c>
      <c r="F12" s="9" t="s">
        <v>2543</v>
      </c>
      <c r="G12" s="9" t="s">
        <v>2569</v>
      </c>
      <c r="H12" s="47">
        <v>24</v>
      </c>
      <c r="I12" s="30" t="s">
        <v>2271</v>
      </c>
      <c r="J12" s="26" t="s">
        <v>2491</v>
      </c>
      <c r="K12" s="26"/>
      <c r="L12" s="43"/>
      <c r="M12" s="27" t="s">
        <v>7</v>
      </c>
      <c r="N12" s="28"/>
      <c r="O12" s="28"/>
      <c r="P12" s="28"/>
      <c r="Q12" s="28"/>
      <c r="R12" s="29" t="str">
        <f t="array" ref="R12">IFERROR(INDEX(npcs!$E$2:$E$1584,MATCH('route'!$H12, npcs!$A$2:$A$1584,0)),"NA")</f>
        <v>~ONETT_DAYTIME</v>
      </c>
      <c r="S12" s="1"/>
      <c r="T12" s="79">
        <v>1</v>
      </c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2">
      <c r="A13" s="82"/>
      <c r="B13" s="23" t="str">
        <f>IF(NOT(ISBLANK(route[[#This Row],[loc_override]])),route[[#This Row],[loc_override]],IFERROR(INDEX(npcs[map_location_label],MATCH(route[[#This Row],[npc]],npcs[npc_id],0)),"NA"))</f>
        <v>Onett_Ness' House_1F</v>
      </c>
      <c r="C13" s="28"/>
      <c r="D13" s="47" t="str">
        <f>IFERROR(INDEX(npcs[sprite_label],MATCH(route[[#This Row],[npc]],npcs[npc_id],0)),"NA")</f>
        <v>phone_black</v>
      </c>
      <c r="E13" s="24" t="s">
        <v>5</v>
      </c>
      <c r="F13" s="9" t="s">
        <v>2543</v>
      </c>
      <c r="G13" s="9" t="s">
        <v>2569</v>
      </c>
      <c r="H13" s="47">
        <v>21</v>
      </c>
      <c r="I13" s="30" t="s">
        <v>9</v>
      </c>
      <c r="J13" s="26"/>
      <c r="K13" s="26"/>
      <c r="L13" s="44"/>
      <c r="M13" s="27" t="s">
        <v>10</v>
      </c>
      <c r="N13" s="28"/>
      <c r="O13" s="28"/>
      <c r="P13" s="28"/>
      <c r="Q13" s="27"/>
      <c r="R13" s="29" t="str">
        <f t="array" ref="R13">IFERROR(INDEX(npcs!$E$2:$E$1584,MATCH('route'!$H13, npcs!$A$2:$A$1584,0)),"NA")</f>
        <v>always</v>
      </c>
      <c r="S13" s="1"/>
      <c r="T13" s="79">
        <v>1</v>
      </c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2">
      <c r="A14" s="82"/>
      <c r="B14" s="23" t="str">
        <f>IF(NOT(ISBLANK(route[[#This Row],[loc_override]])),route[[#This Row],[loc_override]],IFERROR(INDEX(npcs[map_location_label],MATCH(route[[#This Row],[npc]],npcs[npc_id],0)),"NA"))</f>
        <v>Onett_Ness' House_1F</v>
      </c>
      <c r="C14" s="28"/>
      <c r="D14" s="47" t="str">
        <f>IFERROR(INDEX(npcs[sprite_label],MATCH(route[[#This Row],[npc]],npcs[npc_id],0)),"NA")</f>
        <v>mom</v>
      </c>
      <c r="E14" s="24" t="s">
        <v>5</v>
      </c>
      <c r="F14" s="9" t="s">
        <v>2543</v>
      </c>
      <c r="G14" s="9" t="s">
        <v>2569</v>
      </c>
      <c r="H14" s="47">
        <v>15</v>
      </c>
      <c r="I14" s="30" t="s">
        <v>9</v>
      </c>
      <c r="J14" s="26"/>
      <c r="K14" s="26"/>
      <c r="L14" s="44"/>
      <c r="M14" s="28" t="s">
        <v>10</v>
      </c>
      <c r="N14" s="28"/>
      <c r="O14" s="28"/>
      <c r="P14" s="28"/>
      <c r="Q14" s="28"/>
      <c r="R14" s="29" t="str">
        <f t="array" ref="R14">IFERROR(INDEX(npcs!$E$2:$E$1584,MATCH('route'!$H14, npcs!$A$2:$A$1584,0)),"NA")</f>
        <v>~POLICE_AT_METEORITE</v>
      </c>
      <c r="S14" s="1"/>
      <c r="T14" s="79">
        <v>1</v>
      </c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2">
      <c r="A15" s="82"/>
      <c r="B15" s="23" t="str">
        <f>IF(NOT(ISBLANK(route[[#This Row],[loc_override]])),route[[#This Row],[loc_override]],IFERROR(INDEX(npcs[map_location_label],MATCH(route[[#This Row],[npc]],npcs[npc_id],0)),"NA"))</f>
        <v>Onett_Ness' House_1F</v>
      </c>
      <c r="C15" s="28"/>
      <c r="D15" s="47" t="str">
        <f>IFERROR(INDEX(npcs[sprite_label],MATCH(route[[#This Row],[npc]],npcs[npc_id],0)),"NA")</f>
        <v>mom</v>
      </c>
      <c r="E15" s="24" t="s">
        <v>5</v>
      </c>
      <c r="F15" s="9" t="s">
        <v>2543</v>
      </c>
      <c r="G15" s="9" t="s">
        <v>2569</v>
      </c>
      <c r="H15" s="47">
        <v>15</v>
      </c>
      <c r="I15" s="30" t="s">
        <v>9</v>
      </c>
      <c r="J15" s="26"/>
      <c r="K15" s="26"/>
      <c r="L15" s="43"/>
      <c r="M15" s="28" t="s">
        <v>12</v>
      </c>
      <c r="N15" s="28"/>
      <c r="O15" s="28"/>
      <c r="P15" s="28"/>
      <c r="Q15" s="28"/>
      <c r="R15" s="29" t="str">
        <f t="array" ref="R15">IFERROR(INDEX(npcs!$E$2:$E$1584,MATCH('route'!$H15, npcs!$A$2:$A$1584,0)),"NA")</f>
        <v>~POLICE_AT_METEORITE</v>
      </c>
      <c r="S15" s="1"/>
      <c r="T15" s="79">
        <v>1</v>
      </c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2">
      <c r="A16" s="82"/>
      <c r="B16" s="23" t="str">
        <f>IF(NOT(ISBLANK(route[[#This Row],[loc_override]])),route[[#This Row],[loc_override]],IFERROR(INDEX(npcs[map_location_label],MATCH(route[[#This Row],[npc]],npcs[npc_id],0)),"NA"))</f>
        <v>Onett_Ness' House_1F</v>
      </c>
      <c r="C16" s="28" t="s">
        <v>259</v>
      </c>
      <c r="D16" s="47" t="str">
        <f>IFERROR(INDEX(npcs[sprite_label],MATCH(route[[#This Row],[npc]],npcs[npc_id],0)),"NA")</f>
        <v>NA</v>
      </c>
      <c r="E16" s="24" t="s">
        <v>5</v>
      </c>
      <c r="F16" s="9" t="s">
        <v>2543</v>
      </c>
      <c r="G16" s="9" t="s">
        <v>2569</v>
      </c>
      <c r="H16" s="47" t="s">
        <v>7</v>
      </c>
      <c r="I16" s="30" t="s">
        <v>2279</v>
      </c>
      <c r="J16" s="26" t="s">
        <v>2493</v>
      </c>
      <c r="K16" s="26"/>
      <c r="L16" s="43"/>
      <c r="M16" s="27" t="s">
        <v>7</v>
      </c>
      <c r="N16" s="28"/>
      <c r="O16" s="28"/>
      <c r="P16" s="28"/>
      <c r="Q16" s="28"/>
      <c r="R16" s="29" t="str">
        <f t="array" ref="R16">IFERROR(INDEX(npcs!$E$2:$E$1584,MATCH('route'!$H16, npcs!$A$2:$A$1584,0)),"NA")</f>
        <v>NA</v>
      </c>
      <c r="S16" s="1"/>
      <c r="T16" s="79">
        <v>1</v>
      </c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82"/>
      <c r="B17" s="23" t="str">
        <f>IF(NOT(ISBLANK(route[[#This Row],[loc_override]])),route[[#This Row],[loc_override]],IFERROR(INDEX(npcs[map_location_label],MATCH(route[[#This Row],[npc]],npcs[npc_id],0)),"NA"))</f>
        <v>Onett_Ness' House_1F</v>
      </c>
      <c r="C17" s="28"/>
      <c r="D17" s="47" t="str">
        <f>IFERROR(INDEX(npcs[sprite_label],MATCH(route[[#This Row],[npc]],npcs[npc_id],0)),"NA")</f>
        <v>mom</v>
      </c>
      <c r="E17" s="24" t="s">
        <v>5</v>
      </c>
      <c r="F17" s="9" t="s">
        <v>2543</v>
      </c>
      <c r="G17" s="9" t="s">
        <v>2569</v>
      </c>
      <c r="H17" s="47">
        <v>15</v>
      </c>
      <c r="I17" s="30" t="s">
        <v>9</v>
      </c>
      <c r="J17" s="26"/>
      <c r="K17" s="26"/>
      <c r="L17" s="43"/>
      <c r="M17" s="28" t="s">
        <v>13</v>
      </c>
      <c r="N17" s="28"/>
      <c r="O17" s="28"/>
      <c r="P17" s="28"/>
      <c r="Q17" s="28"/>
      <c r="R17" s="29" t="str">
        <f t="array" ref="R17">IFERROR(INDEX(npcs!$E$2:$E$1584,MATCH('route'!$H17, npcs!$A$2:$A$1584,0)),"NA")</f>
        <v>~POLICE_AT_METEORITE</v>
      </c>
      <c r="S17" s="1"/>
      <c r="T17" s="79">
        <v>1</v>
      </c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2">
      <c r="A18" s="82"/>
      <c r="B18" s="23" t="str">
        <f>IF(NOT(ISBLANK(route[[#This Row],[loc_override]])),route[[#This Row],[loc_override]],IFERROR(INDEX(npcs[map_location_label],MATCH(route[[#This Row],[npc]],npcs[npc_id],0)),"NA"))</f>
        <v>Onett_Ness' House_1F</v>
      </c>
      <c r="C18" s="28"/>
      <c r="D18" s="47" t="str">
        <f>IFERROR(INDEX(npcs[sprite_label],MATCH(route[[#This Row],[npc]],npcs[npc_id],0)),"NA")</f>
        <v>king_sleeping</v>
      </c>
      <c r="E18" s="24" t="s">
        <v>5</v>
      </c>
      <c r="F18" s="9" t="s">
        <v>2543</v>
      </c>
      <c r="G18" s="9" t="s">
        <v>2569</v>
      </c>
      <c r="H18" s="47">
        <v>16</v>
      </c>
      <c r="I18" s="30" t="s">
        <v>9</v>
      </c>
      <c r="J18" s="26"/>
      <c r="K18" s="26"/>
      <c r="L18" s="43"/>
      <c r="M18" s="27" t="s">
        <v>14</v>
      </c>
      <c r="N18" s="28"/>
      <c r="O18" s="28"/>
      <c r="P18" s="28"/>
      <c r="Q18" s="27"/>
      <c r="R18" s="29" t="str">
        <f t="array" ref="R18">IFERROR(INDEX(npcs!$E$2:$E$1584,MATCH('route'!$H18, npcs!$A$2:$A$1584,0)),"NA")</f>
        <v>~SLEEPING_KING_ABSENT</v>
      </c>
      <c r="S18" s="1"/>
      <c r="T18" s="79">
        <v>1</v>
      </c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">
      <c r="A19" s="82"/>
      <c r="B19" s="23" t="str">
        <f>IF(NOT(ISBLANK(route[[#This Row],[loc_override]])),route[[#This Row],[loc_override]],IFERROR(INDEX(npcs[map_location_label],MATCH(route[[#This Row],[npc]],npcs[npc_id],0)),"NA"))</f>
        <v>Onett</v>
      </c>
      <c r="C19" s="28"/>
      <c r="D19" s="47" t="str">
        <f>IFERROR(INDEX(npcs[sprite_label],MATCH(route[[#This Row],[npc]],npcs[npc_id],0)),"NA")</f>
        <v>mailbox</v>
      </c>
      <c r="E19" s="24" t="s">
        <v>5</v>
      </c>
      <c r="F19" s="9" t="s">
        <v>2543</v>
      </c>
      <c r="G19" s="9" t="s">
        <v>2569</v>
      </c>
      <c r="H19" s="47">
        <v>183</v>
      </c>
      <c r="I19" s="30" t="s">
        <v>2271</v>
      </c>
      <c r="J19" s="26" t="s">
        <v>2491</v>
      </c>
      <c r="K19" s="26"/>
      <c r="L19" s="43"/>
      <c r="M19" s="27" t="s">
        <v>7</v>
      </c>
      <c r="N19" s="28"/>
      <c r="O19" s="28"/>
      <c r="P19" s="28"/>
      <c r="Q19" s="27"/>
      <c r="R19" s="29" t="str">
        <f t="array" ref="R19">IFERROR(INDEX(npcs!$E$2:$E$1584,MATCH('route'!$H19, npcs!$A$2:$A$1584,0)),"NA")</f>
        <v>always</v>
      </c>
      <c r="S19" s="1"/>
      <c r="T19" s="79">
        <v>1</v>
      </c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2">
      <c r="A20" s="82"/>
      <c r="B20" s="23" t="str">
        <f>IF(NOT(ISBLANK(route[[#This Row],[loc_override]])),route[[#This Row],[loc_override]],IFERROR(INDEX(npcs[map_location_label],MATCH(route[[#This Row],[npc]],npcs[npc_id],0)),"NA"))</f>
        <v>Onett</v>
      </c>
      <c r="C20" s="28" t="s">
        <v>2354</v>
      </c>
      <c r="D20" s="47" t="str">
        <f>IFERROR(INDEX(npcs[sprite_label],MATCH(route[[#This Row],[npc]],npcs[npc_id],0)),"NA")</f>
        <v>NA</v>
      </c>
      <c r="E20" s="24" t="s">
        <v>5</v>
      </c>
      <c r="F20" s="9" t="s">
        <v>2543</v>
      </c>
      <c r="G20" s="9" t="s">
        <v>2569</v>
      </c>
      <c r="H20" s="47" t="s">
        <v>7</v>
      </c>
      <c r="I20" s="30" t="s">
        <v>15</v>
      </c>
      <c r="J20" s="26" t="s">
        <v>16</v>
      </c>
      <c r="K20" s="27" t="s">
        <v>17</v>
      </c>
      <c r="L20" s="45"/>
      <c r="M20" s="27" t="s">
        <v>7</v>
      </c>
      <c r="N20" s="28"/>
      <c r="O20" s="28"/>
      <c r="P20" s="28"/>
      <c r="Q20" s="27"/>
      <c r="R20" s="29" t="str">
        <f t="array" ref="R20">IFERROR(INDEX(npcs!$E$2:$E$1584,MATCH('route'!$H20, npcs!$A$2:$A$1584,0)),"NA")</f>
        <v>NA</v>
      </c>
      <c r="S20" s="1"/>
      <c r="T20" s="79">
        <v>1</v>
      </c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2">
      <c r="A21" s="82"/>
      <c r="B21" s="23" t="str">
        <f>IF(NOT(ISBLANK(route[[#This Row],[loc_override]])),route[[#This Row],[loc_override]],IFERROR(INDEX(npcs[map_location_label],MATCH(route[[#This Row],[npc]],npcs[npc_id],0)),"NA"))</f>
        <v>Onett</v>
      </c>
      <c r="C21" s="28"/>
      <c r="D21" s="47" t="str">
        <f>IFERROR(INDEX(npcs[sprite_label],MATCH(route[[#This Row],[npc]],npcs[npc_id],0)),"NA")</f>
        <v>roadblock</v>
      </c>
      <c r="E21" s="24" t="s">
        <v>5</v>
      </c>
      <c r="F21" s="9" t="s">
        <v>2543</v>
      </c>
      <c r="G21" s="9" t="s">
        <v>2569</v>
      </c>
      <c r="H21" s="47">
        <v>189</v>
      </c>
      <c r="I21" s="30" t="s">
        <v>2271</v>
      </c>
      <c r="J21" s="26" t="s">
        <v>2491</v>
      </c>
      <c r="K21" s="26"/>
      <c r="L21" s="43"/>
      <c r="M21" s="27" t="s">
        <v>7</v>
      </c>
      <c r="N21" s="28"/>
      <c r="O21" s="28"/>
      <c r="P21" s="28"/>
      <c r="Q21" s="28"/>
      <c r="R21" s="29" t="str">
        <f t="array" ref="R21">IFERROR(INDEX(npcs!$E$2:$E$1584,MATCH('route'!$H21, npcs!$A$2:$A$1584,0)),"NA")</f>
        <v>~POLICE_AT_METEORITE</v>
      </c>
      <c r="S21" s="1"/>
      <c r="T21" s="79">
        <v>1</v>
      </c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2">
      <c r="A22" s="82"/>
      <c r="B22" s="23" t="str">
        <f>IF(NOT(ISBLANK(route[[#This Row],[loc_override]])),route[[#This Row],[loc_override]],IFERROR(INDEX(npcs[map_location_label],MATCH(route[[#This Row],[npc]],npcs[npc_id],0)),"NA"))</f>
        <v>Onett</v>
      </c>
      <c r="C22" s="28"/>
      <c r="D22" s="47" t="str">
        <f>IFERROR(INDEX(npcs[sprite_label],MATCH(route[[#This Row],[npc]],npcs[npc_id],0)),"NA")</f>
        <v>roadblock</v>
      </c>
      <c r="E22" s="24" t="s">
        <v>5</v>
      </c>
      <c r="F22" s="9" t="s">
        <v>2543</v>
      </c>
      <c r="G22" s="9" t="s">
        <v>2569</v>
      </c>
      <c r="H22" s="47">
        <v>190</v>
      </c>
      <c r="I22" s="30" t="s">
        <v>2271</v>
      </c>
      <c r="J22" s="26" t="s">
        <v>2491</v>
      </c>
      <c r="K22" s="26"/>
      <c r="L22" s="43"/>
      <c r="M22" s="27" t="s">
        <v>7</v>
      </c>
      <c r="N22" s="28"/>
      <c r="O22" s="28"/>
      <c r="P22" s="28"/>
      <c r="Q22" s="28"/>
      <c r="R22" s="29" t="str">
        <f t="array" ref="R22">IFERROR(INDEX(npcs!$E$2:$E$1584,MATCH('route'!$H22, npcs!$A$2:$A$1584,0)),"NA")</f>
        <v>~POLICE_AT_METEORITE</v>
      </c>
      <c r="S22" s="1"/>
      <c r="T22" s="79">
        <v>1</v>
      </c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2">
      <c r="A23" s="82"/>
      <c r="B23" s="23" t="str">
        <f>IF(NOT(ISBLANK(route[[#This Row],[loc_override]])),route[[#This Row],[loc_override]],IFERROR(INDEX(npcs[map_location_label],MATCH(route[[#This Row],[npc]],npcs[npc_id],0)),"NA"))</f>
        <v>Onett</v>
      </c>
      <c r="C23" s="28"/>
      <c r="D23" s="47" t="str">
        <f>IFERROR(INDEX(npcs[sprite_label],MATCH(route[[#This Row],[npc]],npcs[npc_id],0)),"NA")</f>
        <v>police-car</v>
      </c>
      <c r="E23" s="24" t="s">
        <v>5</v>
      </c>
      <c r="F23" s="9" t="s">
        <v>2543</v>
      </c>
      <c r="G23" s="9" t="s">
        <v>2569</v>
      </c>
      <c r="H23" s="47">
        <v>199</v>
      </c>
      <c r="I23" s="30" t="s">
        <v>2271</v>
      </c>
      <c r="J23" s="26" t="s">
        <v>2491</v>
      </c>
      <c r="K23" s="26"/>
      <c r="L23" s="43"/>
      <c r="M23" s="27" t="s">
        <v>7</v>
      </c>
      <c r="N23" s="28"/>
      <c r="O23" s="28"/>
      <c r="P23" s="28"/>
      <c r="Q23" s="28"/>
      <c r="R23" s="29" t="str">
        <f t="array" ref="R23">IFERROR(INDEX(npcs!$E$2:$E$1584,MATCH('route'!$H23, npcs!$A$2:$A$1584,0)),"NA")</f>
        <v>~POLICE_AT_METEORITE</v>
      </c>
      <c r="S23" s="1"/>
      <c r="T23" s="79">
        <v>1</v>
      </c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2">
      <c r="A24" s="82"/>
      <c r="B24" s="23" t="str">
        <f>IF(NOT(ISBLANK(route[[#This Row],[loc_override]])),route[[#This Row],[loc_override]],IFERROR(INDEX(npcs[map_location_label],MATCH(route[[#This Row],[npc]],npcs[npc_id],0)),"NA"))</f>
        <v>Onett</v>
      </c>
      <c r="C24" s="28"/>
      <c r="D24" s="47" t="str">
        <f>IFERROR(INDEX(npcs[sprite_label],MATCH(route[[#This Row],[npc]],npcs[npc_id],0)),"NA")</f>
        <v>man_hat_blue-suit</v>
      </c>
      <c r="E24" s="24" t="s">
        <v>5</v>
      </c>
      <c r="F24" s="9" t="s">
        <v>2543</v>
      </c>
      <c r="G24" s="9" t="s">
        <v>2569</v>
      </c>
      <c r="H24" s="47">
        <v>152</v>
      </c>
      <c r="I24" s="30" t="s">
        <v>9</v>
      </c>
      <c r="J24" s="26"/>
      <c r="K24" s="26"/>
      <c r="L24" s="43"/>
      <c r="M24" s="28" t="s">
        <v>10</v>
      </c>
      <c r="N24" s="28"/>
      <c r="O24" s="28"/>
      <c r="P24" s="28"/>
      <c r="Q24" s="28"/>
      <c r="R24" s="29" t="str">
        <f t="array" ref="R24">IFERROR(INDEX(npcs!$E$2:$E$1584,MATCH('route'!$H24, npcs!$A$2:$A$1584,0)),"NA")</f>
        <v>~POLICE_AT_METEORITE</v>
      </c>
      <c r="S24" s="1"/>
      <c r="T24" s="79">
        <v>1</v>
      </c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2">
      <c r="A25" s="82"/>
      <c r="B25" s="23" t="str">
        <f>IF(NOT(ISBLANK(route[[#This Row],[loc_override]])),route[[#This Row],[loc_override]],IFERROR(INDEX(npcs[map_location_label],MATCH(route[[#This Row],[npc]],npcs[npc_id],0)),"NA"))</f>
        <v>Onett</v>
      </c>
      <c r="C25" s="28"/>
      <c r="D25" s="47" t="str">
        <f>IFERROR(INDEX(npcs[sprite_label],MATCH(route[[#This Row],[npc]],npcs[npc_id],0)),"NA")</f>
        <v>cop</v>
      </c>
      <c r="E25" s="24" t="s">
        <v>5</v>
      </c>
      <c r="F25" s="9" t="s">
        <v>2543</v>
      </c>
      <c r="G25" s="9" t="s">
        <v>2569</v>
      </c>
      <c r="H25" s="47">
        <v>151</v>
      </c>
      <c r="I25" s="30" t="s">
        <v>9</v>
      </c>
      <c r="J25" s="26"/>
      <c r="K25" s="26"/>
      <c r="L25" s="43"/>
      <c r="M25" s="28" t="s">
        <v>10</v>
      </c>
      <c r="N25" s="28"/>
      <c r="O25" s="28"/>
      <c r="P25" s="28"/>
      <c r="Q25" s="28"/>
      <c r="R25" s="29" t="str">
        <f t="array" ref="R25">IFERROR(INDEX(npcs!$E$2:$E$1584,MATCH('route'!$H25, npcs!$A$2:$A$1584,0)),"NA")</f>
        <v>~POLICE_AT_METEORITE</v>
      </c>
      <c r="S25" s="1"/>
      <c r="T25" s="79">
        <v>1</v>
      </c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2">
      <c r="A26" s="82"/>
      <c r="B26" s="23" t="str">
        <f>IF(NOT(ISBLANK(route[[#This Row],[loc_override]])),route[[#This Row],[loc_override]],IFERROR(INDEX(npcs[map_location_label],MATCH(route[[#This Row],[npc]],npcs[npc_id],0)),"NA"))</f>
        <v>Onett</v>
      </c>
      <c r="C26" s="28"/>
      <c r="D26" s="47" t="str">
        <f>IFERROR(INDEX(npcs[sprite_label],MATCH(route[[#This Row],[npc]],npcs[npc_id],0)),"NA")</f>
        <v>cop</v>
      </c>
      <c r="E26" s="24" t="s">
        <v>5</v>
      </c>
      <c r="F26" s="9" t="s">
        <v>2543</v>
      </c>
      <c r="G26" s="9" t="s">
        <v>2569</v>
      </c>
      <c r="H26" s="47">
        <v>150</v>
      </c>
      <c r="I26" s="30" t="s">
        <v>9</v>
      </c>
      <c r="J26" s="26"/>
      <c r="K26" s="26"/>
      <c r="L26" s="43"/>
      <c r="M26" s="28" t="s">
        <v>10</v>
      </c>
      <c r="N26" s="28"/>
      <c r="O26" s="28"/>
      <c r="P26" s="28"/>
      <c r="Q26" s="28"/>
      <c r="R26" s="29" t="str">
        <f t="array" ref="R26">IFERROR(INDEX(npcs!$E$2:$E$1584,MATCH('route'!$H26, npcs!$A$2:$A$1584,0)),"NA")</f>
        <v>~POLICE_AT_METEORITE</v>
      </c>
      <c r="S26" s="1"/>
      <c r="T26" s="79">
        <v>1</v>
      </c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2">
      <c r="A27" s="82"/>
      <c r="B27" s="23" t="str">
        <f>IF(NOT(ISBLANK(route[[#This Row],[loc_override]])),route[[#This Row],[loc_override]],IFERROR(INDEX(npcs[map_location_label],MATCH(route[[#This Row],[npc]],npcs[npc_id],0)),"NA"))</f>
        <v>Onett</v>
      </c>
      <c r="C27" s="28"/>
      <c r="D27" s="47" t="str">
        <f>IFERROR(INDEX(npcs[sprite_label],MATCH(route[[#This Row],[npc]],npcs[npc_id],0)),"NA")</f>
        <v>man_orange-hair_sunglasses</v>
      </c>
      <c r="E27" s="24" t="s">
        <v>5</v>
      </c>
      <c r="F27" s="9" t="s">
        <v>2543</v>
      </c>
      <c r="G27" s="9" t="s">
        <v>2569</v>
      </c>
      <c r="H27" s="47">
        <v>149</v>
      </c>
      <c r="I27" s="30" t="s">
        <v>9</v>
      </c>
      <c r="J27" s="26"/>
      <c r="K27" s="26"/>
      <c r="L27" s="43"/>
      <c r="M27" s="28" t="s">
        <v>10</v>
      </c>
      <c r="N27" s="28"/>
      <c r="O27" s="28"/>
      <c r="P27" s="28"/>
      <c r="Q27" s="28"/>
      <c r="R27" s="29" t="str">
        <f t="array" ref="R27">IFERROR(INDEX(npcs!$E$2:$E$1584,MATCH('route'!$H27, npcs!$A$2:$A$1584,0)),"NA")</f>
        <v>~POLICE_AT_METEORITE</v>
      </c>
      <c r="S27" s="1"/>
      <c r="T27" s="79">
        <v>1</v>
      </c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2">
      <c r="A28" s="82"/>
      <c r="B28" s="23" t="str">
        <f>IF(NOT(ISBLANK(route[[#This Row],[loc_override]])),route[[#This Row],[loc_override]],IFERROR(INDEX(npcs[map_location_label],MATCH(route[[#This Row],[npc]],npcs[npc_id],0)),"NA"))</f>
        <v>Onett</v>
      </c>
      <c r="C28" s="28"/>
      <c r="D28" s="47" t="str">
        <f>IFERROR(INDEX(npcs[sprite_label],MATCH(route[[#This Row],[npc]],npcs[npc_id],0)),"NA")</f>
        <v>mailbox</v>
      </c>
      <c r="E28" s="24" t="s">
        <v>5</v>
      </c>
      <c r="F28" s="9" t="s">
        <v>2543</v>
      </c>
      <c r="G28" s="9" t="s">
        <v>2569</v>
      </c>
      <c r="H28" s="47">
        <v>182</v>
      </c>
      <c r="I28" s="30" t="s">
        <v>2271</v>
      </c>
      <c r="J28" s="26" t="s">
        <v>2491</v>
      </c>
      <c r="K28" s="26"/>
      <c r="L28" s="43"/>
      <c r="M28" s="27" t="s">
        <v>7</v>
      </c>
      <c r="N28" s="28"/>
      <c r="O28" s="28"/>
      <c r="P28" s="28"/>
      <c r="Q28" s="27"/>
      <c r="R28" s="29" t="str">
        <f t="array" ref="R28">IFERROR(INDEX(npcs!$E$2:$E$1584,MATCH('route'!$H28, npcs!$A$2:$A$1584,0)),"NA")</f>
        <v>always</v>
      </c>
      <c r="S28" s="1"/>
      <c r="T28" s="79">
        <v>1</v>
      </c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2">
      <c r="A29" s="82"/>
      <c r="B29" s="23" t="str">
        <f>IF(NOT(ISBLANK(route[[#This Row],[loc_override]])),route[[#This Row],[loc_override]],IFERROR(INDEX(npcs[map_location_label],MATCH(route[[#This Row],[npc]],npcs[npc_id],0)),"NA"))</f>
        <v>Onett_Minch House_1F</v>
      </c>
      <c r="C29" s="28"/>
      <c r="D29" s="47" t="str">
        <f>IFERROR(INDEX(npcs[sprite_label],MATCH(route[[#This Row],[npc]],npcs[npc_id],0)),"NA")</f>
        <v>curtains_closed_minch-house</v>
      </c>
      <c r="E29" s="24" t="s">
        <v>5</v>
      </c>
      <c r="F29" s="9" t="s">
        <v>2543</v>
      </c>
      <c r="G29" s="9" t="s">
        <v>2569</v>
      </c>
      <c r="H29" s="47">
        <v>49</v>
      </c>
      <c r="I29" s="30" t="s">
        <v>2271</v>
      </c>
      <c r="J29" s="26" t="s">
        <v>2491</v>
      </c>
      <c r="K29" s="26"/>
      <c r="L29" s="43"/>
      <c r="M29" s="27" t="s">
        <v>7</v>
      </c>
      <c r="N29" s="28"/>
      <c r="O29" s="28"/>
      <c r="P29" s="28"/>
      <c r="Q29" s="27"/>
      <c r="R29" s="29" t="str">
        <f t="array" ref="R29">IFERROR(INDEX(npcs!$E$2:$E$1584,MATCH('route'!$H29, npcs!$A$2:$A$1584,0)),"NA")</f>
        <v>~ONETT_DAYTIME</v>
      </c>
      <c r="S29" s="1"/>
      <c r="T29" s="79">
        <v>1</v>
      </c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2">
      <c r="A30" s="82"/>
      <c r="B30" s="23" t="str">
        <f>IF(NOT(ISBLANK(route[[#This Row],[loc_override]])),route[[#This Row],[loc_override]],IFERROR(INDEX(npcs[map_location_label],MATCH(route[[#This Row],[npc]],npcs[npc_id],0)),"NA"))</f>
        <v>Onett_Minch House_1F</v>
      </c>
      <c r="C30" s="28"/>
      <c r="D30" s="47" t="str">
        <f>IFERROR(INDEX(npcs[sprite_label],MATCH(route[[#This Row],[npc]],npcs[npc_id],0)),"NA")</f>
        <v>curtains_closed_minch-house</v>
      </c>
      <c r="E30" s="24" t="s">
        <v>5</v>
      </c>
      <c r="F30" s="9" t="s">
        <v>2543</v>
      </c>
      <c r="G30" s="9" t="s">
        <v>2569</v>
      </c>
      <c r="H30" s="47">
        <v>50</v>
      </c>
      <c r="I30" s="30" t="s">
        <v>2271</v>
      </c>
      <c r="J30" s="26" t="s">
        <v>2491</v>
      </c>
      <c r="K30" s="26"/>
      <c r="L30" s="43"/>
      <c r="M30" s="27" t="s">
        <v>7</v>
      </c>
      <c r="N30" s="28"/>
      <c r="O30" s="28"/>
      <c r="P30" s="28"/>
      <c r="Q30" s="27"/>
      <c r="R30" s="29" t="str">
        <f t="array" ref="R30">IFERROR(INDEX(npcs!$E$2:$E$1584,MATCH('route'!$H30, npcs!$A$2:$A$1584,0)),"NA")</f>
        <v>~ONETT_DAYTIME</v>
      </c>
      <c r="S30" s="1"/>
      <c r="T30" s="79">
        <v>1</v>
      </c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2">
      <c r="A31" s="82"/>
      <c r="B31" s="23" t="str">
        <f>IF(NOT(ISBLANK(route[[#This Row],[loc_override]])),route[[#This Row],[loc_override]],IFERROR(INDEX(npcs[map_location_label],MATCH(route[[#This Row],[npc]],npcs[npc_id],0)),"NA"))</f>
        <v>Onett_Minch House_1F</v>
      </c>
      <c r="C31" s="28"/>
      <c r="D31" s="47" t="str">
        <f>IFERROR(INDEX(npcs[sprite_label],MATCH(route[[#This Row],[npc]],npcs[npc_id],0)),"NA")</f>
        <v>curtains_closed_minch-house</v>
      </c>
      <c r="E31" s="24" t="s">
        <v>5</v>
      </c>
      <c r="F31" s="9" t="s">
        <v>2543</v>
      </c>
      <c r="G31" s="9" t="s">
        <v>2569</v>
      </c>
      <c r="H31" s="47">
        <v>51</v>
      </c>
      <c r="I31" s="30" t="s">
        <v>2271</v>
      </c>
      <c r="J31" s="26" t="s">
        <v>2491</v>
      </c>
      <c r="K31" s="26"/>
      <c r="L31" s="43"/>
      <c r="M31" s="27" t="s">
        <v>7</v>
      </c>
      <c r="N31" s="28"/>
      <c r="O31" s="28"/>
      <c r="P31" s="28"/>
      <c r="Q31" s="27"/>
      <c r="R31" s="29" t="str">
        <f t="array" ref="R31">IFERROR(INDEX(npcs!$E$2:$E$1584,MATCH('route'!$H31, npcs!$A$2:$A$1584,0)),"NA")</f>
        <v>~ONETT_DAYTIME</v>
      </c>
      <c r="S31" s="1"/>
      <c r="T31" s="79">
        <v>1</v>
      </c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2">
      <c r="A32" s="82"/>
      <c r="B32" s="23" t="str">
        <f>IF(NOT(ISBLANK(route[[#This Row],[loc_override]])),route[[#This Row],[loc_override]],IFERROR(INDEX(npcs[map_location_label],MATCH(route[[#This Row],[npc]],npcs[npc_id],0)),"NA"))</f>
        <v>Onett_Minch House_1F_2F</v>
      </c>
      <c r="C32" s="28"/>
      <c r="D32" s="47" t="str">
        <f>IFERROR(INDEX(npcs[sprite_label],MATCH(route[[#This Row],[npc]],npcs[npc_id],0)),"NA")</f>
        <v>curtains_closed_minch-house</v>
      </c>
      <c r="E32" s="24" t="s">
        <v>5</v>
      </c>
      <c r="F32" s="9" t="s">
        <v>2543</v>
      </c>
      <c r="G32" s="9" t="s">
        <v>2569</v>
      </c>
      <c r="H32" s="47">
        <v>54</v>
      </c>
      <c r="I32" s="30" t="s">
        <v>2271</v>
      </c>
      <c r="J32" s="26" t="s">
        <v>2491</v>
      </c>
      <c r="K32" s="26"/>
      <c r="L32" s="43"/>
      <c r="M32" s="27" t="s">
        <v>7</v>
      </c>
      <c r="N32" s="28"/>
      <c r="O32" s="28"/>
      <c r="P32" s="28"/>
      <c r="Q32" s="27"/>
      <c r="R32" s="29" t="str">
        <f t="array" ref="R32">IFERROR(INDEX(npcs!$E$2:$E$1584,MATCH('route'!$H32, npcs!$A$2:$A$1584,0)),"NA")</f>
        <v>~ONETT_DAYTIME</v>
      </c>
      <c r="S32" s="1"/>
      <c r="T32" s="79">
        <v>1</v>
      </c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2">
      <c r="A33" s="82"/>
      <c r="B33" s="23" t="str">
        <f>IF(NOT(ISBLANK(route[[#This Row],[loc_override]])),route[[#This Row],[loc_override]],IFERROR(INDEX(npcs[map_location_label],MATCH(route[[#This Row],[npc]],npcs[npc_id],0)),"NA"))</f>
        <v>Onett_Minch House_1F_2F</v>
      </c>
      <c r="C33" s="28"/>
      <c r="D33" s="47" t="str">
        <f>IFERROR(INDEX(npcs[sprite_label],MATCH(route[[#This Row],[npc]],npcs[npc_id],0)),"NA")</f>
        <v>curtains_closed_minch-house</v>
      </c>
      <c r="E33" s="24" t="s">
        <v>5</v>
      </c>
      <c r="F33" s="9" t="s">
        <v>2543</v>
      </c>
      <c r="G33" s="9" t="s">
        <v>2569</v>
      </c>
      <c r="H33" s="47">
        <v>55</v>
      </c>
      <c r="I33" s="30" t="s">
        <v>2271</v>
      </c>
      <c r="J33" s="26" t="s">
        <v>2491</v>
      </c>
      <c r="K33" s="26"/>
      <c r="L33" s="43"/>
      <c r="M33" s="27" t="s">
        <v>7</v>
      </c>
      <c r="N33" s="28"/>
      <c r="O33" s="28"/>
      <c r="P33" s="28"/>
      <c r="Q33" s="27"/>
      <c r="R33" s="29" t="str">
        <f t="array" ref="R33">IFERROR(INDEX(npcs!$E$2:$E$1584,MATCH('route'!$H33, npcs!$A$2:$A$1584,0)),"NA")</f>
        <v>~ONETT_DAYTIME</v>
      </c>
      <c r="S33" s="1"/>
      <c r="T33" s="79">
        <v>1</v>
      </c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2">
      <c r="A34" s="82"/>
      <c r="B34" s="23" t="str">
        <f>IF(NOT(ISBLANK(route[[#This Row],[loc_override]])),route[[#This Row],[loc_override]],IFERROR(INDEX(npcs[map_location_label],MATCH(route[[#This Row],[npc]],npcs[npc_id],0)),"NA"))</f>
        <v>Onett_Minch House_1F_2F</v>
      </c>
      <c r="C34" s="28"/>
      <c r="D34" s="47" t="str">
        <f>IFERROR(INDEX(npcs[sprite_label],MATCH(route[[#This Row],[npc]],npcs[npc_id],0)),"NA")</f>
        <v>curtains_closed_minch-house</v>
      </c>
      <c r="E34" s="24" t="s">
        <v>5</v>
      </c>
      <c r="F34" s="9" t="s">
        <v>2543</v>
      </c>
      <c r="G34" s="9" t="s">
        <v>2569</v>
      </c>
      <c r="H34" s="47">
        <v>56</v>
      </c>
      <c r="I34" s="30" t="s">
        <v>2271</v>
      </c>
      <c r="J34" s="26" t="s">
        <v>2491</v>
      </c>
      <c r="K34" s="26"/>
      <c r="L34" s="43"/>
      <c r="M34" s="27" t="s">
        <v>7</v>
      </c>
      <c r="N34" s="28"/>
      <c r="O34" s="28"/>
      <c r="P34" s="28"/>
      <c r="Q34" s="27"/>
      <c r="R34" s="29" t="str">
        <f t="array" ref="R34">IFERROR(INDEX(npcs!$E$2:$E$1584,MATCH('route'!$H34, npcs!$A$2:$A$1584,0)),"NA")</f>
        <v>~ONETT_DAYTIME</v>
      </c>
      <c r="S34" s="1"/>
      <c r="T34" s="79">
        <v>1</v>
      </c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2">
      <c r="A35" s="82"/>
      <c r="B35" s="23" t="str">
        <f>IF(NOT(ISBLANK(route[[#This Row],[loc_override]])),route[[#This Row],[loc_override]],IFERROR(INDEX(npcs[map_location_label],MATCH(route[[#This Row],[npc]],npcs[npc_id],0)),"NA"))</f>
        <v>Onett_Minch House_1F_2F</v>
      </c>
      <c r="C35" s="28"/>
      <c r="D35" s="47" t="str">
        <f>IFERROR(INDEX(npcs[sprite_label],MATCH(route[[#This Row],[npc]],npcs[npc_id],0)),"NA")</f>
        <v>curtains_angled</v>
      </c>
      <c r="E35" s="24" t="s">
        <v>5</v>
      </c>
      <c r="F35" s="9" t="s">
        <v>2543</v>
      </c>
      <c r="G35" s="9" t="s">
        <v>2569</v>
      </c>
      <c r="H35" s="47">
        <v>57</v>
      </c>
      <c r="I35" s="30" t="s">
        <v>2271</v>
      </c>
      <c r="J35" s="26" t="s">
        <v>2491</v>
      </c>
      <c r="K35" s="26"/>
      <c r="L35" s="43"/>
      <c r="M35" s="27" t="s">
        <v>7</v>
      </c>
      <c r="N35" s="28"/>
      <c r="O35" s="28"/>
      <c r="P35" s="28"/>
      <c r="Q35" s="27"/>
      <c r="R35" s="29" t="str">
        <f t="array" ref="R35">IFERROR(INDEX(npcs!$E$2:$E$1584,MATCH('route'!$H35, npcs!$A$2:$A$1584,0)),"NA")</f>
        <v>~ONETT_DAYTIME</v>
      </c>
      <c r="S35" s="1"/>
      <c r="T35" s="79">
        <v>1</v>
      </c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2">
      <c r="A36" s="82"/>
      <c r="B36" s="23" t="str">
        <f>IF(NOT(ISBLANK(route[[#This Row],[loc_override]])),route[[#This Row],[loc_override]],IFERROR(INDEX(npcs[map_location_label],MATCH(route[[#This Row],[npc]],npcs[npc_id],0)),"NA"))</f>
        <v>Onett_Minch House_1F</v>
      </c>
      <c r="C36" s="28"/>
      <c r="D36" s="47" t="str">
        <f>IFERROR(INDEX(npcs[sprite_label],MATCH(route[[#This Row],[npc]],npcs[npc_id],0)),"NA")</f>
        <v>picky</v>
      </c>
      <c r="E36" s="24" t="s">
        <v>5</v>
      </c>
      <c r="F36" s="9" t="s">
        <v>2543</v>
      </c>
      <c r="G36" s="9" t="s">
        <v>2569</v>
      </c>
      <c r="H36" s="47">
        <v>47</v>
      </c>
      <c r="I36" s="30" t="s">
        <v>9</v>
      </c>
      <c r="J36" s="26"/>
      <c r="K36" s="26"/>
      <c r="L36" s="43"/>
      <c r="M36" s="27" t="s">
        <v>10</v>
      </c>
      <c r="N36" s="28"/>
      <c r="O36" s="28"/>
      <c r="P36" s="28"/>
      <c r="Q36" s="27"/>
      <c r="R36" s="29" t="str">
        <f t="array" ref="R36">IFERROR(INDEX(npcs!$E$2:$E$1584,MATCH('route'!$H36, npcs!$A$2:$A$1584,0)),"NA")</f>
        <v>~POLICE_AT_METEORITE</v>
      </c>
      <c r="S36" s="1"/>
      <c r="T36" s="79">
        <v>1</v>
      </c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2">
      <c r="A37" s="82"/>
      <c r="B37" s="23" t="str">
        <f>IF(NOT(ISBLANK(route[[#This Row],[loc_override]])),route[[#This Row],[loc_override]],IFERROR(INDEX(npcs[map_location_label],MATCH(route[[#This Row],[npc]],npcs[npc_id],0)),"NA"))</f>
        <v>Onett</v>
      </c>
      <c r="C37" s="28"/>
      <c r="D37" s="47" t="str">
        <f>IFERROR(INDEX(npcs[sprite_label],MATCH(route[[#This Row],[npc]],npcs[npc_id],0)),"NA")</f>
        <v>cop</v>
      </c>
      <c r="E37" s="24" t="s">
        <v>5</v>
      </c>
      <c r="F37" s="9" t="s">
        <v>2543</v>
      </c>
      <c r="G37" s="9" t="s">
        <v>2569</v>
      </c>
      <c r="H37" s="47">
        <v>153</v>
      </c>
      <c r="I37" s="30" t="s">
        <v>9</v>
      </c>
      <c r="J37" s="26"/>
      <c r="K37" s="26"/>
      <c r="L37" s="43"/>
      <c r="M37" s="27" t="s">
        <v>10</v>
      </c>
      <c r="N37" s="28"/>
      <c r="O37" s="28"/>
      <c r="P37" s="28"/>
      <c r="Q37" s="27"/>
      <c r="R37" s="29" t="str">
        <f t="array" ref="R37">IFERROR(INDEX(npcs!$E$2:$E$1584,MATCH('route'!$H37, npcs!$A$2:$A$1584,0)),"NA")</f>
        <v>~POLICE_AT_METEORITE</v>
      </c>
      <c r="S37" s="1"/>
      <c r="T37" s="79">
        <v>1</v>
      </c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2">
      <c r="A38" s="82"/>
      <c r="B38" s="23" t="str">
        <f>IF(NOT(ISBLANK(route[[#This Row],[loc_override]])),route[[#This Row],[loc_override]],IFERROR(INDEX(npcs[map_location_label],MATCH(route[[#This Row],[npc]],npcs[npc_id],0)),"NA"))</f>
        <v>Onett</v>
      </c>
      <c r="C38" s="28"/>
      <c r="D38" s="47" t="str">
        <f>IFERROR(INDEX(npcs[sprite_label],MATCH(route[[#This Row],[npc]],npcs[npc_id],0)),"NA")</f>
        <v>police-car</v>
      </c>
      <c r="E38" s="24" t="s">
        <v>5</v>
      </c>
      <c r="F38" s="9" t="s">
        <v>2543</v>
      </c>
      <c r="G38" s="9" t="s">
        <v>2569</v>
      </c>
      <c r="H38" s="47">
        <v>200</v>
      </c>
      <c r="I38" s="30" t="s">
        <v>2271</v>
      </c>
      <c r="J38" s="26" t="s">
        <v>2491</v>
      </c>
      <c r="K38" s="26"/>
      <c r="L38" s="43"/>
      <c r="M38" s="27" t="s">
        <v>7</v>
      </c>
      <c r="N38" s="28"/>
      <c r="O38" s="28"/>
      <c r="P38" s="28"/>
      <c r="Q38" s="27"/>
      <c r="R38" s="29" t="str">
        <f t="array" ref="R38">IFERROR(INDEX(npcs!$E$2:$E$1584,MATCH('route'!$H38, npcs!$A$2:$A$1584,0)),"NA")</f>
        <v>~POLICE_AT_METEORITE</v>
      </c>
      <c r="S38" s="1"/>
      <c r="T38" s="79">
        <v>1</v>
      </c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2">
      <c r="A39" s="82"/>
      <c r="B39" s="23" t="str">
        <f>IF(NOT(ISBLANK(route[[#This Row],[loc_override]])),route[[#This Row],[loc_override]],IFERROR(INDEX(npcs[map_location_label],MATCH(route[[#This Row],[npc]],npcs[npc_id],0)),"NA"))</f>
        <v>Onett</v>
      </c>
      <c r="C39" s="28"/>
      <c r="D39" s="47" t="str">
        <f>IFERROR(INDEX(npcs[sprite_label],MATCH(route[[#This Row],[npc]],npcs[npc_id],0)),"NA")</f>
        <v>cop</v>
      </c>
      <c r="E39" s="24" t="s">
        <v>5</v>
      </c>
      <c r="F39" s="9" t="s">
        <v>2543</v>
      </c>
      <c r="G39" s="9" t="s">
        <v>2569</v>
      </c>
      <c r="H39" s="47">
        <v>154</v>
      </c>
      <c r="I39" s="30" t="s">
        <v>9</v>
      </c>
      <c r="J39" s="26"/>
      <c r="K39" s="26"/>
      <c r="L39" s="43"/>
      <c r="M39" s="27" t="s">
        <v>10</v>
      </c>
      <c r="N39" s="28"/>
      <c r="O39" s="28"/>
      <c r="P39" s="28"/>
      <c r="Q39" s="27"/>
      <c r="R39" s="29" t="str">
        <f t="array" ref="R39">IFERROR(INDEX(npcs!$E$2:$E$1584,MATCH('route'!$H39, npcs!$A$2:$A$1584,0)),"NA")</f>
        <v>~POLICE_AT_METEORITE</v>
      </c>
      <c r="S39" s="1"/>
      <c r="T39" s="79">
        <v>1</v>
      </c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2">
      <c r="A40" s="82"/>
      <c r="B40" s="23" t="str">
        <f>IF(NOT(ISBLANK(route[[#This Row],[loc_override]])),route[[#This Row],[loc_override]],IFERROR(INDEX(npcs[map_location_label],MATCH(route[[#This Row],[npc]],npcs[npc_id],0)),"NA"))</f>
        <v>Onett</v>
      </c>
      <c r="C40" s="28"/>
      <c r="D40" s="47" t="str">
        <f>IFERROR(INDEX(npcs[sprite_label],MATCH(route[[#This Row],[npc]],npcs[npc_id],0)),"NA")</f>
        <v>cop</v>
      </c>
      <c r="E40" s="24" t="s">
        <v>5</v>
      </c>
      <c r="F40" s="9" t="s">
        <v>2543</v>
      </c>
      <c r="G40" s="9" t="s">
        <v>2569</v>
      </c>
      <c r="H40" s="47">
        <v>155</v>
      </c>
      <c r="I40" s="30" t="s">
        <v>9</v>
      </c>
      <c r="J40" s="26"/>
      <c r="K40" s="26"/>
      <c r="L40" s="43"/>
      <c r="M40" s="27" t="s">
        <v>10</v>
      </c>
      <c r="N40" s="28"/>
      <c r="O40" s="28"/>
      <c r="P40" s="28"/>
      <c r="Q40" s="27"/>
      <c r="R40" s="29" t="str">
        <f t="array" ref="R40">IFERROR(INDEX(npcs!$E$2:$E$1584,MATCH('route'!$H40, npcs!$A$2:$A$1584,0)),"NA")</f>
        <v>~POLICE_AT_METEORITE</v>
      </c>
      <c r="S40" s="1"/>
      <c r="T40" s="79">
        <v>1</v>
      </c>
      <c r="U40" s="1"/>
      <c r="V40" s="1"/>
      <c r="W40" s="1"/>
      <c r="X40" s="1"/>
      <c r="Y40" s="1"/>
      <c r="Z40" s="1"/>
      <c r="AA40" s="1"/>
      <c r="AB40" s="1"/>
    </row>
    <row r="41" spans="1:28" ht="15" customHeight="1" x14ac:dyDescent="0.2">
      <c r="A41" s="82"/>
      <c r="B41" s="23" t="str">
        <f>IF(NOT(ISBLANK(route[[#This Row],[loc_override]])),route[[#This Row],[loc_override]],IFERROR(INDEX(npcs[map_location_label],MATCH(route[[#This Row],[npc]],npcs[npc_id],0)),"NA"))</f>
        <v>Onett</v>
      </c>
      <c r="C41" s="28"/>
      <c r="D41" s="47" t="str">
        <f>IFERROR(INDEX(npcs[sprite_label],MATCH(route[[#This Row],[npc]],npcs[npc_id],0)),"NA")</f>
        <v>cop</v>
      </c>
      <c r="E41" s="24" t="s">
        <v>5</v>
      </c>
      <c r="F41" s="9" t="s">
        <v>2543</v>
      </c>
      <c r="G41" s="9" t="s">
        <v>2569</v>
      </c>
      <c r="H41" s="47">
        <v>156</v>
      </c>
      <c r="I41" s="30" t="s">
        <v>9</v>
      </c>
      <c r="J41" s="26"/>
      <c r="K41" s="26"/>
      <c r="L41" s="43"/>
      <c r="M41" s="27" t="s">
        <v>10</v>
      </c>
      <c r="N41" s="28"/>
      <c r="O41" s="28"/>
      <c r="P41" s="28"/>
      <c r="Q41" s="27"/>
      <c r="R41" s="29" t="str">
        <f t="array" ref="R41">IFERROR(INDEX(npcs!$E$2:$E$1584,MATCH('route'!$H41, npcs!$A$2:$A$1584,0)),"NA")</f>
        <v>~POLICE_AT_METEORITE</v>
      </c>
      <c r="S41" s="1"/>
      <c r="T41" s="79">
        <v>1</v>
      </c>
      <c r="U41" s="1"/>
      <c r="V41" s="1"/>
      <c r="W41" s="1"/>
      <c r="X41" s="1"/>
      <c r="Y41" s="1"/>
      <c r="Z41" s="1"/>
      <c r="AA41" s="1"/>
      <c r="AB41" s="1"/>
    </row>
    <row r="42" spans="1:28" ht="15" customHeight="1" x14ac:dyDescent="0.2">
      <c r="A42" s="82"/>
      <c r="B42" s="23" t="str">
        <f>IF(NOT(ISBLANK(route[[#This Row],[loc_override]])),route[[#This Row],[loc_override]],IFERROR(INDEX(npcs[map_location_label],MATCH(route[[#This Row],[npc]],npcs[npc_id],0)),"NA"))</f>
        <v>Onett</v>
      </c>
      <c r="C42" s="28"/>
      <c r="D42" s="47" t="str">
        <f>IFERROR(INDEX(npcs[sprite_label],MATCH(route[[#This Row],[npc]],npcs[npc_id],0)),"NA")</f>
        <v>present</v>
      </c>
      <c r="E42" s="24" t="s">
        <v>5</v>
      </c>
      <c r="F42" s="9" t="s">
        <v>2543</v>
      </c>
      <c r="G42" s="9" t="s">
        <v>2569</v>
      </c>
      <c r="H42" s="47">
        <v>1407</v>
      </c>
      <c r="I42" s="30" t="s">
        <v>15</v>
      </c>
      <c r="J42" s="26" t="s">
        <v>18</v>
      </c>
      <c r="K42" s="26"/>
      <c r="L42" s="43"/>
      <c r="M42" s="27" t="s">
        <v>10</v>
      </c>
      <c r="N42" s="28"/>
      <c r="O42" s="28"/>
      <c r="P42" s="28"/>
      <c r="Q42" s="27"/>
      <c r="R42" s="29" t="str">
        <f t="array" ref="R42">IFERROR(INDEX(npcs!$E$2:$E$1584,MATCH('route'!$H42, npcs!$A$2:$A$1584,0)),"NA")</f>
        <v>always</v>
      </c>
      <c r="S42" s="1"/>
      <c r="T42" s="79">
        <v>1</v>
      </c>
      <c r="U42" s="1"/>
      <c r="V42" s="1"/>
      <c r="W42" s="1"/>
      <c r="X42" s="1"/>
      <c r="Y42" s="1"/>
      <c r="Z42" s="1"/>
      <c r="AA42" s="1"/>
      <c r="AB42" s="1"/>
    </row>
    <row r="43" spans="1:28" ht="15" customHeight="1" x14ac:dyDescent="0.2">
      <c r="A43" s="82"/>
      <c r="B43" s="23" t="str">
        <f>IF(NOT(ISBLANK(route[[#This Row],[loc_override]])),route[[#This Row],[loc_override]],IFERROR(INDEX(npcs[map_location_label],MATCH(route[[#This Row],[npc]],npcs[npc_id],0)),"NA"))</f>
        <v>Onett</v>
      </c>
      <c r="C43" s="28"/>
      <c r="D43" s="47" t="str">
        <f>IFERROR(INDEX(npcs[sprite_label],MATCH(route[[#This Row],[npc]],npcs[npc_id],0)),"NA")</f>
        <v>lier-x-agerate</v>
      </c>
      <c r="E43" s="24" t="s">
        <v>5</v>
      </c>
      <c r="F43" s="9" t="s">
        <v>2543</v>
      </c>
      <c r="G43" s="9" t="s">
        <v>2569</v>
      </c>
      <c r="H43" s="47">
        <v>125</v>
      </c>
      <c r="I43" s="30" t="s">
        <v>9</v>
      </c>
      <c r="J43" s="26"/>
      <c r="K43" s="26"/>
      <c r="L43" s="43"/>
      <c r="M43" s="27" t="s">
        <v>19</v>
      </c>
      <c r="N43" s="28"/>
      <c r="O43" s="28"/>
      <c r="P43" s="28"/>
      <c r="Q43" s="27"/>
      <c r="R43" s="29" t="str">
        <f t="array" ref="R43">IFERROR(INDEX(npcs!$E$2:$E$1584,MATCH('route'!$H43, npcs!$A$2:$A$1584,0)),"NA")</f>
        <v>~POKEY_PUNISHED</v>
      </c>
      <c r="S43" s="1"/>
      <c r="T43" s="79">
        <v>1</v>
      </c>
      <c r="U43" s="1"/>
      <c r="V43" s="1"/>
      <c r="W43" s="1"/>
      <c r="X43" s="1"/>
      <c r="Y43" s="1"/>
      <c r="Z43" s="1"/>
      <c r="AA43" s="1"/>
      <c r="AB43" s="1"/>
    </row>
    <row r="44" spans="1:28" ht="15" customHeight="1" x14ac:dyDescent="0.2">
      <c r="A44" s="82"/>
      <c r="B44" s="23" t="str">
        <f>IF(NOT(ISBLANK(route[[#This Row],[loc_override]])),route[[#This Row],[loc_override]],IFERROR(INDEX(npcs[map_location_label],MATCH(route[[#This Row],[npc]],npcs[npc_id],0)),"NA"))</f>
        <v>Onett</v>
      </c>
      <c r="C44" s="28"/>
      <c r="D44" s="47" t="str">
        <f>IFERROR(INDEX(npcs[sprite_label],MATCH(route[[#This Row],[npc]],npcs[npc_id],0)),"NA")</f>
        <v>lier-x-agerate</v>
      </c>
      <c r="E44" s="24" t="s">
        <v>5</v>
      </c>
      <c r="F44" s="9" t="s">
        <v>2543</v>
      </c>
      <c r="G44" s="9" t="s">
        <v>2569</v>
      </c>
      <c r="H44" s="47">
        <v>125</v>
      </c>
      <c r="I44" s="30" t="s">
        <v>9</v>
      </c>
      <c r="J44" s="26"/>
      <c r="K44" s="26"/>
      <c r="L44" s="43"/>
      <c r="M44" s="27" t="s">
        <v>19</v>
      </c>
      <c r="N44" s="28" t="s">
        <v>20</v>
      </c>
      <c r="O44" s="28"/>
      <c r="P44" s="28"/>
      <c r="Q44" s="27"/>
      <c r="R44" s="29" t="str">
        <f t="array" ref="R44">IFERROR(INDEX(npcs!$E$2:$E$1584,MATCH('route'!$H44, npcs!$A$2:$A$1584,0)),"NA")</f>
        <v>~POKEY_PUNISHED</v>
      </c>
      <c r="S44" s="1"/>
      <c r="T44" s="79">
        <v>1</v>
      </c>
      <c r="U44" s="1"/>
      <c r="V44" s="1"/>
      <c r="W44" s="1"/>
      <c r="X44" s="1"/>
      <c r="Y44" s="1"/>
      <c r="Z44" s="1"/>
      <c r="AA44" s="1"/>
      <c r="AB44" s="1"/>
    </row>
    <row r="45" spans="1:28" ht="15" customHeight="1" x14ac:dyDescent="0.2">
      <c r="A45" s="82"/>
      <c r="B45" s="23" t="str">
        <f>IF(NOT(ISBLANK(route[[#This Row],[loc_override]])),route[[#This Row],[loc_override]],IFERROR(INDEX(npcs[map_location_label],MATCH(route[[#This Row],[npc]],npcs[npc_id],0)),"NA"))</f>
        <v>Onett</v>
      </c>
      <c r="C45" s="28"/>
      <c r="D45" s="47" t="str">
        <f>IFERROR(INDEX(npcs[sprite_label],MATCH(route[[#This Row],[npc]],npcs[npc_id],0)),"NA")</f>
        <v>sign_small</v>
      </c>
      <c r="E45" s="24" t="s">
        <v>5</v>
      </c>
      <c r="F45" s="9" t="s">
        <v>2543</v>
      </c>
      <c r="G45" s="9" t="s">
        <v>2569</v>
      </c>
      <c r="H45" s="47">
        <v>192</v>
      </c>
      <c r="I45" s="30" t="s">
        <v>15</v>
      </c>
      <c r="J45" s="26"/>
      <c r="K45" s="26"/>
      <c r="L45" s="43"/>
      <c r="M45" s="27" t="s">
        <v>10</v>
      </c>
      <c r="N45" s="28"/>
      <c r="O45" s="28"/>
      <c r="P45" s="28"/>
      <c r="Q45" s="27"/>
      <c r="R45" s="29" t="str">
        <f t="array" ref="R45">IFERROR(INDEX(npcs!$E$2:$E$1584,MATCH('route'!$H45, npcs!$A$2:$A$1584,0)),"NA")</f>
        <v>always</v>
      </c>
      <c r="S45" s="1"/>
      <c r="T45" s="79">
        <v>1</v>
      </c>
      <c r="U45" s="1"/>
      <c r="V45" s="1"/>
      <c r="W45" s="1"/>
      <c r="X45" s="1"/>
      <c r="Y45" s="1"/>
      <c r="Z45" s="1"/>
      <c r="AA45" s="1"/>
      <c r="AB45" s="1"/>
    </row>
    <row r="46" spans="1:28" ht="15" customHeight="1" x14ac:dyDescent="0.2">
      <c r="A46" s="82"/>
      <c r="B46" s="23" t="str">
        <f>IF(NOT(ISBLANK(route[[#This Row],[loc_override]])),route[[#This Row],[loc_override]],IFERROR(INDEX(npcs[map_location_label],MATCH(route[[#This Row],[npc]],npcs[npc_id],0)),"NA"))</f>
        <v>Onett</v>
      </c>
      <c r="C46" s="28"/>
      <c r="D46" s="47" t="str">
        <f>IFERROR(INDEX(npcs[sprite_label],MATCH(route[[#This Row],[npc]],npcs[npc_id],0)),"NA")</f>
        <v>captain-strong</v>
      </c>
      <c r="E46" s="24" t="s">
        <v>5</v>
      </c>
      <c r="F46" s="9" t="s">
        <v>2543</v>
      </c>
      <c r="G46" s="9" t="s">
        <v>2569</v>
      </c>
      <c r="H46" s="47">
        <v>164</v>
      </c>
      <c r="I46" s="30" t="s">
        <v>2271</v>
      </c>
      <c r="J46" s="26" t="s">
        <v>2491</v>
      </c>
      <c r="K46" s="26"/>
      <c r="L46" s="43"/>
      <c r="M46" s="27" t="s">
        <v>7</v>
      </c>
      <c r="N46" s="28"/>
      <c r="O46" s="28"/>
      <c r="P46" s="28"/>
      <c r="Q46" s="27"/>
      <c r="R46" s="29" t="str">
        <f t="array" ref="R46">IFERROR(INDEX(npcs!$E$2:$E$1584,MATCH('route'!$H46, npcs!$A$2:$A$1584,0)),"NA")</f>
        <v>~POLICE_AT_METEORITE</v>
      </c>
      <c r="S46" s="1"/>
      <c r="T46" s="79">
        <v>1</v>
      </c>
      <c r="U46" s="1"/>
      <c r="V46" s="1"/>
      <c r="W46" s="1"/>
      <c r="X46" s="1"/>
      <c r="Y46" s="1"/>
      <c r="Z46" s="1"/>
      <c r="AA46" s="1"/>
      <c r="AB46" s="1"/>
    </row>
    <row r="47" spans="1:28" ht="15" customHeight="1" x14ac:dyDescent="0.2">
      <c r="A47" s="82"/>
      <c r="B47" s="23" t="str">
        <f>IF(NOT(ISBLANK(route[[#This Row],[loc_override]])),route[[#This Row],[loc_override]],IFERROR(INDEX(npcs[map_location_label],MATCH(route[[#This Row],[npc]],npcs[npc_id],0)),"NA"))</f>
        <v>Onett</v>
      </c>
      <c r="C47" s="28"/>
      <c r="D47" s="47" t="str">
        <f>IFERROR(INDEX(npcs[sprite_label],MATCH(route[[#This Row],[npc]],npcs[npc_id],0)),"NA")</f>
        <v>man_glasses_orange-cardigan</v>
      </c>
      <c r="E47" s="24" t="s">
        <v>5</v>
      </c>
      <c r="F47" s="9" t="s">
        <v>2543</v>
      </c>
      <c r="G47" s="9" t="s">
        <v>2569</v>
      </c>
      <c r="H47" s="47">
        <v>165</v>
      </c>
      <c r="I47" s="30" t="s">
        <v>2271</v>
      </c>
      <c r="J47" s="26" t="s">
        <v>2491</v>
      </c>
      <c r="K47" s="26"/>
      <c r="L47" s="43"/>
      <c r="M47" s="27" t="s">
        <v>7</v>
      </c>
      <c r="N47" s="28"/>
      <c r="O47" s="28"/>
      <c r="P47" s="28"/>
      <c r="Q47" s="27"/>
      <c r="R47" s="29" t="str">
        <f t="array" ref="R47">IFERROR(INDEX(npcs!$E$2:$E$1584,MATCH('route'!$H47, npcs!$A$2:$A$1584,0)),"NA")</f>
        <v>~POLICE_AT_METEORITE</v>
      </c>
      <c r="S47" s="1"/>
      <c r="T47" s="79">
        <v>1</v>
      </c>
      <c r="U47" s="1"/>
      <c r="V47" s="1"/>
      <c r="W47" s="1"/>
      <c r="X47" s="1"/>
      <c r="Y47" s="1"/>
      <c r="Z47" s="1"/>
      <c r="AA47" s="1"/>
      <c r="AB47" s="1"/>
    </row>
    <row r="48" spans="1:28" ht="15" customHeight="1" x14ac:dyDescent="0.2">
      <c r="A48" s="82"/>
      <c r="B48" s="23" t="str">
        <f>IF(NOT(ISBLANK(route[[#This Row],[loc_override]])),route[[#This Row],[loc_override]],IFERROR(INDEX(npcs[map_location_label],MATCH(route[[#This Row],[npc]],npcs[npc_id],0)),"NA"))</f>
        <v>Onett</v>
      </c>
      <c r="C48" s="28"/>
      <c r="D48" s="47" t="str">
        <f>IFERROR(INDEX(npcs[sprite_label],MATCH(route[[#This Row],[npc]],npcs[npc_id],0)),"NA")</f>
        <v>roadblock</v>
      </c>
      <c r="E48" s="24" t="s">
        <v>5</v>
      </c>
      <c r="F48" s="9" t="s">
        <v>2543</v>
      </c>
      <c r="G48" s="9" t="s">
        <v>2569</v>
      </c>
      <c r="H48" s="47">
        <v>187</v>
      </c>
      <c r="I48" s="30" t="s">
        <v>2271</v>
      </c>
      <c r="J48" s="26" t="s">
        <v>2491</v>
      </c>
      <c r="K48" s="26"/>
      <c r="L48" s="43"/>
      <c r="M48" s="27" t="s">
        <v>7</v>
      </c>
      <c r="N48" s="28"/>
      <c r="O48" s="28"/>
      <c r="P48" s="28"/>
      <c r="Q48" s="27"/>
      <c r="R48" s="29" t="str">
        <f t="array" ref="R48">IFERROR(INDEX(npcs!$E$2:$E$1584,MATCH('route'!$H48, npcs!$A$2:$A$1584,0)),"NA")</f>
        <v>POLICE_BARRIERS_AT_ONETT_HILLTOP</v>
      </c>
      <c r="S48" s="1"/>
      <c r="T48" s="79">
        <v>1</v>
      </c>
      <c r="U48" s="1"/>
      <c r="V48" s="1"/>
      <c r="W48" s="1"/>
      <c r="X48" s="1"/>
      <c r="Y48" s="1"/>
      <c r="Z48" s="1"/>
      <c r="AA48" s="1"/>
      <c r="AB48" s="1"/>
    </row>
    <row r="49" spans="1:28" ht="15" customHeight="1" x14ac:dyDescent="0.2">
      <c r="A49" s="82"/>
      <c r="B49" s="23" t="str">
        <f>IF(NOT(ISBLANK(route[[#This Row],[loc_override]])),route[[#This Row],[loc_override]],IFERROR(INDEX(npcs[map_location_label],MATCH(route[[#This Row],[npc]],npcs[npc_id],0)),"NA"))</f>
        <v>Onett</v>
      </c>
      <c r="C49" s="28"/>
      <c r="D49" s="47" t="str">
        <f>IFERROR(INDEX(npcs[sprite_label],MATCH(route[[#This Row],[npc]],npcs[npc_id],0)),"NA")</f>
        <v>roadblock</v>
      </c>
      <c r="E49" s="24" t="s">
        <v>5</v>
      </c>
      <c r="F49" s="9" t="s">
        <v>2543</v>
      </c>
      <c r="G49" s="9" t="s">
        <v>2569</v>
      </c>
      <c r="H49" s="47">
        <v>188</v>
      </c>
      <c r="I49" s="30" t="s">
        <v>2271</v>
      </c>
      <c r="J49" s="26" t="s">
        <v>2491</v>
      </c>
      <c r="K49" s="26"/>
      <c r="L49" s="43"/>
      <c r="M49" s="27" t="s">
        <v>7</v>
      </c>
      <c r="N49" s="28"/>
      <c r="O49" s="28"/>
      <c r="P49" s="28"/>
      <c r="Q49" s="27"/>
      <c r="R49" s="29" t="str">
        <f t="array" ref="R49">IFERROR(INDEX(npcs!$E$2:$E$1584,MATCH('route'!$H49, npcs!$A$2:$A$1584,0)),"NA")</f>
        <v>POLICE_BARRIERS_AT_ONETT_HILLTOP</v>
      </c>
      <c r="S49" s="1"/>
      <c r="T49" s="79">
        <v>1</v>
      </c>
      <c r="U49" s="1"/>
      <c r="V49" s="1"/>
      <c r="W49" s="1"/>
      <c r="X49" s="1"/>
      <c r="Y49" s="1"/>
      <c r="Z49" s="1"/>
      <c r="AA49" s="1"/>
      <c r="AB49" s="1"/>
    </row>
    <row r="50" spans="1:28" ht="15" customHeight="1" x14ac:dyDescent="0.2">
      <c r="A50" s="82"/>
      <c r="B50" s="23" t="str">
        <f>IF(NOT(ISBLANK(route[[#This Row],[loc_override]])),route[[#This Row],[loc_override]],IFERROR(INDEX(npcs[map_location_label],MATCH(route[[#This Row],[npc]],npcs[npc_id],0)),"NA"))</f>
        <v>Onett</v>
      </c>
      <c r="C50" s="28"/>
      <c r="D50" s="47" t="str">
        <f>IFERROR(INDEX(npcs[sprite_label],MATCH(route[[#This Row],[npc]],npcs[npc_id],0)),"NA")</f>
        <v>cloud</v>
      </c>
      <c r="E50" s="24" t="s">
        <v>5</v>
      </c>
      <c r="F50" s="9" t="s">
        <v>2543</v>
      </c>
      <c r="G50" s="9" t="s">
        <v>2569</v>
      </c>
      <c r="H50" s="47">
        <v>193</v>
      </c>
      <c r="I50" s="30" t="s">
        <v>2271</v>
      </c>
      <c r="J50" s="26" t="s">
        <v>2491</v>
      </c>
      <c r="K50" s="26"/>
      <c r="L50" s="43"/>
      <c r="M50" s="27" t="s">
        <v>7</v>
      </c>
      <c r="N50" s="28"/>
      <c r="O50" s="28"/>
      <c r="P50" s="28"/>
      <c r="Q50" s="27"/>
      <c r="R50" s="29" t="str">
        <f t="array" ref="R50">IFERROR(INDEX(npcs!$E$2:$E$1584,MATCH('route'!$H50, npcs!$A$2:$A$1584,0)),"NA")</f>
        <v>ONETT_DAYTIME</v>
      </c>
      <c r="S50" s="1"/>
      <c r="T50" s="79">
        <v>1</v>
      </c>
      <c r="U50" s="1"/>
      <c r="V50" s="1"/>
      <c r="W50" s="1"/>
      <c r="X50" s="1"/>
      <c r="Y50" s="1"/>
      <c r="Z50" s="1"/>
      <c r="AA50" s="1"/>
      <c r="AB50" s="1"/>
    </row>
    <row r="51" spans="1:28" ht="15" customHeight="1" x14ac:dyDescent="0.2">
      <c r="A51" s="82"/>
      <c r="B51" s="23" t="str">
        <f>IF(NOT(ISBLANK(route[[#This Row],[loc_override]])),route[[#This Row],[loc_override]],IFERROR(INDEX(npcs[map_location_label],MATCH(route[[#This Row],[npc]],npcs[npc_id],0)),"NA"))</f>
        <v>Onett</v>
      </c>
      <c r="C51" s="28"/>
      <c r="D51" s="47" t="str">
        <f>IFERROR(INDEX(npcs[sprite_label],MATCH(route[[#This Row],[npc]],npcs[npc_id],0)),"NA")</f>
        <v>cloud</v>
      </c>
      <c r="E51" s="24" t="s">
        <v>5</v>
      </c>
      <c r="F51" s="9" t="s">
        <v>2543</v>
      </c>
      <c r="G51" s="9" t="s">
        <v>2569</v>
      </c>
      <c r="H51" s="47">
        <v>194</v>
      </c>
      <c r="I51" s="30" t="s">
        <v>2271</v>
      </c>
      <c r="J51" s="26" t="s">
        <v>2491</v>
      </c>
      <c r="K51" s="26"/>
      <c r="L51" s="43"/>
      <c r="M51" s="27" t="s">
        <v>7</v>
      </c>
      <c r="N51" s="28"/>
      <c r="O51" s="28"/>
      <c r="P51" s="28"/>
      <c r="Q51" s="27"/>
      <c r="R51" s="29" t="str">
        <f t="array" ref="R51">IFERROR(INDEX(npcs!$E$2:$E$1584,MATCH('route'!$H51, npcs!$A$2:$A$1584,0)),"NA")</f>
        <v>ONETT_DAYTIME</v>
      </c>
      <c r="S51" s="1"/>
      <c r="T51" s="79">
        <v>1</v>
      </c>
      <c r="U51" s="1"/>
      <c r="V51" s="1"/>
      <c r="W51" s="1"/>
      <c r="X51" s="1"/>
      <c r="Y51" s="1"/>
      <c r="Z51" s="1"/>
      <c r="AA51" s="1"/>
      <c r="AB51" s="1"/>
    </row>
    <row r="52" spans="1:28" ht="15" customHeight="1" x14ac:dyDescent="0.2">
      <c r="A52" s="82"/>
      <c r="B52" s="23" t="str">
        <f>IF(NOT(ISBLANK(route[[#This Row],[loc_override]])),route[[#This Row],[loc_override]],IFERROR(INDEX(npcs[map_location_label],MATCH(route[[#This Row],[npc]],npcs[npc_id],0)),"NA"))</f>
        <v>Onett</v>
      </c>
      <c r="C52" s="28"/>
      <c r="D52" s="47" t="str">
        <f>IFERROR(INDEX(npcs[sprite_label],MATCH(route[[#This Row],[npc]],npcs[npc_id],0)),"NA")</f>
        <v>cloud</v>
      </c>
      <c r="E52" s="24" t="s">
        <v>5</v>
      </c>
      <c r="F52" s="9" t="s">
        <v>2543</v>
      </c>
      <c r="G52" s="9" t="s">
        <v>2569</v>
      </c>
      <c r="H52" s="47">
        <v>195</v>
      </c>
      <c r="I52" s="30" t="s">
        <v>2271</v>
      </c>
      <c r="J52" s="26" t="s">
        <v>2491</v>
      </c>
      <c r="K52" s="26"/>
      <c r="L52" s="43"/>
      <c r="M52" s="27" t="s">
        <v>7</v>
      </c>
      <c r="N52" s="28"/>
      <c r="O52" s="28"/>
      <c r="P52" s="28"/>
      <c r="Q52" s="27"/>
      <c r="R52" s="29" t="str">
        <f t="array" ref="R52">IFERROR(INDEX(npcs!$E$2:$E$1584,MATCH('route'!$H52, npcs!$A$2:$A$1584,0)),"NA")</f>
        <v>ONETT_DAYTIME</v>
      </c>
      <c r="S52" s="1"/>
      <c r="T52" s="79">
        <v>1</v>
      </c>
      <c r="U52" s="1"/>
      <c r="V52" s="1"/>
      <c r="W52" s="1"/>
      <c r="X52" s="1"/>
      <c r="Y52" s="1"/>
      <c r="Z52" s="1"/>
      <c r="AA52" s="1"/>
      <c r="AB52" s="1"/>
    </row>
    <row r="53" spans="1:28" ht="15" customHeight="1" x14ac:dyDescent="0.2">
      <c r="A53" s="82"/>
      <c r="B53" s="23" t="str">
        <f>IF(NOT(ISBLANK(route[[#This Row],[loc_override]])),route[[#This Row],[loc_override]],IFERROR(INDEX(npcs[map_location_label],MATCH(route[[#This Row],[npc]],npcs[npc_id],0)),"NA"))</f>
        <v>Onett</v>
      </c>
      <c r="C53" s="28"/>
      <c r="D53" s="47" t="str">
        <f>IFERROR(INDEX(npcs[sprite_label],MATCH(route[[#This Row],[npc]],npcs[npc_id],0)),"NA")</f>
        <v>cloud</v>
      </c>
      <c r="E53" s="24" t="s">
        <v>5</v>
      </c>
      <c r="F53" s="9" t="s">
        <v>2543</v>
      </c>
      <c r="G53" s="9" t="s">
        <v>2569</v>
      </c>
      <c r="H53" s="47">
        <v>196</v>
      </c>
      <c r="I53" s="30" t="s">
        <v>2271</v>
      </c>
      <c r="J53" s="26" t="s">
        <v>2491</v>
      </c>
      <c r="K53" s="26"/>
      <c r="L53" s="43"/>
      <c r="M53" s="27" t="s">
        <v>7</v>
      </c>
      <c r="N53" s="28"/>
      <c r="O53" s="28"/>
      <c r="P53" s="28"/>
      <c r="Q53" s="27"/>
      <c r="R53" s="29" t="str">
        <f t="array" ref="R53">IFERROR(INDEX(npcs!$E$2:$E$1584,MATCH('route'!$H53, npcs!$A$2:$A$1584,0)),"NA")</f>
        <v>ONETT_DAYTIME</v>
      </c>
      <c r="S53" s="1"/>
      <c r="T53" s="79">
        <v>1</v>
      </c>
      <c r="U53" s="1"/>
      <c r="V53" s="1"/>
      <c r="W53" s="1"/>
      <c r="X53" s="1"/>
      <c r="Y53" s="1"/>
      <c r="Z53" s="1"/>
      <c r="AA53" s="1"/>
      <c r="AB53" s="1"/>
    </row>
    <row r="54" spans="1:28" ht="15" customHeight="1" x14ac:dyDescent="0.2">
      <c r="A54" s="82"/>
      <c r="B54" s="23" t="str">
        <f>IF(NOT(ISBLANK(route[[#This Row],[loc_override]])),route[[#This Row],[loc_override]],IFERROR(INDEX(npcs[map_location_label],MATCH(route[[#This Row],[npc]],npcs[npc_id],0)),"NA"))</f>
        <v>Onett</v>
      </c>
      <c r="C54" s="28"/>
      <c r="D54" s="47" t="str">
        <f>IFERROR(INDEX(npcs[sprite_label],MATCH(route[[#This Row],[npc]],npcs[npc_id],0)),"NA")</f>
        <v>cloud</v>
      </c>
      <c r="E54" s="24" t="s">
        <v>5</v>
      </c>
      <c r="F54" s="9" t="s">
        <v>2543</v>
      </c>
      <c r="G54" s="9" t="s">
        <v>2569</v>
      </c>
      <c r="H54" s="47">
        <v>197</v>
      </c>
      <c r="I54" s="30" t="s">
        <v>2271</v>
      </c>
      <c r="J54" s="26" t="s">
        <v>2491</v>
      </c>
      <c r="K54" s="26"/>
      <c r="L54" s="43"/>
      <c r="M54" s="27" t="s">
        <v>7</v>
      </c>
      <c r="N54" s="28"/>
      <c r="O54" s="28"/>
      <c r="P54" s="28"/>
      <c r="Q54" s="27"/>
      <c r="R54" s="29" t="str">
        <f t="array" ref="R54">IFERROR(INDEX(npcs!$E$2:$E$1584,MATCH('route'!$H54, npcs!$A$2:$A$1584,0)),"NA")</f>
        <v>ONETT_DAYTIME</v>
      </c>
      <c r="S54" s="1"/>
      <c r="T54" s="79">
        <v>1</v>
      </c>
      <c r="U54" s="1"/>
      <c r="V54" s="1"/>
      <c r="W54" s="1"/>
      <c r="X54" s="1"/>
      <c r="Y54" s="1"/>
      <c r="Z54" s="1"/>
      <c r="AA54" s="1"/>
      <c r="AB54" s="1"/>
    </row>
    <row r="55" spans="1:28" ht="15" customHeight="1" x14ac:dyDescent="0.2">
      <c r="A55" s="82"/>
      <c r="B55" s="23" t="str">
        <f>IF(NOT(ISBLANK(route[[#This Row],[loc_override]])),route[[#This Row],[loc_override]],IFERROR(INDEX(npcs[map_location_label],MATCH(route[[#This Row],[npc]],npcs[npc_id],0)),"NA"))</f>
        <v>Onett</v>
      </c>
      <c r="C55" s="28"/>
      <c r="D55" s="47" t="str">
        <f>IFERROR(INDEX(npcs[sprite_label],MATCH(route[[#This Row],[npc]],npcs[npc_id],0)),"NA")</f>
        <v>police-car</v>
      </c>
      <c r="E55" s="24" t="s">
        <v>5</v>
      </c>
      <c r="F55" s="9" t="s">
        <v>2543</v>
      </c>
      <c r="G55" s="9" t="s">
        <v>2569</v>
      </c>
      <c r="H55" s="47">
        <v>201</v>
      </c>
      <c r="I55" s="30" t="s">
        <v>2271</v>
      </c>
      <c r="J55" s="26" t="s">
        <v>2491</v>
      </c>
      <c r="K55" s="26"/>
      <c r="L55" s="43"/>
      <c r="M55" s="27" t="s">
        <v>7</v>
      </c>
      <c r="N55" s="28"/>
      <c r="O55" s="28"/>
      <c r="P55" s="28"/>
      <c r="Q55" s="27"/>
      <c r="R55" s="29" t="str">
        <f t="array" ref="R55">IFERROR(INDEX(npcs!$E$2:$E$1584,MATCH('route'!$H55, npcs!$A$2:$A$1584,0)),"NA")</f>
        <v>~POLICE_AT_METEORITE</v>
      </c>
      <c r="S55" s="1"/>
      <c r="T55" s="79">
        <v>1</v>
      </c>
      <c r="U55" s="1"/>
      <c r="V55" s="1"/>
      <c r="W55" s="1"/>
      <c r="X55" s="1"/>
      <c r="Y55" s="1"/>
      <c r="Z55" s="1"/>
      <c r="AA55" s="1"/>
      <c r="AB55" s="1"/>
    </row>
    <row r="56" spans="1:28" ht="15" customHeight="1" x14ac:dyDescent="0.2">
      <c r="A56" s="82"/>
      <c r="B56" s="23" t="str">
        <f>IF(NOT(ISBLANK(route[[#This Row],[loc_override]])),route[[#This Row],[loc_override]],IFERROR(INDEX(npcs[map_location_label],MATCH(route[[#This Row],[npc]],npcs[npc_id],0)),"NA"))</f>
        <v>Onett</v>
      </c>
      <c r="C56" s="28"/>
      <c r="D56" s="47" t="str">
        <f>IFERROR(INDEX(npcs[sprite_label],MATCH(route[[#This Row],[npc]],npcs[npc_id],0)),"NA")</f>
        <v>cop</v>
      </c>
      <c r="E56" s="24" t="s">
        <v>5</v>
      </c>
      <c r="F56" s="9" t="s">
        <v>2543</v>
      </c>
      <c r="G56" s="9" t="s">
        <v>2569</v>
      </c>
      <c r="H56" s="47">
        <v>160</v>
      </c>
      <c r="I56" s="30" t="s">
        <v>9</v>
      </c>
      <c r="J56" s="26"/>
      <c r="K56" s="26"/>
      <c r="L56" s="43"/>
      <c r="M56" s="27" t="s">
        <v>10</v>
      </c>
      <c r="N56" s="28"/>
      <c r="O56" s="28"/>
      <c r="P56" s="28"/>
      <c r="Q56" s="27"/>
      <c r="R56" s="29" t="str">
        <f t="array" ref="R56">IFERROR(INDEX(npcs!$E$2:$E$1584,MATCH('route'!$H56, npcs!$A$2:$A$1584,0)),"NA")</f>
        <v>~POLICE_AT_METEORITE</v>
      </c>
      <c r="S56" s="1"/>
      <c r="T56" s="79">
        <v>1</v>
      </c>
      <c r="U56" s="1"/>
      <c r="V56" s="1"/>
      <c r="W56" s="1"/>
      <c r="X56" s="1"/>
      <c r="Y56" s="1"/>
      <c r="Z56" s="1"/>
      <c r="AA56" s="1"/>
      <c r="AB56" s="1"/>
    </row>
    <row r="57" spans="1:28" ht="15" customHeight="1" x14ac:dyDescent="0.2">
      <c r="A57" s="82"/>
      <c r="B57" s="23" t="str">
        <f>IF(NOT(ISBLANK(route[[#This Row],[loc_override]])),route[[#This Row],[loc_override]],IFERROR(INDEX(npcs[map_location_label],MATCH(route[[#This Row],[npc]],npcs[npc_id],0)),"NA"))</f>
        <v>Onett</v>
      </c>
      <c r="C57" s="28"/>
      <c r="D57" s="47" t="str">
        <f>IFERROR(INDEX(npcs[sprite_label],MATCH(route[[#This Row],[npc]],npcs[npc_id],0)),"NA")</f>
        <v>cop</v>
      </c>
      <c r="E57" s="24" t="s">
        <v>5</v>
      </c>
      <c r="F57" s="9" t="s">
        <v>2543</v>
      </c>
      <c r="G57" s="9" t="s">
        <v>2569</v>
      </c>
      <c r="H57" s="47">
        <v>157</v>
      </c>
      <c r="I57" s="30" t="s">
        <v>9</v>
      </c>
      <c r="J57" s="26"/>
      <c r="K57" s="26"/>
      <c r="L57" s="43"/>
      <c r="M57" s="27" t="s">
        <v>10</v>
      </c>
      <c r="N57" s="28"/>
      <c r="O57" s="28"/>
      <c r="P57" s="28"/>
      <c r="Q57" s="27"/>
      <c r="R57" s="29" t="str">
        <f t="array" ref="R57">IFERROR(INDEX(npcs!$E$2:$E$1584,MATCH('route'!$H57, npcs!$A$2:$A$1584,0)),"NA")</f>
        <v>~POLICE_AT_METEORITE</v>
      </c>
      <c r="S57" s="1"/>
      <c r="T57" s="79">
        <v>1</v>
      </c>
      <c r="U57" s="1"/>
      <c r="V57" s="1"/>
      <c r="W57" s="1"/>
      <c r="X57" s="1"/>
      <c r="Y57" s="1"/>
      <c r="Z57" s="1"/>
      <c r="AA57" s="1"/>
      <c r="AB57" s="1"/>
    </row>
    <row r="58" spans="1:28" ht="15" customHeight="1" x14ac:dyDescent="0.2">
      <c r="A58" s="82"/>
      <c r="B58" s="23" t="str">
        <f>IF(NOT(ISBLANK(route[[#This Row],[loc_override]])),route[[#This Row],[loc_override]],IFERROR(INDEX(npcs[map_location_label],MATCH(route[[#This Row],[npc]],npcs[npc_id],0)),"NA"))</f>
        <v>Onett</v>
      </c>
      <c r="C58" s="28"/>
      <c r="D58" s="47" t="str">
        <f>IFERROR(INDEX(npcs[sprite_label],MATCH(route[[#This Row],[npc]],npcs[npc_id],0)),"NA")</f>
        <v>cop</v>
      </c>
      <c r="E58" s="24" t="s">
        <v>5</v>
      </c>
      <c r="F58" s="9" t="s">
        <v>2543</v>
      </c>
      <c r="G58" s="9" t="s">
        <v>2569</v>
      </c>
      <c r="H58" s="47">
        <v>158</v>
      </c>
      <c r="I58" s="30" t="s">
        <v>9</v>
      </c>
      <c r="J58" s="26"/>
      <c r="K58" s="26"/>
      <c r="L58" s="43"/>
      <c r="M58" s="27" t="s">
        <v>10</v>
      </c>
      <c r="N58" s="28"/>
      <c r="O58" s="28"/>
      <c r="P58" s="28"/>
      <c r="Q58" s="27"/>
      <c r="R58" s="29" t="str">
        <f t="array" ref="R58">IFERROR(INDEX(npcs!$E$2:$E$1584,MATCH('route'!$H58, npcs!$A$2:$A$1584,0)),"NA")</f>
        <v>~POLICE_AT_METEORITE</v>
      </c>
      <c r="S58" s="1"/>
      <c r="T58" s="79">
        <v>1</v>
      </c>
      <c r="U58" s="1"/>
      <c r="V58" s="1"/>
      <c r="W58" s="1"/>
      <c r="X58" s="1"/>
      <c r="Y58" s="1"/>
      <c r="Z58" s="1"/>
      <c r="AA58" s="1"/>
      <c r="AB58" s="1"/>
    </row>
    <row r="59" spans="1:28" ht="15" customHeight="1" x14ac:dyDescent="0.2">
      <c r="A59" s="82"/>
      <c r="B59" s="23" t="str">
        <f>IF(NOT(ISBLANK(route[[#This Row],[loc_override]])),route[[#This Row],[loc_override]],IFERROR(INDEX(npcs[map_location_label],MATCH(route[[#This Row],[npc]],npcs[npc_id],0)),"NA"))</f>
        <v>Onett</v>
      </c>
      <c r="C59" s="28"/>
      <c r="D59" s="47" t="str">
        <f>IFERROR(INDEX(npcs[sprite_label],MATCH(route[[#This Row],[npc]],npcs[npc_id],0)),"NA")</f>
        <v>cop</v>
      </c>
      <c r="E59" s="24" t="s">
        <v>5</v>
      </c>
      <c r="F59" s="9" t="s">
        <v>2543</v>
      </c>
      <c r="G59" s="9" t="s">
        <v>2569</v>
      </c>
      <c r="H59" s="47">
        <v>159</v>
      </c>
      <c r="I59" s="30" t="s">
        <v>9</v>
      </c>
      <c r="J59" s="26" t="s">
        <v>2276</v>
      </c>
      <c r="K59" s="26" t="s">
        <v>345</v>
      </c>
      <c r="L59" s="43"/>
      <c r="M59" s="27" t="s">
        <v>10</v>
      </c>
      <c r="N59" s="28"/>
      <c r="O59" s="28"/>
      <c r="P59" s="28"/>
      <c r="Q59" s="27"/>
      <c r="R59" s="29" t="str">
        <f t="array" ref="R59">IFERROR(INDEX(npcs!$E$2:$E$1584,MATCH('route'!$H59, npcs!$A$2:$A$1584,0)),"NA")</f>
        <v>~POLICE_AT_METEORITE</v>
      </c>
      <c r="S59" s="1"/>
      <c r="T59" s="79">
        <v>1</v>
      </c>
      <c r="U59" s="1"/>
      <c r="V59" s="1"/>
      <c r="W59" s="1"/>
      <c r="X59" s="1"/>
      <c r="Y59" s="1"/>
      <c r="Z59" s="1"/>
      <c r="AA59" s="1"/>
      <c r="AB59" s="1"/>
    </row>
    <row r="60" spans="1:28" ht="15" customHeight="1" x14ac:dyDescent="0.2">
      <c r="A60" s="82"/>
      <c r="B60" s="23" t="str">
        <f>IF(NOT(ISBLANK(route[[#This Row],[loc_override]])),route[[#This Row],[loc_override]],IFERROR(INDEX(npcs[map_location_label],MATCH(route[[#This Row],[npc]],npcs[npc_id],0)),"NA"))</f>
        <v>Onett</v>
      </c>
      <c r="C60" s="28"/>
      <c r="D60" s="47" t="str">
        <f>IFERROR(INDEX(npcs[sprite_label],MATCH(route[[#This Row],[npc]],npcs[npc_id],0)),"NA")</f>
        <v>cop</v>
      </c>
      <c r="E60" s="24" t="s">
        <v>5</v>
      </c>
      <c r="F60" s="9" t="s">
        <v>2543</v>
      </c>
      <c r="G60" s="9" t="s">
        <v>2569</v>
      </c>
      <c r="H60" s="47">
        <v>159</v>
      </c>
      <c r="I60" s="30" t="s">
        <v>9</v>
      </c>
      <c r="J60" s="26" t="s">
        <v>2276</v>
      </c>
      <c r="K60" s="26" t="s">
        <v>245</v>
      </c>
      <c r="L60" s="43"/>
      <c r="M60" s="27" t="s">
        <v>10</v>
      </c>
      <c r="N60" s="28"/>
      <c r="O60" s="28"/>
      <c r="P60" s="28"/>
      <c r="Q60" s="27"/>
      <c r="R60" s="29" t="str">
        <f t="array" ref="R60">IFERROR(INDEX(npcs!$E$2:$E$1584,MATCH('route'!$H60, npcs!$A$2:$A$1584,0)),"NA")</f>
        <v>~POLICE_AT_METEORITE</v>
      </c>
      <c r="S60" s="1"/>
      <c r="T60" s="79">
        <v>1</v>
      </c>
      <c r="U60" s="1"/>
      <c r="V60" s="1"/>
      <c r="W60" s="1"/>
      <c r="X60" s="1"/>
      <c r="Y60" s="1"/>
      <c r="Z60" s="1"/>
      <c r="AA60" s="1"/>
      <c r="AB60" s="1"/>
    </row>
    <row r="61" spans="1:28" ht="15" customHeight="1" x14ac:dyDescent="0.2">
      <c r="A61" s="82"/>
      <c r="B61" s="23" t="str">
        <f>IF(NOT(ISBLANK(route[[#This Row],[loc_override]])),route[[#This Row],[loc_override]],IFERROR(INDEX(npcs[map_location_label],MATCH(route[[#This Row],[npc]],npcs[npc_id],0)),"NA"))</f>
        <v>Onett</v>
      </c>
      <c r="C61" s="28"/>
      <c r="D61" s="47" t="str">
        <f>IFERROR(INDEX(npcs[sprite_label],MATCH(route[[#This Row],[npc]],npcs[npc_id],0)),"NA")</f>
        <v>pokey</v>
      </c>
      <c r="E61" s="24" t="s">
        <v>5</v>
      </c>
      <c r="F61" s="9" t="s">
        <v>2543</v>
      </c>
      <c r="G61" s="9" t="s">
        <v>2569</v>
      </c>
      <c r="H61" s="47">
        <v>161</v>
      </c>
      <c r="I61" s="30" t="s">
        <v>9</v>
      </c>
      <c r="J61" s="26"/>
      <c r="K61" s="26"/>
      <c r="L61" s="43"/>
      <c r="M61" s="27" t="s">
        <v>10</v>
      </c>
      <c r="N61" s="28"/>
      <c r="O61" s="28"/>
      <c r="P61" s="28"/>
      <c r="Q61" s="27"/>
      <c r="R61" s="29" t="str">
        <f t="array" ref="R61">IFERROR(INDEX(npcs!$E$2:$E$1584,MATCH('route'!$H61, npcs!$A$2:$A$1584,0)),"NA")</f>
        <v>~POLICE_AT_METEORITE</v>
      </c>
      <c r="S61" s="1"/>
      <c r="T61" s="79">
        <v>1</v>
      </c>
      <c r="U61" s="1"/>
      <c r="V61" s="1"/>
      <c r="W61" s="1"/>
      <c r="X61" s="1"/>
      <c r="Y61" s="1"/>
      <c r="Z61" s="1"/>
      <c r="AA61" s="1"/>
      <c r="AB61" s="1"/>
    </row>
    <row r="62" spans="1:28" ht="15" customHeight="1" x14ac:dyDescent="0.2">
      <c r="A62" s="82"/>
      <c r="B62" s="23" t="str">
        <f>IF(NOT(ISBLANK(route[[#This Row],[loc_override]])),route[[#This Row],[loc_override]],IFERROR(INDEX(npcs[map_location_label],MATCH(route[[#This Row],[npc]],npcs[npc_id],0)),"NA"))</f>
        <v>Onett</v>
      </c>
      <c r="C62" s="28"/>
      <c r="D62" s="47" t="str">
        <f>IFERROR(INDEX(npcs[sprite_label],MATCH(route[[#This Row],[npc]],npcs[npc_id],0)),"NA")</f>
        <v>cop</v>
      </c>
      <c r="E62" s="24" t="s">
        <v>5</v>
      </c>
      <c r="F62" s="9" t="s">
        <v>2543</v>
      </c>
      <c r="G62" s="9" t="s">
        <v>2569</v>
      </c>
      <c r="H62" s="47">
        <v>155</v>
      </c>
      <c r="I62" s="30" t="s">
        <v>9</v>
      </c>
      <c r="J62" s="26"/>
      <c r="K62" s="26"/>
      <c r="L62" s="43"/>
      <c r="M62" s="27" t="s">
        <v>21</v>
      </c>
      <c r="N62" s="28"/>
      <c r="O62" s="28"/>
      <c r="P62" s="28"/>
      <c r="Q62" s="27"/>
      <c r="R62" s="29" t="str">
        <f t="array" ref="R62">IFERROR(INDEX(npcs!$E$2:$E$1584,MATCH('route'!$H62, npcs!$A$2:$A$1584,0)),"NA")</f>
        <v>~POLICE_AT_METEORITE</v>
      </c>
      <c r="S62" s="1"/>
      <c r="T62" s="79">
        <v>1</v>
      </c>
      <c r="U62" s="1"/>
      <c r="V62" s="1"/>
      <c r="W62" s="1"/>
      <c r="X62" s="1"/>
      <c r="Y62" s="1"/>
      <c r="Z62" s="1"/>
      <c r="AA62" s="1"/>
      <c r="AB62" s="1"/>
    </row>
    <row r="63" spans="1:28" ht="15" customHeight="1" x14ac:dyDescent="0.2">
      <c r="A63" s="82"/>
      <c r="B63" s="23" t="str">
        <f>IF(NOT(ISBLANK(route[[#This Row],[loc_override]])),route[[#This Row],[loc_override]],IFERROR(INDEX(npcs[map_location_label],MATCH(route[[#This Row],[npc]],npcs[npc_id],0)),"NA"))</f>
        <v>Onett_Minch House_1F</v>
      </c>
      <c r="C63" s="28"/>
      <c r="D63" s="47" t="str">
        <f>IFERROR(INDEX(npcs[sprite_label],MATCH(route[[#This Row],[npc]],npcs[npc_id],0)),"NA")</f>
        <v>picky</v>
      </c>
      <c r="E63" s="24" t="s">
        <v>5</v>
      </c>
      <c r="F63" s="9" t="s">
        <v>2543</v>
      </c>
      <c r="G63" s="9" t="s">
        <v>2569</v>
      </c>
      <c r="H63" s="47">
        <v>47</v>
      </c>
      <c r="I63" s="30" t="s">
        <v>9</v>
      </c>
      <c r="J63" s="26"/>
      <c r="K63" s="26"/>
      <c r="L63" s="43"/>
      <c r="M63" s="27" t="s">
        <v>21</v>
      </c>
      <c r="N63" s="28"/>
      <c r="O63" s="28"/>
      <c r="P63" s="28"/>
      <c r="Q63" s="27"/>
      <c r="R63" s="29" t="str">
        <f t="array" ref="R63">IFERROR(INDEX(npcs!$E$2:$E$1584,MATCH('route'!$H63, npcs!$A$2:$A$1584,0)),"NA")</f>
        <v>~POLICE_AT_METEORITE</v>
      </c>
      <c r="S63" s="1"/>
      <c r="T63" s="79">
        <v>1</v>
      </c>
      <c r="U63" s="1"/>
      <c r="V63" s="1"/>
      <c r="W63" s="1"/>
      <c r="X63" s="1"/>
      <c r="Y63" s="1"/>
      <c r="Z63" s="1"/>
      <c r="AA63" s="1"/>
      <c r="AB63" s="1"/>
    </row>
    <row r="64" spans="1:28" ht="15" customHeight="1" x14ac:dyDescent="0.2">
      <c r="A64" s="82"/>
      <c r="B64" s="23" t="str">
        <f>IF(NOT(ISBLANK(route[[#This Row],[loc_override]])),route[[#This Row],[loc_override]],IFERROR(INDEX(npcs[map_location_label],MATCH(route[[#This Row],[npc]],npcs[npc_id],0)),"NA"))</f>
        <v>Onett</v>
      </c>
      <c r="C64" s="28"/>
      <c r="D64" s="47" t="str">
        <f>IFERROR(INDEX(npcs[sprite_label],MATCH(route[[#This Row],[npc]],npcs[npc_id],0)),"NA")</f>
        <v>mom</v>
      </c>
      <c r="E64" s="24" t="s">
        <v>5</v>
      </c>
      <c r="F64" s="9" t="s">
        <v>2543</v>
      </c>
      <c r="G64" s="9" t="s">
        <v>2569</v>
      </c>
      <c r="H64" s="47">
        <v>148</v>
      </c>
      <c r="I64" s="30" t="s">
        <v>9</v>
      </c>
      <c r="J64" s="26" t="s">
        <v>2276</v>
      </c>
      <c r="K64" s="26" t="s">
        <v>345</v>
      </c>
      <c r="L64" s="43"/>
      <c r="M64" s="27" t="s">
        <v>10</v>
      </c>
      <c r="N64" s="28"/>
      <c r="O64" s="28"/>
      <c r="P64" s="28"/>
      <c r="Q64" s="27"/>
      <c r="R64" s="29" t="str">
        <f t="array" ref="R64">IFERROR(INDEX(npcs!$E$2:$E$1584,MATCH('route'!$H64, npcs!$A$2:$A$1584,0)),"NA")</f>
        <v>NESS_MOM_OUTSIDE</v>
      </c>
      <c r="S64" s="1"/>
      <c r="T64" s="79">
        <v>1</v>
      </c>
      <c r="U64" s="1"/>
      <c r="V64" s="1"/>
      <c r="W64" s="1"/>
      <c r="X64" s="1"/>
      <c r="Y64" s="1"/>
      <c r="Z64" s="1"/>
      <c r="AA64" s="1"/>
      <c r="AB64" s="1"/>
    </row>
    <row r="65" spans="1:28" ht="15" customHeight="1" x14ac:dyDescent="0.2">
      <c r="A65" s="82"/>
      <c r="B65" s="23" t="str">
        <f>IF(NOT(ISBLANK(route[[#This Row],[loc_override]])),route[[#This Row],[loc_override]],IFERROR(INDEX(npcs[map_location_label],MATCH(route[[#This Row],[npc]],npcs[npc_id],0)),"NA"))</f>
        <v>Onett</v>
      </c>
      <c r="C65" s="28"/>
      <c r="D65" s="47" t="str">
        <f>IFERROR(INDEX(npcs[sprite_label],MATCH(route[[#This Row],[npc]],npcs[npc_id],0)),"NA")</f>
        <v>mom</v>
      </c>
      <c r="E65" s="24" t="s">
        <v>5</v>
      </c>
      <c r="F65" s="9" t="s">
        <v>2543</v>
      </c>
      <c r="G65" s="9" t="s">
        <v>2569</v>
      </c>
      <c r="H65" s="47">
        <v>148</v>
      </c>
      <c r="I65" s="30" t="s">
        <v>9</v>
      </c>
      <c r="J65" s="26" t="s">
        <v>2276</v>
      </c>
      <c r="K65" s="26" t="s">
        <v>245</v>
      </c>
      <c r="L65" s="44"/>
      <c r="M65" s="27" t="s">
        <v>10</v>
      </c>
      <c r="N65" s="28"/>
      <c r="O65" s="28"/>
      <c r="P65" s="28"/>
      <c r="Q65" s="27"/>
      <c r="R65" s="29" t="str">
        <f t="array" ref="R65">IFERROR(INDEX(npcs!$E$2:$E$1584,MATCH('route'!$H65, npcs!$A$2:$A$1584,0)),"NA")</f>
        <v>NESS_MOM_OUTSIDE</v>
      </c>
      <c r="S65" s="1"/>
      <c r="T65" s="79">
        <v>1</v>
      </c>
      <c r="U65" s="1"/>
      <c r="V65" s="1"/>
      <c r="W65" s="1"/>
      <c r="X65" s="1"/>
      <c r="Y65" s="1"/>
      <c r="Z65" s="1"/>
      <c r="AA65" s="1"/>
      <c r="AB65" s="1"/>
    </row>
    <row r="66" spans="1:28" ht="15" customHeight="1" x14ac:dyDescent="0.2">
      <c r="A66" s="82"/>
      <c r="B66" s="23" t="str">
        <f>IF(NOT(ISBLANK(route[[#This Row],[loc_override]])),route[[#This Row],[loc_override]],IFERROR(INDEX(npcs[map_location_label],MATCH(route[[#This Row],[npc]],npcs[npc_id],0)),"NA"))</f>
        <v>Onett_Ness' House_2F_Ness'-Room</v>
      </c>
      <c r="C66" s="28" t="s">
        <v>276</v>
      </c>
      <c r="D66" s="47" t="str">
        <f>IFERROR(INDEX(npcs[sprite_label],MATCH(route[[#This Row],[npc]],npcs[npc_id],0)),"NA")</f>
        <v>NA</v>
      </c>
      <c r="E66" s="24" t="s">
        <v>23</v>
      </c>
      <c r="F66" s="9" t="s">
        <v>2543</v>
      </c>
      <c r="G66" s="9" t="s">
        <v>2569</v>
      </c>
      <c r="H66" s="47" t="s">
        <v>7</v>
      </c>
      <c r="I66" s="30" t="s">
        <v>49</v>
      </c>
      <c r="J66" s="26"/>
      <c r="K66" s="26"/>
      <c r="L66" s="44"/>
      <c r="M66" s="27" t="s">
        <v>7</v>
      </c>
      <c r="N66" s="28"/>
      <c r="O66" s="28"/>
      <c r="P66" s="28"/>
      <c r="Q66" s="27"/>
      <c r="R66" s="29" t="str">
        <f t="array" ref="R66">IFERROR(INDEX(npcs!$E$2:$E$1584,MATCH('route'!$H66, npcs!$A$2:$A$1584,0)),"NA")</f>
        <v>NA</v>
      </c>
      <c r="S66" s="1"/>
      <c r="T66" s="79">
        <v>1</v>
      </c>
      <c r="U66" s="1"/>
      <c r="V66" s="1"/>
      <c r="W66" s="1"/>
      <c r="X66" s="1"/>
      <c r="Y66" s="1"/>
      <c r="Z66" s="1"/>
      <c r="AA66" s="1"/>
      <c r="AB66" s="1"/>
    </row>
    <row r="67" spans="1:28" ht="15" customHeight="1" x14ac:dyDescent="0.2">
      <c r="A67" s="82"/>
      <c r="B67" s="23" t="str">
        <f>IF(NOT(ISBLANK(route[[#This Row],[loc_override]])),route[[#This Row],[loc_override]],IFERROR(INDEX(npcs[map_location_label],MATCH(route[[#This Row],[npc]],npcs[npc_id],0)),"NA"))</f>
        <v>Onett_Ness' House_1F_2F</v>
      </c>
      <c r="C67" s="28"/>
      <c r="D67" s="47" t="str">
        <f>IFERROR(INDEX(npcs[sprite_label],MATCH(route[[#This Row],[npc]],npcs[npc_id],0)),"NA")</f>
        <v>tracy</v>
      </c>
      <c r="E67" s="24" t="s">
        <v>23</v>
      </c>
      <c r="F67" s="9" t="s">
        <v>2543</v>
      </c>
      <c r="G67" s="9" t="s">
        <v>2569</v>
      </c>
      <c r="H67" s="47">
        <v>25</v>
      </c>
      <c r="I67" s="30" t="s">
        <v>9</v>
      </c>
      <c r="J67" s="26"/>
      <c r="K67" s="26"/>
      <c r="L67" s="43"/>
      <c r="M67" s="27" t="s">
        <v>10</v>
      </c>
      <c r="N67" s="28"/>
      <c r="O67" s="28"/>
      <c r="P67" s="28"/>
      <c r="Q67" s="27"/>
      <c r="R67" s="29" t="str">
        <f t="array" ref="R67">IFERROR(INDEX(npcs!$E$2:$E$1584,MATCH('route'!$H67, npcs!$A$2:$A$1584,0)),"NA")</f>
        <v>TRACY_AT_HALLWAY</v>
      </c>
      <c r="S67" s="1"/>
      <c r="T67" s="79">
        <v>1</v>
      </c>
      <c r="U67" s="1"/>
      <c r="V67" s="1"/>
      <c r="W67" s="1"/>
      <c r="X67" s="1"/>
      <c r="Y67" s="1"/>
      <c r="Z67" s="1"/>
      <c r="AA67" s="1"/>
      <c r="AB67" s="1"/>
    </row>
    <row r="68" spans="1:28" ht="15" customHeight="1" x14ac:dyDescent="0.2">
      <c r="A68" s="82"/>
      <c r="B68" s="23" t="str">
        <f>IF(NOT(ISBLANK(route[[#This Row],[loc_override]])),route[[#This Row],[loc_override]],IFERROR(INDEX(npcs[map_location_label],MATCH(route[[#This Row],[npc]],npcs[npc_id],0)),"NA"))</f>
        <v>Onett_Ness' House_1F</v>
      </c>
      <c r="C68" s="28"/>
      <c r="D68" s="47" t="str">
        <f>IFERROR(INDEX(npcs[sprite_label],MATCH(route[[#This Row],[npc]],npcs[npc_id],0)),"NA")</f>
        <v>king_sleeping</v>
      </c>
      <c r="E68" s="24" t="s">
        <v>23</v>
      </c>
      <c r="F68" s="9" t="s">
        <v>2543</v>
      </c>
      <c r="G68" s="9" t="s">
        <v>2569</v>
      </c>
      <c r="H68" s="47">
        <v>16</v>
      </c>
      <c r="I68" s="30" t="s">
        <v>9</v>
      </c>
      <c r="J68" s="26"/>
      <c r="K68" s="26"/>
      <c r="L68" s="43"/>
      <c r="M68" s="27" t="s">
        <v>24</v>
      </c>
      <c r="N68" s="28"/>
      <c r="O68" s="28"/>
      <c r="P68" s="28"/>
      <c r="Q68" s="27"/>
      <c r="R68" s="29" t="str">
        <f t="array" ref="R68">IFERROR(INDEX(npcs!$E$2:$E$1584,MATCH('route'!$H68, npcs!$A$2:$A$1584,0)),"NA")</f>
        <v>~SLEEPING_KING_ABSENT</v>
      </c>
      <c r="S68" s="1"/>
      <c r="T68" s="79">
        <v>1</v>
      </c>
      <c r="U68" s="1"/>
      <c r="V68" s="1"/>
      <c r="W68" s="1"/>
      <c r="X68" s="1"/>
      <c r="Y68" s="1"/>
      <c r="Z68" s="1"/>
      <c r="AA68" s="1"/>
      <c r="AB68" s="1"/>
    </row>
    <row r="69" spans="1:28" ht="15" customHeight="1" x14ac:dyDescent="0.2">
      <c r="A69" s="82"/>
      <c r="B69" s="23" t="str">
        <f>IF(NOT(ISBLANK(route[[#This Row],[loc_override]])),route[[#This Row],[loc_override]],IFERROR(INDEX(npcs[map_location_label],MATCH(route[[#This Row],[npc]],npcs[npc_id],0)),"NA"))</f>
        <v>Onett_Ness' House_1F</v>
      </c>
      <c r="C69" s="28"/>
      <c r="D69" s="47" t="str">
        <f>IFERROR(INDEX(npcs[sprite_label],MATCH(route[[#This Row],[npc]],npcs[npc_id],0)),"NA")</f>
        <v>mom</v>
      </c>
      <c r="E69" s="24" t="s">
        <v>23</v>
      </c>
      <c r="F69" s="9" t="s">
        <v>2543</v>
      </c>
      <c r="G69" s="9" t="s">
        <v>2569</v>
      </c>
      <c r="H69" s="47">
        <v>14</v>
      </c>
      <c r="I69" s="30" t="s">
        <v>9</v>
      </c>
      <c r="J69" s="26"/>
      <c r="K69" s="26"/>
      <c r="L69" s="43"/>
      <c r="M69" s="27" t="s">
        <v>25</v>
      </c>
      <c r="N69" s="28"/>
      <c r="O69" s="28"/>
      <c r="P69" s="28"/>
      <c r="Q69" s="27"/>
      <c r="R69" s="29" t="str">
        <f t="array" ref="R69">IFERROR(INDEX(npcs!$E$2:$E$1584,MATCH('route'!$H69, npcs!$A$2:$A$1584,0)),"NA")</f>
        <v>POLICE_AT_METEORITE</v>
      </c>
      <c r="S69" s="1"/>
      <c r="T69" s="79">
        <v>1</v>
      </c>
      <c r="U69" s="1"/>
      <c r="V69" s="1"/>
      <c r="W69" s="1"/>
      <c r="X69" s="1"/>
      <c r="Y69" s="1"/>
      <c r="Z69" s="1"/>
      <c r="AA69" s="1"/>
      <c r="AB69" s="1"/>
    </row>
    <row r="70" spans="1:28" ht="15" customHeight="1" x14ac:dyDescent="0.2">
      <c r="A70" s="82"/>
      <c r="B70" s="23" t="str">
        <f>IF(NOT(ISBLANK(route[[#This Row],[loc_override]])),route[[#This Row],[loc_override]],IFERROR(INDEX(npcs[map_location_label],MATCH(route[[#This Row],[npc]],npcs[npc_id],0)),"NA"))</f>
        <v>Onett_Ness' House_1F</v>
      </c>
      <c r="C70" s="28"/>
      <c r="D70" s="47" t="str">
        <f>IFERROR(INDEX(npcs[sprite_label],MATCH(route[[#This Row],[npc]],npcs[npc_id],0)),"NA")</f>
        <v>door_knocking</v>
      </c>
      <c r="E70" s="24" t="s">
        <v>23</v>
      </c>
      <c r="F70" s="9" t="s">
        <v>2543</v>
      </c>
      <c r="G70" s="9" t="s">
        <v>2569</v>
      </c>
      <c r="H70" s="47">
        <v>22</v>
      </c>
      <c r="I70" s="30" t="s">
        <v>26</v>
      </c>
      <c r="J70" s="26"/>
      <c r="K70" s="26"/>
      <c r="L70" s="43"/>
      <c r="M70" s="27" t="s">
        <v>7</v>
      </c>
      <c r="N70" s="28"/>
      <c r="O70" s="28"/>
      <c r="P70" s="28"/>
      <c r="Q70" s="27"/>
      <c r="R70" s="29" t="str">
        <f t="array" ref="R70">IFERROR(INDEX(npcs!$E$2:$E$1584,MATCH('route'!$H70, npcs!$A$2:$A$1584,0)),"NA")</f>
        <v>NESS_HOUSE_DOOR_KNOCKING</v>
      </c>
      <c r="S70" s="1"/>
      <c r="T70" s="79">
        <v>1</v>
      </c>
      <c r="U70" s="1"/>
      <c r="V70" s="1"/>
      <c r="W70" s="1"/>
      <c r="X70" s="1"/>
      <c r="Y70" s="1"/>
      <c r="Z70" s="1"/>
      <c r="AA70" s="1"/>
      <c r="AB70" s="1"/>
    </row>
    <row r="71" spans="1:28" ht="15" customHeight="1" x14ac:dyDescent="0.2">
      <c r="A71" s="82"/>
      <c r="B71" s="23" t="str">
        <f>IF(NOT(ISBLANK(route[[#This Row],[loc_override]])),route[[#This Row],[loc_override]],IFERROR(INDEX(npcs[map_location_label],MATCH(route[[#This Row],[npc]],npcs[npc_id],0)),"NA"))</f>
        <v>Onett_Ness' House_1F</v>
      </c>
      <c r="C71" s="28"/>
      <c r="D71" s="47" t="str">
        <f>IFERROR(INDEX(npcs[sprite_label],MATCH(route[[#This Row],[npc]],npcs[npc_id],0)),"NA")</f>
        <v>pokey</v>
      </c>
      <c r="E71" s="24" t="s">
        <v>23</v>
      </c>
      <c r="F71" s="9" t="s">
        <v>2543</v>
      </c>
      <c r="G71" s="9" t="s">
        <v>2569</v>
      </c>
      <c r="H71" s="47">
        <v>17</v>
      </c>
      <c r="I71" s="30" t="s">
        <v>9</v>
      </c>
      <c r="J71" s="26" t="s">
        <v>2276</v>
      </c>
      <c r="K71" s="26" t="s">
        <v>2278</v>
      </c>
      <c r="L71" s="43"/>
      <c r="M71" s="27" t="s">
        <v>10</v>
      </c>
      <c r="N71" s="28"/>
      <c r="O71" s="28"/>
      <c r="P71" s="28"/>
      <c r="Q71" s="27"/>
      <c r="R71" s="29" t="str">
        <f t="array" ref="R71">IFERROR(INDEX(npcs!$E$2:$E$1584,MATCH('route'!$H71, npcs!$A$2:$A$1584,0)),"NA")</f>
        <v>POKEY_WAITING_AT_DOOR</v>
      </c>
      <c r="S71" s="1"/>
      <c r="T71" s="79">
        <v>1</v>
      </c>
      <c r="U71" s="1"/>
      <c r="V71" s="1"/>
      <c r="W71" s="1"/>
      <c r="X71" s="1"/>
      <c r="Y71" s="1"/>
      <c r="Z71" s="1"/>
      <c r="AA71" s="1"/>
      <c r="AB71" s="1"/>
    </row>
    <row r="72" spans="1:28" ht="15" customHeight="1" x14ac:dyDescent="0.2">
      <c r="A72" s="82"/>
      <c r="B72" s="23" t="str">
        <f>IF(NOT(ISBLANK(route[[#This Row],[loc_override]])),route[[#This Row],[loc_override]],IFERROR(INDEX(npcs[map_location_label],MATCH(route[[#This Row],[npc]],npcs[npc_id],0)),"NA"))</f>
        <v>Onett_Ness' House_1F</v>
      </c>
      <c r="C72" s="28"/>
      <c r="D72" s="47" t="str">
        <f>IFERROR(INDEX(npcs[sprite_label],MATCH(route[[#This Row],[npc]],npcs[npc_id],0)),"NA")</f>
        <v>pokey</v>
      </c>
      <c r="E72" s="24" t="s">
        <v>23</v>
      </c>
      <c r="F72" s="9" t="s">
        <v>2543</v>
      </c>
      <c r="G72" s="9" t="s">
        <v>2569</v>
      </c>
      <c r="H72" s="47">
        <v>17</v>
      </c>
      <c r="I72" s="30" t="s">
        <v>9</v>
      </c>
      <c r="J72" s="26"/>
      <c r="K72" s="26"/>
      <c r="L72" s="43"/>
      <c r="M72" s="27" t="s">
        <v>10</v>
      </c>
      <c r="N72" s="28"/>
      <c r="O72" s="28"/>
      <c r="P72" s="28"/>
      <c r="Q72" s="27"/>
      <c r="R72" s="29" t="str">
        <f t="array" ref="R72">IFERROR(INDEX(npcs!$E$2:$E$1584,MATCH('route'!$H72, npcs!$A$2:$A$1584,0)),"NA")</f>
        <v>POKEY_WAITING_AT_DOOR</v>
      </c>
      <c r="S72" s="1"/>
      <c r="T72" s="79">
        <v>1</v>
      </c>
      <c r="U72" s="1"/>
      <c r="V72" s="1"/>
      <c r="W72" s="1"/>
      <c r="X72" s="1"/>
      <c r="Y72" s="1"/>
      <c r="Z72" s="1"/>
      <c r="AA72" s="1"/>
      <c r="AB72" s="1"/>
    </row>
    <row r="73" spans="1:28" ht="15" customHeight="1" x14ac:dyDescent="0.2">
      <c r="A73" s="82"/>
      <c r="B73" s="23" t="str">
        <f>IF(NOT(ISBLANK(route[[#This Row],[loc_override]])),route[[#This Row],[loc_override]],IFERROR(INDEX(npcs[map_location_label],MATCH(route[[#This Row],[npc]],npcs[npc_id],0)),"NA"))</f>
        <v>Onett_Ness' House_1F</v>
      </c>
      <c r="C73" s="28"/>
      <c r="D73" s="47" t="str">
        <f>IFERROR(INDEX(npcs[sprite_label],MATCH(route[[#This Row],[npc]],npcs[npc_id],0)),"NA")</f>
        <v>mom</v>
      </c>
      <c r="E73" s="24" t="s">
        <v>23</v>
      </c>
      <c r="F73" s="9" t="s">
        <v>2543</v>
      </c>
      <c r="G73" s="9" t="s">
        <v>2569</v>
      </c>
      <c r="H73" s="47">
        <v>14</v>
      </c>
      <c r="I73" s="30" t="s">
        <v>8</v>
      </c>
      <c r="J73" s="26" t="s">
        <v>2490</v>
      </c>
      <c r="K73" s="26"/>
      <c r="L73" s="43"/>
      <c r="M73" s="27" t="s">
        <v>27</v>
      </c>
      <c r="N73" s="28"/>
      <c r="O73" s="28"/>
      <c r="P73" s="28"/>
      <c r="Q73" s="27"/>
      <c r="R73" s="29" t="str">
        <f t="array" ref="R73">IFERROR(INDEX(npcs!$E$2:$E$1584,MATCH('route'!$H73, npcs!$A$2:$A$1584,0)),"NA")</f>
        <v>POLICE_AT_METEORITE</v>
      </c>
      <c r="S73" s="1"/>
      <c r="T73" s="79">
        <v>1</v>
      </c>
      <c r="U73" s="1"/>
      <c r="V73" s="1"/>
      <c r="W73" s="1"/>
      <c r="X73" s="1"/>
      <c r="Y73" s="1"/>
      <c r="Z73" s="1"/>
      <c r="AA73" s="1"/>
      <c r="AB73" s="1"/>
    </row>
    <row r="74" spans="1:28" ht="15" customHeight="1" x14ac:dyDescent="0.2">
      <c r="A74" s="82"/>
      <c r="B74" s="23" t="str">
        <f>IF(NOT(ISBLANK(route[[#This Row],[loc_override]])),route[[#This Row],[loc_override]],IFERROR(INDEX(npcs[map_location_label],MATCH(route[[#This Row],[npc]],npcs[npc_id],0)),"NA"))</f>
        <v>Onett_Ness' House_1F</v>
      </c>
      <c r="C74" s="28"/>
      <c r="D74" s="47" t="str">
        <f>IFERROR(INDEX(npcs[sprite_label],MATCH(route[[#This Row],[npc]],npcs[npc_id],0)),"NA")</f>
        <v>mom</v>
      </c>
      <c r="E74" s="24" t="s">
        <v>23</v>
      </c>
      <c r="F74" s="9" t="s">
        <v>2543</v>
      </c>
      <c r="G74" s="9" t="s">
        <v>2569</v>
      </c>
      <c r="H74" s="47">
        <v>14</v>
      </c>
      <c r="I74" s="30" t="s">
        <v>9</v>
      </c>
      <c r="J74" s="26"/>
      <c r="K74" s="26"/>
      <c r="L74" s="43"/>
      <c r="M74" s="27" t="s">
        <v>28</v>
      </c>
      <c r="N74" s="28"/>
      <c r="O74" s="28"/>
      <c r="P74" s="28"/>
      <c r="Q74" s="27"/>
      <c r="R74" s="29" t="str">
        <f t="array" ref="R74">IFERROR(INDEX(npcs!$E$2:$E$1584,MATCH('route'!$H74, npcs!$A$2:$A$1584,0)),"NA")</f>
        <v>POLICE_AT_METEORITE</v>
      </c>
      <c r="S74" s="1"/>
      <c r="T74" s="79">
        <v>1</v>
      </c>
      <c r="U74" s="1"/>
      <c r="V74" s="1"/>
      <c r="W74" s="1"/>
      <c r="X74" s="1"/>
      <c r="Y74" s="1"/>
      <c r="Z74" s="1"/>
      <c r="AA74" s="1"/>
      <c r="AB74" s="1"/>
    </row>
    <row r="75" spans="1:28" ht="15" customHeight="1" x14ac:dyDescent="0.2">
      <c r="A75" s="82"/>
      <c r="B75" s="23" t="str">
        <f>IF(NOT(ISBLANK(route[[#This Row],[loc_override]])),route[[#This Row],[loc_override]],IFERROR(INDEX(npcs[map_location_label],MATCH(route[[#This Row],[npc]],npcs[npc_id],0)),"NA"))</f>
        <v>Onett_Ness' House_1F</v>
      </c>
      <c r="C75" s="28"/>
      <c r="D75" s="47" t="str">
        <f>IFERROR(INDEX(npcs[sprite_label],MATCH(route[[#This Row],[npc]],npcs[npc_id],0)),"NA")</f>
        <v>pokey</v>
      </c>
      <c r="E75" s="24" t="s">
        <v>23</v>
      </c>
      <c r="F75" s="9" t="s">
        <v>2543</v>
      </c>
      <c r="G75" s="9" t="s">
        <v>2569</v>
      </c>
      <c r="H75" s="47">
        <v>17</v>
      </c>
      <c r="I75" s="30" t="s">
        <v>9</v>
      </c>
      <c r="J75" s="26"/>
      <c r="K75" s="26"/>
      <c r="L75" s="43"/>
      <c r="M75" s="27" t="s">
        <v>29</v>
      </c>
      <c r="N75" s="28"/>
      <c r="O75" s="28"/>
      <c r="P75" s="28"/>
      <c r="Q75" s="27"/>
      <c r="R75" s="29" t="str">
        <f t="array" ref="R75">IFERROR(INDEX(npcs!$E$2:$E$1584,MATCH('route'!$H75, npcs!$A$2:$A$1584,0)),"NA")</f>
        <v>POKEY_WAITING_AT_DOOR</v>
      </c>
      <c r="S75" s="1"/>
      <c r="T75" s="79">
        <v>1</v>
      </c>
      <c r="U75" s="1"/>
      <c r="V75" s="1"/>
      <c r="W75" s="1"/>
      <c r="X75" s="1"/>
      <c r="Y75" s="1"/>
      <c r="Z75" s="1"/>
      <c r="AA75" s="1"/>
      <c r="AB75" s="1"/>
    </row>
    <row r="76" spans="1:28" ht="15" customHeight="1" x14ac:dyDescent="0.2">
      <c r="A76" s="82"/>
      <c r="B76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76" s="28"/>
      <c r="D76" s="47" t="str">
        <f>IFERROR(INDEX(npcs[sprite_label],MATCH(route[[#This Row],[npc]],npcs[npc_id],0)),"NA")</f>
        <v>present</v>
      </c>
      <c r="E76" s="24" t="s">
        <v>23</v>
      </c>
      <c r="F76" s="9" t="s">
        <v>2543</v>
      </c>
      <c r="G76" s="9" t="s">
        <v>2569</v>
      </c>
      <c r="H76" s="47">
        <v>1412</v>
      </c>
      <c r="I76" s="30" t="s">
        <v>15</v>
      </c>
      <c r="J76" s="26"/>
      <c r="K76" s="26"/>
      <c r="L76" s="43"/>
      <c r="M76" s="28" t="s">
        <v>10</v>
      </c>
      <c r="N76" s="28"/>
      <c r="O76" s="28"/>
      <c r="P76" s="28"/>
      <c r="Q76" s="28"/>
      <c r="R76" s="29" t="str">
        <f t="array" ref="R76">IFERROR(INDEX(npcs!$E$2:$E$1584,MATCH('route'!$H76, npcs!$A$2:$A$1584,0)),"NA")</f>
        <v>always</v>
      </c>
      <c r="S76" s="1"/>
      <c r="T76" s="79">
        <v>1</v>
      </c>
      <c r="U76" s="1"/>
      <c r="V76" s="1"/>
      <c r="W76" s="1"/>
      <c r="X76" s="1"/>
      <c r="Y76" s="1"/>
      <c r="Z76" s="1"/>
      <c r="AA76" s="1"/>
      <c r="AB76" s="1"/>
    </row>
    <row r="77" spans="1:28" ht="15" customHeight="1" x14ac:dyDescent="0.2">
      <c r="A77" s="82"/>
      <c r="B77" s="23" t="str">
        <f>IF(NOT(ISBLANK(route[[#This Row],[loc_override]])),route[[#This Row],[loc_override]],IFERROR(INDEX(npcs[map_location_label],MATCH(route[[#This Row],[npc]],npcs[npc_id],0)),"NA"))</f>
        <v>Onett_Ness' House_1F</v>
      </c>
      <c r="C77" s="28"/>
      <c r="D77" s="47" t="str">
        <f>IFERROR(INDEX(npcs[sprite_label],MATCH(route[[#This Row],[npc]],npcs[npc_id],0)),"NA")</f>
        <v>king_sleeping</v>
      </c>
      <c r="E77" s="24" t="s">
        <v>23</v>
      </c>
      <c r="F77" s="9" t="s">
        <v>2543</v>
      </c>
      <c r="G77" s="9" t="s">
        <v>2569</v>
      </c>
      <c r="H77" s="47">
        <v>16</v>
      </c>
      <c r="I77" s="30" t="s">
        <v>9</v>
      </c>
      <c r="J77" s="26" t="s">
        <v>2276</v>
      </c>
      <c r="K77" s="26" t="s">
        <v>345</v>
      </c>
      <c r="L77" s="45"/>
      <c r="M77" s="27" t="s">
        <v>30</v>
      </c>
      <c r="N77" s="28"/>
      <c r="O77" s="28"/>
      <c r="P77" s="28"/>
      <c r="Q77" s="27">
        <v>1</v>
      </c>
      <c r="R77" s="29" t="str">
        <f t="array" ref="R77">IFERROR(INDEX(npcs!$E$2:$E$1584,MATCH('route'!$H77, npcs!$A$2:$A$1584,0)),"NA")</f>
        <v>~SLEEPING_KING_ABSENT</v>
      </c>
      <c r="S77" s="1"/>
      <c r="T77" s="79">
        <v>1</v>
      </c>
      <c r="U77" s="1"/>
      <c r="V77" s="1"/>
      <c r="W77" s="1"/>
      <c r="X77" s="1"/>
      <c r="Y77" s="1"/>
      <c r="Z77" s="1"/>
      <c r="AA77" s="1"/>
      <c r="AB77" s="1"/>
    </row>
    <row r="78" spans="1:28" ht="15" customHeight="1" x14ac:dyDescent="0.2">
      <c r="A78" s="82"/>
      <c r="B78" s="23" t="str">
        <f>IF(NOT(ISBLANK(route[[#This Row],[loc_override]])),route[[#This Row],[loc_override]],IFERROR(INDEX(npcs[map_location_label],MATCH(route[[#This Row],[npc]],npcs[npc_id],0)),"NA"))</f>
        <v>Onett_Ness' House_1F</v>
      </c>
      <c r="C78" s="28"/>
      <c r="D78" s="47" t="str">
        <f>IFERROR(INDEX(npcs[sprite_label],MATCH(route[[#This Row],[npc]],npcs[npc_id],0)),"NA")</f>
        <v>king_sleeping</v>
      </c>
      <c r="E78" s="24" t="s">
        <v>23</v>
      </c>
      <c r="F78" s="9" t="s">
        <v>2543</v>
      </c>
      <c r="G78" s="9" t="s">
        <v>2569</v>
      </c>
      <c r="H78" s="47">
        <v>16</v>
      </c>
      <c r="I78" s="30" t="s">
        <v>9</v>
      </c>
      <c r="J78" s="26" t="s">
        <v>2276</v>
      </c>
      <c r="K78" s="26" t="s">
        <v>245</v>
      </c>
      <c r="L78" s="45"/>
      <c r="M78" s="27" t="s">
        <v>30</v>
      </c>
      <c r="N78" s="28"/>
      <c r="O78" s="28"/>
      <c r="P78" s="28"/>
      <c r="Q78" s="27">
        <v>1</v>
      </c>
      <c r="R78" s="29" t="str">
        <f t="array" ref="R78">IFERROR(INDEX(npcs!$E$2:$E$1584,MATCH('route'!$H78, npcs!$A$2:$A$1584,0)),"NA")</f>
        <v>~SLEEPING_KING_ABSENT</v>
      </c>
      <c r="S78" s="1"/>
      <c r="T78" s="79">
        <v>1</v>
      </c>
      <c r="U78" s="1"/>
      <c r="V78" s="1"/>
      <c r="W78" s="1"/>
      <c r="X78" s="1"/>
      <c r="Y78" s="1"/>
      <c r="Z78" s="1"/>
      <c r="AA78" s="1"/>
      <c r="AB78" s="1"/>
    </row>
    <row r="79" spans="1:28" ht="15" customHeight="1" x14ac:dyDescent="0.2">
      <c r="A79" s="82"/>
      <c r="B79" s="23" t="str">
        <f>IF(NOT(ISBLANK(route[[#This Row],[loc_override]])),route[[#This Row],[loc_override]],IFERROR(INDEX(npcs[map_location_label],MATCH(route[[#This Row],[npc]],npcs[npc_id],0)),"NA"))</f>
        <v>Onett_Ness' House_1F</v>
      </c>
      <c r="C79" s="28"/>
      <c r="D79" s="47" t="str">
        <f>IFERROR(INDEX(npcs[sprite_label],MATCH(route[[#This Row],[npc]],npcs[npc_id],0)),"NA")</f>
        <v>pokey</v>
      </c>
      <c r="E79" s="24" t="s">
        <v>23</v>
      </c>
      <c r="F79" s="9" t="s">
        <v>2543</v>
      </c>
      <c r="G79" s="9" t="s">
        <v>2569</v>
      </c>
      <c r="H79" s="47">
        <v>19</v>
      </c>
      <c r="I79" s="30" t="s">
        <v>9</v>
      </c>
      <c r="J79" s="26" t="s">
        <v>2276</v>
      </c>
      <c r="K79" s="26" t="s">
        <v>245</v>
      </c>
      <c r="L79" s="45"/>
      <c r="M79" s="27" t="s">
        <v>31</v>
      </c>
      <c r="N79" s="27" t="s">
        <v>32</v>
      </c>
      <c r="O79" s="28"/>
      <c r="P79" s="28"/>
      <c r="Q79" s="27">
        <v>2</v>
      </c>
      <c r="R79" s="29" t="str">
        <f t="array" ref="R79">IFERROR(INDEX(npcs!$E$2:$E$1584,MATCH('route'!$H79, npcs!$A$2:$A$1584,0)),"NA")</f>
        <v>POKEY_WAITING_AT_COUCH</v>
      </c>
      <c r="S79" s="1"/>
      <c r="T79" s="79">
        <v>1</v>
      </c>
      <c r="U79" s="1"/>
      <c r="V79" s="1"/>
      <c r="W79" s="1"/>
      <c r="X79" s="1"/>
      <c r="Y79" s="1"/>
      <c r="Z79" s="1"/>
      <c r="AA79" s="1"/>
      <c r="AB79" s="1"/>
    </row>
    <row r="80" spans="1:28" ht="15" customHeight="1" x14ac:dyDescent="0.2">
      <c r="A80" s="82"/>
      <c r="B80" s="23" t="str">
        <f>IF(NOT(ISBLANK(route[[#This Row],[loc_override]])),route[[#This Row],[loc_override]],IFERROR(INDEX(npcs[map_location_label],MATCH(route[[#This Row],[npc]],npcs[npc_id],0)),"NA"))</f>
        <v>Onett_Ness' House_1F</v>
      </c>
      <c r="C80" s="28"/>
      <c r="D80" s="47" t="str">
        <f>IFERROR(INDEX(npcs[sprite_label],MATCH(route[[#This Row],[npc]],npcs[npc_id],0)),"NA")</f>
        <v>pokey</v>
      </c>
      <c r="E80" s="24" t="s">
        <v>23</v>
      </c>
      <c r="F80" s="9" t="s">
        <v>2543</v>
      </c>
      <c r="G80" s="9" t="s">
        <v>2569</v>
      </c>
      <c r="H80" s="47">
        <v>19</v>
      </c>
      <c r="I80" s="30" t="s">
        <v>9</v>
      </c>
      <c r="J80" s="26" t="s">
        <v>2276</v>
      </c>
      <c r="K80" s="26" t="s">
        <v>345</v>
      </c>
      <c r="L80" s="45"/>
      <c r="M80" s="27" t="s">
        <v>31</v>
      </c>
      <c r="N80" s="27" t="s">
        <v>32</v>
      </c>
      <c r="O80" s="28"/>
      <c r="P80" s="28"/>
      <c r="Q80" s="27">
        <v>2</v>
      </c>
      <c r="R80" s="29" t="str">
        <f t="array" ref="R80">IFERROR(INDEX(npcs!$E$2:$E$1584,MATCH('route'!$H80, npcs!$A$2:$A$1584,0)),"NA")</f>
        <v>POKEY_WAITING_AT_COUCH</v>
      </c>
      <c r="S80" s="1"/>
      <c r="T80" s="79">
        <v>1</v>
      </c>
      <c r="U80" s="1"/>
      <c r="V80" s="1"/>
      <c r="W80" s="1"/>
      <c r="X80" s="1"/>
      <c r="Y80" s="1"/>
      <c r="Z80" s="1"/>
      <c r="AA80" s="1"/>
      <c r="AB80" s="1"/>
    </row>
    <row r="81" spans="1:28" ht="15" customHeight="1" x14ac:dyDescent="0.2">
      <c r="A81" s="82"/>
      <c r="B81" s="23" t="str">
        <f>IF(NOT(ISBLANK(route[[#This Row],[loc_override]])),route[[#This Row],[loc_override]],IFERROR(INDEX(npcs[map_location_label],MATCH(route[[#This Row],[npc]],npcs[npc_id],0)),"NA"))</f>
        <v>Onett_Ness' House_1F</v>
      </c>
      <c r="C81" s="28" t="s">
        <v>259</v>
      </c>
      <c r="D81" s="47" t="str">
        <f>IFERROR(INDEX(npcs[sprite_label],MATCH(route[[#This Row],[npc]],npcs[npc_id],0)),"NA")</f>
        <v>NA</v>
      </c>
      <c r="E81" s="24" t="s">
        <v>23</v>
      </c>
      <c r="F81" s="9" t="s">
        <v>2543</v>
      </c>
      <c r="G81" s="9" t="s">
        <v>2569</v>
      </c>
      <c r="H81" s="46" t="s">
        <v>7</v>
      </c>
      <c r="I81" s="28" t="s">
        <v>2279</v>
      </c>
      <c r="J81" s="26" t="s">
        <v>2492</v>
      </c>
      <c r="K81" s="28"/>
      <c r="L81" s="45" t="s">
        <v>2487</v>
      </c>
      <c r="M81" s="27" t="s">
        <v>7</v>
      </c>
      <c r="N81" s="27"/>
      <c r="O81" s="28"/>
      <c r="P81" s="28"/>
      <c r="Q81" s="27"/>
      <c r="R81" s="31" t="str">
        <f t="array" ref="R81">IFERROR(INDEX(npcs!$E$2:$E$1584,MATCH('route'!$H81, npcs!$A$2:$A$1584,0)),"NA")</f>
        <v>NA</v>
      </c>
      <c r="S81" s="1"/>
      <c r="T81" s="79">
        <v>1</v>
      </c>
      <c r="U81" s="1"/>
      <c r="V81" s="1"/>
      <c r="W81" s="1"/>
      <c r="X81" s="1"/>
      <c r="Y81" s="1"/>
      <c r="Z81" s="1"/>
      <c r="AA81" s="1"/>
      <c r="AB81" s="1"/>
    </row>
    <row r="82" spans="1:28" ht="15" customHeight="1" x14ac:dyDescent="0.2">
      <c r="A82" s="82"/>
      <c r="B82" s="23" t="str">
        <f>IF(NOT(ISBLANK(route[[#This Row],[loc_override]])),route[[#This Row],[loc_override]],IFERROR(INDEX(npcs[map_location_label],MATCH(route[[#This Row],[npc]],npcs[npc_id],0)),"NA"))</f>
        <v>Onett_Ness' House_1F</v>
      </c>
      <c r="C82" s="28" t="s">
        <v>259</v>
      </c>
      <c r="D82" s="47" t="str">
        <f>IFERROR(INDEX(npcs[sprite_label],MATCH(route[[#This Row],[npc]],npcs[npc_id],0)),"NA")</f>
        <v>NA</v>
      </c>
      <c r="E82" s="24" t="s">
        <v>23</v>
      </c>
      <c r="F82" s="9" t="s">
        <v>2543</v>
      </c>
      <c r="G82" s="9" t="s">
        <v>2569</v>
      </c>
      <c r="H82" s="46" t="s">
        <v>7</v>
      </c>
      <c r="I82" s="28" t="s">
        <v>2279</v>
      </c>
      <c r="J82" s="26" t="s">
        <v>2492</v>
      </c>
      <c r="K82" s="28"/>
      <c r="L82" s="45"/>
      <c r="M82" s="27" t="s">
        <v>7</v>
      </c>
      <c r="N82" s="27"/>
      <c r="O82" s="28"/>
      <c r="P82" s="28"/>
      <c r="Q82" s="27"/>
      <c r="R82" s="31" t="str">
        <f t="array" ref="R82">IFERROR(INDEX(npcs!$E$2:$E$1584,MATCH('route'!$H82, npcs!$A$2:$A$1584,0)),"NA")</f>
        <v>NA</v>
      </c>
      <c r="S82" s="1"/>
      <c r="T82" s="79">
        <v>1</v>
      </c>
      <c r="U82" s="1"/>
      <c r="V82" s="1"/>
      <c r="W82" s="1"/>
      <c r="X82" s="1"/>
      <c r="Y82" s="1"/>
      <c r="Z82" s="1"/>
      <c r="AA82" s="1"/>
      <c r="AB82" s="1"/>
    </row>
    <row r="83" spans="1:28" ht="15" customHeight="1" x14ac:dyDescent="0.2">
      <c r="A83" s="82"/>
      <c r="B83" s="23" t="str">
        <f>IF(NOT(ISBLANK(route[[#This Row],[loc_override]])),route[[#This Row],[loc_override]],IFERROR(INDEX(npcs[map_location_label],MATCH(route[[#This Row],[npc]],npcs[npc_id],0)),"NA"))</f>
        <v>Onett_Ness' House_1F</v>
      </c>
      <c r="C83" s="28"/>
      <c r="D83" s="47" t="str">
        <f>IFERROR(INDEX(npcs[sprite_label],MATCH(route[[#This Row],[npc]],npcs[npc_id],0)),"NA")</f>
        <v>mom</v>
      </c>
      <c r="E83" s="24" t="s">
        <v>23</v>
      </c>
      <c r="F83" s="9" t="s">
        <v>2543</v>
      </c>
      <c r="G83" s="9" t="s">
        <v>2569</v>
      </c>
      <c r="H83" s="47">
        <v>14</v>
      </c>
      <c r="I83" s="30" t="s">
        <v>9</v>
      </c>
      <c r="J83" s="26"/>
      <c r="K83" s="26"/>
      <c r="L83" s="43"/>
      <c r="M83" s="27" t="s">
        <v>33</v>
      </c>
      <c r="N83" s="28"/>
      <c r="O83" s="28"/>
      <c r="P83" s="28"/>
      <c r="Q83" s="27"/>
      <c r="R83" s="29" t="str">
        <f t="array" ref="R83">IFERROR(INDEX(npcs!$E$2:$E$1584,MATCH('route'!$H83, npcs!$A$2:$A$1584,0)),"NA")</f>
        <v>POLICE_AT_METEORITE</v>
      </c>
      <c r="S83" s="1"/>
      <c r="T83" s="79">
        <v>1</v>
      </c>
      <c r="U83" s="1"/>
      <c r="V83" s="1"/>
      <c r="W83" s="1"/>
      <c r="X83" s="1"/>
      <c r="Y83" s="1"/>
      <c r="Z83" s="1"/>
      <c r="AA83" s="1"/>
      <c r="AB83" s="1"/>
    </row>
    <row r="84" spans="1:28" ht="15" customHeight="1" x14ac:dyDescent="0.2">
      <c r="A84" s="82"/>
      <c r="B84" s="23" t="str">
        <f>IF(NOT(ISBLANK(route[[#This Row],[loc_override]])),route[[#This Row],[loc_override]],IFERROR(INDEX(npcs[map_location_label],MATCH(route[[#This Row],[npc]],npcs[npc_id],0)),"NA"))</f>
        <v>Onett_Ness' House_1F</v>
      </c>
      <c r="C84" s="28"/>
      <c r="D84" s="47" t="str">
        <f>IFERROR(INDEX(npcs[sprite_label],MATCH(route[[#This Row],[npc]],npcs[npc_id],0)),"NA")</f>
        <v>phone_black</v>
      </c>
      <c r="E84" s="24" t="s">
        <v>23</v>
      </c>
      <c r="F84" s="9" t="s">
        <v>2543</v>
      </c>
      <c r="G84" s="9" t="s">
        <v>2569</v>
      </c>
      <c r="H84" s="47">
        <v>21</v>
      </c>
      <c r="I84" s="30" t="s">
        <v>9</v>
      </c>
      <c r="J84" s="26"/>
      <c r="K84" s="26"/>
      <c r="L84" s="43"/>
      <c r="M84" s="27" t="s">
        <v>33</v>
      </c>
      <c r="N84" s="28"/>
      <c r="O84" s="28"/>
      <c r="P84" s="28"/>
      <c r="Q84" s="27"/>
      <c r="R84" s="29" t="str">
        <f t="array" ref="R84">IFERROR(INDEX(npcs!$E$2:$E$1584,MATCH('route'!$H84, npcs!$A$2:$A$1584,0)),"NA")</f>
        <v>always</v>
      </c>
      <c r="S84" s="1"/>
      <c r="T84" s="79">
        <v>1</v>
      </c>
      <c r="U84" s="1"/>
      <c r="V84" s="1"/>
      <c r="W84" s="1"/>
      <c r="X84" s="1"/>
      <c r="Y84" s="1"/>
      <c r="Z84" s="1"/>
      <c r="AA84" s="1"/>
      <c r="AB84" s="1"/>
    </row>
    <row r="85" spans="1:28" ht="15" customHeight="1" x14ac:dyDescent="0.2">
      <c r="A85" s="82"/>
      <c r="B85" s="23" t="str">
        <f>IF(NOT(ISBLANK(route[[#This Row],[loc_override]])),route[[#This Row],[loc_override]],IFERROR(INDEX(npcs[map_location_label],MATCH(route[[#This Row],[npc]],npcs[npc_id],0)),"NA"))</f>
        <v>Onett_Ness' House_1F</v>
      </c>
      <c r="C85" s="28" t="s">
        <v>259</v>
      </c>
      <c r="D85" s="47" t="str">
        <f>IFERROR(INDEX(npcs[sprite_label],MATCH(route[[#This Row],[npc]],npcs[npc_id],0)),"NA")</f>
        <v>NA</v>
      </c>
      <c r="E85" s="24" t="s">
        <v>23</v>
      </c>
      <c r="F85" s="9" t="s">
        <v>2543</v>
      </c>
      <c r="G85" s="9" t="s">
        <v>2569</v>
      </c>
      <c r="H85" s="47" t="s">
        <v>7</v>
      </c>
      <c r="I85" s="30" t="s">
        <v>2279</v>
      </c>
      <c r="J85" s="26" t="s">
        <v>2493</v>
      </c>
      <c r="K85" s="26"/>
      <c r="L85" s="43"/>
      <c r="M85" s="27" t="s">
        <v>7</v>
      </c>
      <c r="N85" s="28"/>
      <c r="O85" s="28"/>
      <c r="P85" s="28"/>
      <c r="Q85" s="27"/>
      <c r="R85" s="29" t="str">
        <f t="array" ref="R85">IFERROR(INDEX(npcs!$E$2:$E$1584,MATCH('route'!$H85, npcs!$A$2:$A$1584,0)),"NA")</f>
        <v>NA</v>
      </c>
      <c r="S85" s="1"/>
      <c r="T85" s="79">
        <v>1</v>
      </c>
      <c r="U85" s="1"/>
      <c r="V85" s="1"/>
      <c r="W85" s="1"/>
      <c r="X85" s="1"/>
      <c r="Y85" s="1"/>
      <c r="Z85" s="1"/>
      <c r="AA85" s="1"/>
      <c r="AB85" s="1"/>
    </row>
    <row r="86" spans="1:28" ht="15" customHeight="1" x14ac:dyDescent="0.2">
      <c r="A86" s="82"/>
      <c r="B86" s="23" t="str">
        <f>IF(NOT(ISBLANK(route[[#This Row],[loc_override]])),route[[#This Row],[loc_override]],IFERROR(INDEX(npcs[map_location_label],MATCH(route[[#This Row],[npc]],npcs[npc_id],0)),"NA"))</f>
        <v>Onett</v>
      </c>
      <c r="C86" s="28" t="s">
        <v>2354</v>
      </c>
      <c r="D86" s="47" t="str">
        <f>IFERROR(INDEX(npcs[sprite_label],MATCH(route[[#This Row],[npc]],npcs[npc_id],0)),"NA")</f>
        <v>NA</v>
      </c>
      <c r="E86" s="24" t="s">
        <v>23</v>
      </c>
      <c r="F86" s="9" t="s">
        <v>2543</v>
      </c>
      <c r="G86" s="9" t="s">
        <v>2569</v>
      </c>
      <c r="H86" s="47" t="s">
        <v>7</v>
      </c>
      <c r="I86" s="30" t="s">
        <v>26</v>
      </c>
      <c r="J86" s="26" t="s">
        <v>36</v>
      </c>
      <c r="K86" s="27" t="s">
        <v>37</v>
      </c>
      <c r="L86" s="43"/>
      <c r="M86" s="27" t="s">
        <v>10</v>
      </c>
      <c r="N86" s="28"/>
      <c r="O86" s="28"/>
      <c r="P86" s="28"/>
      <c r="Q86" s="27"/>
      <c r="R86" s="29" t="str">
        <f t="array" ref="R86">IFERROR(INDEX(npcs!$E$2:$E$1584,MATCH('route'!$H86, npcs!$A$2:$A$1584,0)),"NA")</f>
        <v>NA</v>
      </c>
      <c r="S86" s="1"/>
      <c r="T86" s="79">
        <v>1</v>
      </c>
      <c r="U86" s="1"/>
      <c r="V86" s="1"/>
      <c r="W86" s="1"/>
      <c r="X86" s="1"/>
      <c r="Y86" s="1"/>
      <c r="Z86" s="1"/>
      <c r="AA86" s="1"/>
      <c r="AB86" s="1"/>
    </row>
    <row r="87" spans="1:28" ht="15" customHeight="1" x14ac:dyDescent="0.2">
      <c r="A87" s="82"/>
      <c r="B87" s="23" t="str">
        <f>IF(NOT(ISBLANK(route[[#This Row],[loc_override]])),route[[#This Row],[loc_override]],IFERROR(INDEX(npcs[map_location_label],MATCH(route[[#This Row],[npc]],npcs[npc_id],0)),"NA"))</f>
        <v>Onett</v>
      </c>
      <c r="C87" s="28" t="s">
        <v>2354</v>
      </c>
      <c r="D87" s="47" t="str">
        <f>IFERROR(INDEX(npcs[sprite_label],MATCH(route[[#This Row],[npc]],npcs[npc_id],0)),"NA")</f>
        <v>NA</v>
      </c>
      <c r="E87" s="24" t="s">
        <v>23</v>
      </c>
      <c r="F87" s="9" t="s">
        <v>2543</v>
      </c>
      <c r="G87" s="9" t="s">
        <v>2569</v>
      </c>
      <c r="H87" s="47" t="s">
        <v>7</v>
      </c>
      <c r="I87" s="30" t="s">
        <v>26</v>
      </c>
      <c r="J87" s="26" t="s">
        <v>36</v>
      </c>
      <c r="K87" s="27" t="s">
        <v>37</v>
      </c>
      <c r="L87" s="43"/>
      <c r="M87" s="27" t="s">
        <v>10</v>
      </c>
      <c r="N87" s="28"/>
      <c r="O87" s="28"/>
      <c r="P87" s="28"/>
      <c r="Q87" s="27"/>
      <c r="R87" s="29" t="str">
        <f t="array" ref="R87">IFERROR(INDEX(npcs!$E$2:$E$1584,MATCH('route'!$H87, npcs!$A$2:$A$1584,0)),"NA")</f>
        <v>NA</v>
      </c>
      <c r="S87" s="1"/>
      <c r="T87" s="79">
        <v>1</v>
      </c>
      <c r="U87" s="1"/>
      <c r="V87" s="1"/>
      <c r="W87" s="1"/>
      <c r="X87" s="1"/>
      <c r="Y87" s="1"/>
      <c r="Z87" s="1"/>
      <c r="AA87" s="1"/>
      <c r="AB87" s="1"/>
    </row>
    <row r="88" spans="1:28" ht="15" customHeight="1" x14ac:dyDescent="0.2">
      <c r="A88" s="82"/>
      <c r="B88" s="23" t="str">
        <f>IF(NOT(ISBLANK(route[[#This Row],[loc_override]])),route[[#This Row],[loc_override]],IFERROR(INDEX(npcs[map_location_label],MATCH(route[[#This Row],[npc]],npcs[npc_id],0)),"NA"))</f>
        <v>Onett</v>
      </c>
      <c r="C88" s="28"/>
      <c r="D88" s="47" t="str">
        <f>IFERROR(INDEX(npcs[sprite_label],MATCH(route[[#This Row],[npc]],npcs[npc_id],0)),"NA")</f>
        <v>lier-x-agerate</v>
      </c>
      <c r="E88" s="24" t="s">
        <v>23</v>
      </c>
      <c r="F88" s="9" t="s">
        <v>2543</v>
      </c>
      <c r="G88" s="9" t="s">
        <v>2569</v>
      </c>
      <c r="H88" s="47">
        <v>125</v>
      </c>
      <c r="I88" s="30" t="s">
        <v>9</v>
      </c>
      <c r="J88" s="26"/>
      <c r="K88" s="26"/>
      <c r="L88" s="43"/>
      <c r="M88" s="27" t="s">
        <v>24</v>
      </c>
      <c r="N88" s="28" t="s">
        <v>38</v>
      </c>
      <c r="O88" s="28"/>
      <c r="P88" s="28"/>
      <c r="Q88" s="27"/>
      <c r="R88" s="29" t="str">
        <f t="array" ref="R88">IFERROR(INDEX(npcs!$E$2:$E$1584,MATCH('route'!$H88, npcs!$A$2:$A$1584,0)),"NA")</f>
        <v>~POKEY_PUNISHED</v>
      </c>
      <c r="S88" s="1"/>
      <c r="T88" s="79">
        <v>1</v>
      </c>
      <c r="U88" s="1"/>
      <c r="V88" s="1"/>
      <c r="W88" s="1"/>
      <c r="X88" s="1"/>
      <c r="Y88" s="1"/>
      <c r="Z88" s="1"/>
      <c r="AA88" s="1"/>
      <c r="AB88" s="1"/>
    </row>
    <row r="89" spans="1:28" ht="15" customHeight="1" x14ac:dyDescent="0.2">
      <c r="A89" s="82"/>
      <c r="B89" s="23" t="str">
        <f>IF(NOT(ISBLANK(route[[#This Row],[loc_override]])),route[[#This Row],[loc_override]],IFERROR(INDEX(npcs[map_location_label],MATCH(route[[#This Row],[npc]],npcs[npc_id],0)),"NA"))</f>
        <v>Onett</v>
      </c>
      <c r="C89" s="28" t="s">
        <v>2354</v>
      </c>
      <c r="D89" s="47" t="str">
        <f>IFERROR(INDEX(npcs[sprite_label],MATCH(route[[#This Row],[npc]],npcs[npc_id],0)),"NA")</f>
        <v>NA</v>
      </c>
      <c r="E89" s="24" t="s">
        <v>23</v>
      </c>
      <c r="F89" s="9" t="s">
        <v>2543</v>
      </c>
      <c r="G89" s="9" t="s">
        <v>2569</v>
      </c>
      <c r="H89" s="47" t="s">
        <v>7</v>
      </c>
      <c r="I89" s="30" t="s">
        <v>2488</v>
      </c>
      <c r="J89" s="26" t="s">
        <v>2295</v>
      </c>
      <c r="K89" s="26" t="s">
        <v>2701</v>
      </c>
      <c r="L89" s="44"/>
      <c r="M89" s="27" t="s">
        <v>7</v>
      </c>
      <c r="N89" s="28"/>
      <c r="O89" s="28"/>
      <c r="P89" s="28"/>
      <c r="Q89" s="27"/>
      <c r="R89" s="29" t="str">
        <f t="array" ref="R89">IFERROR(INDEX(npcs!$E$2:$E$1584,MATCH('route'!$H89, npcs!$A$2:$A$1584,0)),"NA")</f>
        <v>NA</v>
      </c>
      <c r="S89" s="1"/>
      <c r="T89" s="79">
        <v>1</v>
      </c>
      <c r="U89" s="1"/>
      <c r="V89" s="1"/>
      <c r="W89" s="1"/>
      <c r="X89" s="1"/>
      <c r="Y89" s="1"/>
      <c r="Z89" s="1"/>
      <c r="AA89" s="1"/>
      <c r="AB89" s="1"/>
    </row>
    <row r="90" spans="1:28" ht="15" customHeight="1" x14ac:dyDescent="0.2">
      <c r="A90" s="82"/>
      <c r="B90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90" s="28"/>
      <c r="D90" s="47" t="str">
        <f>IFERROR(INDEX(npcs[sprite_label],MATCH(route[[#This Row],[npc]],npcs[npc_id],0)),"NA")</f>
        <v>tracy</v>
      </c>
      <c r="E90" s="24" t="s">
        <v>23</v>
      </c>
      <c r="F90" s="9" t="s">
        <v>2543</v>
      </c>
      <c r="G90" s="9" t="s">
        <v>2569</v>
      </c>
      <c r="H90" s="47">
        <v>30</v>
      </c>
      <c r="I90" s="30" t="s">
        <v>9</v>
      </c>
      <c r="J90" s="26"/>
      <c r="K90" s="26"/>
      <c r="L90" s="43"/>
      <c r="M90" s="27" t="s">
        <v>43</v>
      </c>
      <c r="N90" s="27" t="s">
        <v>44</v>
      </c>
      <c r="O90" s="28"/>
      <c r="P90" s="28"/>
      <c r="Q90" s="27"/>
      <c r="R90" s="29" t="str">
        <f t="array" ref="R90">IFERROR(INDEX(npcs!$E$2:$E$1584,MATCH('route'!$H90, npcs!$A$2:$A$1584,0)),"NA")</f>
        <v>~TRACY_NOT_AT_HER_ROOM</v>
      </c>
      <c r="S90" s="1"/>
      <c r="T90" s="79">
        <v>1</v>
      </c>
      <c r="U90" s="1"/>
      <c r="V90" s="1"/>
      <c r="W90" s="1"/>
      <c r="X90" s="1"/>
      <c r="Y90" s="1"/>
      <c r="Z90" s="1"/>
      <c r="AA90" s="1"/>
      <c r="AB90" s="1"/>
    </row>
    <row r="91" spans="1:28" ht="15" customHeight="1" x14ac:dyDescent="0.2">
      <c r="A91" s="82"/>
      <c r="B91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91" s="28"/>
      <c r="D91" s="47" t="str">
        <f>IFERROR(INDEX(npcs[sprite_label],MATCH(route[[#This Row],[npc]],npcs[npc_id],0)),"NA")</f>
        <v>tracy</v>
      </c>
      <c r="E91" s="24" t="s">
        <v>23</v>
      </c>
      <c r="F91" s="9" t="s">
        <v>2543</v>
      </c>
      <c r="G91" s="9" t="s">
        <v>2569</v>
      </c>
      <c r="H91" s="47">
        <v>30</v>
      </c>
      <c r="I91" s="30" t="s">
        <v>9</v>
      </c>
      <c r="J91" s="26"/>
      <c r="K91" s="26"/>
      <c r="L91" s="43"/>
      <c r="M91" s="27" t="s">
        <v>43</v>
      </c>
      <c r="N91" s="27" t="s">
        <v>45</v>
      </c>
      <c r="O91" s="28"/>
      <c r="P91" s="28"/>
      <c r="Q91" s="27"/>
      <c r="R91" s="29" t="str">
        <f t="array" ref="R91">IFERROR(INDEX(npcs!$E$2:$E$1584,MATCH('route'!$H91, npcs!$A$2:$A$1584,0)),"NA")</f>
        <v>~TRACY_NOT_AT_HER_ROOM</v>
      </c>
      <c r="S91" s="1"/>
      <c r="T91" s="79">
        <v>1</v>
      </c>
      <c r="U91" s="1"/>
      <c r="V91" s="1"/>
      <c r="W91" s="1"/>
      <c r="X91" s="1"/>
      <c r="Y91" s="1"/>
      <c r="Z91" s="1"/>
      <c r="AA91" s="1"/>
      <c r="AB91" s="1"/>
    </row>
    <row r="92" spans="1:28" ht="15" customHeight="1" x14ac:dyDescent="0.2">
      <c r="A92" s="82"/>
      <c r="B92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92" s="28"/>
      <c r="D92" s="47" t="str">
        <f>IFERROR(INDEX(npcs[sprite_label],MATCH(route[[#This Row],[npc]],npcs[npc_id],0)),"NA")</f>
        <v>tracy</v>
      </c>
      <c r="E92" s="24" t="s">
        <v>23</v>
      </c>
      <c r="F92" s="9" t="s">
        <v>2543</v>
      </c>
      <c r="G92" s="9" t="s">
        <v>2569</v>
      </c>
      <c r="H92" s="47">
        <v>30</v>
      </c>
      <c r="I92" s="30" t="s">
        <v>9</v>
      </c>
      <c r="J92" s="26" t="s">
        <v>2276</v>
      </c>
      <c r="K92" s="26" t="s">
        <v>345</v>
      </c>
      <c r="L92" s="44"/>
      <c r="M92" s="27" t="s">
        <v>10</v>
      </c>
      <c r="N92" s="28"/>
      <c r="O92" s="28"/>
      <c r="P92" s="28"/>
      <c r="Q92" s="27"/>
      <c r="R92" s="29" t="str">
        <f t="array" ref="R92">IFERROR(INDEX(npcs!$E$2:$E$1584,MATCH('route'!$H92, npcs!$A$2:$A$1584,0)),"NA")</f>
        <v>~TRACY_NOT_AT_HER_ROOM</v>
      </c>
      <c r="S92" s="1"/>
      <c r="T92" s="79">
        <v>1</v>
      </c>
      <c r="U92" s="1"/>
      <c r="V92" s="1"/>
      <c r="W92" s="1"/>
      <c r="X92" s="1"/>
      <c r="Y92" s="1"/>
      <c r="Z92" s="1"/>
      <c r="AA92" s="1"/>
      <c r="AB92" s="1"/>
    </row>
    <row r="93" spans="1:28" ht="15" customHeight="1" x14ac:dyDescent="0.2">
      <c r="A93" s="82"/>
      <c r="B93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93" s="28"/>
      <c r="D93" s="47" t="str">
        <f>IFERROR(INDEX(npcs[sprite_label],MATCH(route[[#This Row],[npc]],npcs[npc_id],0)),"NA")</f>
        <v>tracy</v>
      </c>
      <c r="E93" s="24" t="s">
        <v>23</v>
      </c>
      <c r="F93" s="9" t="s">
        <v>2543</v>
      </c>
      <c r="G93" s="9" t="s">
        <v>2569</v>
      </c>
      <c r="H93" s="47">
        <v>30</v>
      </c>
      <c r="I93" s="30" t="s">
        <v>9</v>
      </c>
      <c r="J93" s="26" t="s">
        <v>2276</v>
      </c>
      <c r="K93" s="26" t="s">
        <v>2287</v>
      </c>
      <c r="L93" s="43"/>
      <c r="M93" s="27" t="s">
        <v>10</v>
      </c>
      <c r="N93" s="28"/>
      <c r="O93" s="28"/>
      <c r="P93" s="28"/>
      <c r="Q93" s="27"/>
      <c r="R93" s="29" t="str">
        <f t="array" ref="R93">IFERROR(INDEX(npcs!$E$2:$E$1584,MATCH('route'!$H93, npcs!$A$2:$A$1584,0)),"NA")</f>
        <v>~TRACY_NOT_AT_HER_ROOM</v>
      </c>
      <c r="S93" s="1"/>
      <c r="T93" s="79">
        <v>1</v>
      </c>
      <c r="U93" s="1"/>
      <c r="V93" s="1"/>
      <c r="W93" s="1"/>
      <c r="X93" s="1"/>
      <c r="Y93" s="1"/>
      <c r="Z93" s="1"/>
      <c r="AA93" s="1"/>
      <c r="AB93" s="1"/>
    </row>
    <row r="94" spans="1:28" ht="15" customHeight="1" x14ac:dyDescent="0.2">
      <c r="A94" s="82"/>
      <c r="B94" s="23" t="str">
        <f>IF(NOT(ISBLANK(route[[#This Row],[loc_override]])),route[[#This Row],[loc_override]],IFERROR(INDEX(npcs[map_location_label],MATCH(route[[#This Row],[npc]],npcs[npc_id],0)),"NA"))</f>
        <v>Onett_Ness' House_1F</v>
      </c>
      <c r="C94" s="28"/>
      <c r="D94" s="47" t="str">
        <f>IFERROR(INDEX(npcs[sprite_label],MATCH(route[[#This Row],[npc]],npcs[npc_id],0)),"NA")</f>
        <v>mom</v>
      </c>
      <c r="E94" s="24" t="s">
        <v>23</v>
      </c>
      <c r="F94" s="9" t="s">
        <v>2543</v>
      </c>
      <c r="G94" s="9" t="s">
        <v>2569</v>
      </c>
      <c r="H94" s="47">
        <v>14</v>
      </c>
      <c r="I94" s="30" t="s">
        <v>9</v>
      </c>
      <c r="J94" s="26"/>
      <c r="K94" s="26"/>
      <c r="L94" s="44"/>
      <c r="M94" s="27" t="s">
        <v>34</v>
      </c>
      <c r="N94" s="28"/>
      <c r="O94" s="28"/>
      <c r="P94" s="28"/>
      <c r="Q94" s="27"/>
      <c r="R94" s="29" t="str">
        <f t="array" ref="R94">IFERROR(INDEX(npcs!$E$2:$E$1584,MATCH('route'!$H94, npcs!$A$2:$A$1584,0)),"NA")</f>
        <v>POLICE_AT_METEORITE</v>
      </c>
      <c r="S94" s="1"/>
      <c r="T94" s="79">
        <v>1</v>
      </c>
      <c r="U94" s="1"/>
      <c r="V94" s="1"/>
      <c r="W94" s="1"/>
      <c r="X94" s="1"/>
      <c r="Y94" s="1"/>
      <c r="Z94" s="1"/>
      <c r="AA94" s="1"/>
      <c r="AB94" s="1"/>
    </row>
    <row r="95" spans="1:28" ht="15" customHeight="1" x14ac:dyDescent="0.2">
      <c r="A95" s="82"/>
      <c r="B95" s="23" t="str">
        <f>IF(NOT(ISBLANK(route[[#This Row],[loc_override]])),route[[#This Row],[loc_override]],IFERROR(INDEX(npcs[map_location_label],MATCH(route[[#This Row],[npc]],npcs[npc_id],0)),"NA"))</f>
        <v>Onett</v>
      </c>
      <c r="C95" s="28"/>
      <c r="D95" s="47" t="str">
        <f>IFERROR(INDEX(npcs[sprite_label],MATCH(route[[#This Row],[npc]],npcs[npc_id],0)),"NA")</f>
        <v>meteor</v>
      </c>
      <c r="E95" s="24" t="s">
        <v>23</v>
      </c>
      <c r="F95" s="9" t="s">
        <v>2543</v>
      </c>
      <c r="G95" s="9" t="s">
        <v>2569</v>
      </c>
      <c r="H95" s="47">
        <v>198</v>
      </c>
      <c r="I95" s="30" t="s">
        <v>15</v>
      </c>
      <c r="J95" s="26"/>
      <c r="K95" s="26"/>
      <c r="L95" s="43"/>
      <c r="M95" s="27" t="s">
        <v>10</v>
      </c>
      <c r="N95" s="28"/>
      <c r="O95" s="28"/>
      <c r="P95" s="28"/>
      <c r="Q95" s="27"/>
      <c r="R95" s="29" t="str">
        <f t="array" ref="R95">IFERROR(INDEX(npcs!$E$2:$E$1584,MATCH('route'!$H95, npcs!$A$2:$A$1584,0)),"NA")</f>
        <v>always</v>
      </c>
      <c r="S95" s="1"/>
      <c r="T95" s="79">
        <v>1</v>
      </c>
      <c r="U95" s="1"/>
      <c r="V95" s="1"/>
      <c r="W95" s="1"/>
      <c r="X95" s="1"/>
      <c r="Y95" s="1"/>
      <c r="Z95" s="1"/>
      <c r="AA95" s="1"/>
      <c r="AB95" s="1"/>
    </row>
    <row r="96" spans="1:28" ht="15" customHeight="1" x14ac:dyDescent="0.2">
      <c r="A96" s="82"/>
      <c r="B96" s="23" t="str">
        <f>IF(NOT(ISBLANK(route[[#This Row],[loc_override]])),route[[#This Row],[loc_override]],IFERROR(INDEX(npcs[map_location_label],MATCH(route[[#This Row],[npc]],npcs[npc_id],0)),"NA"))</f>
        <v>Onett</v>
      </c>
      <c r="C96" s="28"/>
      <c r="D96" s="47" t="str">
        <f>IFERROR(INDEX(npcs[sprite_label],MATCH(route[[#This Row],[npc]],npcs[npc_id],0)),"NA")</f>
        <v>picky_sleeping</v>
      </c>
      <c r="E96" s="24" t="s">
        <v>23</v>
      </c>
      <c r="F96" s="9" t="s">
        <v>2543</v>
      </c>
      <c r="G96" s="9" t="s">
        <v>2569</v>
      </c>
      <c r="H96" s="47">
        <v>124</v>
      </c>
      <c r="I96" s="30" t="s">
        <v>9</v>
      </c>
      <c r="J96" s="26"/>
      <c r="K96" s="26"/>
      <c r="L96" s="43"/>
      <c r="M96" s="27" t="s">
        <v>10</v>
      </c>
      <c r="N96" s="28"/>
      <c r="O96" s="28"/>
      <c r="P96" s="28"/>
      <c r="Q96" s="27"/>
      <c r="R96" s="29" t="str">
        <f t="array" ref="R96">IFERROR(INDEX(npcs!$E$2:$E$1584,MATCH('route'!$H96, npcs!$A$2:$A$1584,0)),"NA")</f>
        <v>PICKY_SLEEPING_AT_METEORITE</v>
      </c>
      <c r="S96" s="1"/>
      <c r="T96" s="79">
        <v>1</v>
      </c>
      <c r="U96" s="1"/>
      <c r="V96" s="1"/>
      <c r="W96" s="1"/>
      <c r="X96" s="1"/>
      <c r="Y96" s="1"/>
      <c r="Z96" s="1"/>
      <c r="AA96" s="1"/>
      <c r="AB96" s="1"/>
    </row>
    <row r="97" spans="1:28" ht="15" customHeight="1" x14ac:dyDescent="0.2">
      <c r="A97" s="82"/>
      <c r="B97" s="23" t="str">
        <f>IF(NOT(ISBLANK(route[[#This Row],[loc_override]])),route[[#This Row],[loc_override]],IFERROR(INDEX(npcs[map_location_label],MATCH(route[[#This Row],[npc]],npcs[npc_id],0)),"NA"))</f>
        <v>Onett</v>
      </c>
      <c r="C97" s="28"/>
      <c r="D97" s="47" t="str">
        <f>IFERROR(INDEX(npcs[sprite_label],MATCH(route[[#This Row],[npc]],npcs[npc_id],0)),"NA")</f>
        <v>meteor</v>
      </c>
      <c r="E97" s="24" t="s">
        <v>23</v>
      </c>
      <c r="F97" s="9" t="s">
        <v>2543</v>
      </c>
      <c r="G97" s="9" t="s">
        <v>2569</v>
      </c>
      <c r="H97" s="47">
        <v>198</v>
      </c>
      <c r="I97" s="30" t="s">
        <v>26</v>
      </c>
      <c r="J97" s="26" t="s">
        <v>35</v>
      </c>
      <c r="K97" s="26" t="s">
        <v>2281</v>
      </c>
      <c r="L97" s="44"/>
      <c r="M97" s="27" t="s">
        <v>10</v>
      </c>
      <c r="N97" s="28"/>
      <c r="O97" s="28"/>
      <c r="P97" s="28"/>
      <c r="Q97" s="27"/>
      <c r="R97" s="29" t="str">
        <f t="array" ref="R97">IFERROR(INDEX(npcs!$E$2:$E$1584,MATCH('route'!$H97, npcs!$A$2:$A$1584,0)),"NA")</f>
        <v>always</v>
      </c>
      <c r="S97" s="1"/>
      <c r="T97" s="79">
        <v>1</v>
      </c>
      <c r="U97" s="1"/>
      <c r="V97" s="1"/>
      <c r="W97" s="1"/>
      <c r="X97" s="1"/>
      <c r="Y97" s="1"/>
      <c r="Z97" s="1"/>
      <c r="AA97" s="1"/>
      <c r="AB97" s="1"/>
    </row>
    <row r="98" spans="1:28" ht="15" customHeight="1" x14ac:dyDescent="0.2">
      <c r="A98" s="82"/>
      <c r="B98" s="23" t="str">
        <f>IF(NOT(ISBLANK(route[[#This Row],[loc_override]])),route[[#This Row],[loc_override]],IFERROR(INDEX(npcs[map_location_label],MATCH(route[[#This Row],[npc]],npcs[npc_id],0)),"NA"))</f>
        <v>Onett</v>
      </c>
      <c r="C98" s="28"/>
      <c r="D98" s="47" t="str">
        <f>IFERROR(INDEX(npcs[sprite_label],MATCH(route[[#This Row],[npc]],npcs[npc_id],0)),"NA")</f>
        <v>picky_sleeping</v>
      </c>
      <c r="E98" s="24" t="s">
        <v>23</v>
      </c>
      <c r="F98" s="9" t="s">
        <v>2543</v>
      </c>
      <c r="G98" s="9" t="s">
        <v>2569</v>
      </c>
      <c r="H98" s="47">
        <v>124</v>
      </c>
      <c r="I98" s="30" t="s">
        <v>9</v>
      </c>
      <c r="J98" s="26" t="s">
        <v>2276</v>
      </c>
      <c r="K98" s="28" t="s">
        <v>245</v>
      </c>
      <c r="L98" s="44"/>
      <c r="M98" s="27" t="s">
        <v>10</v>
      </c>
      <c r="N98" s="28"/>
      <c r="O98" s="28"/>
      <c r="P98" s="28"/>
      <c r="Q98" s="27">
        <v>3</v>
      </c>
      <c r="R98" s="29" t="str">
        <f t="array" ref="R98">IFERROR(INDEX(npcs!$E$2:$E$1584,MATCH('route'!$H98, npcs!$A$2:$A$1584,0)),"NA")</f>
        <v>PICKY_SLEEPING_AT_METEORITE</v>
      </c>
      <c r="S98" s="1"/>
      <c r="T98" s="79">
        <v>1</v>
      </c>
      <c r="U98" s="1"/>
      <c r="V98" s="1"/>
      <c r="W98" s="1"/>
      <c r="X98" s="1"/>
      <c r="Y98" s="1"/>
      <c r="Z98" s="1"/>
      <c r="AA98" s="1"/>
      <c r="AB98" s="1"/>
    </row>
    <row r="99" spans="1:28" ht="15" customHeight="1" x14ac:dyDescent="0.2">
      <c r="A99" s="82"/>
      <c r="B99" s="23" t="str">
        <f>IF(NOT(ISBLANK(route[[#This Row],[loc_override]])),route[[#This Row],[loc_override]],IFERROR(INDEX(npcs[map_location_label],MATCH(route[[#This Row],[npc]],npcs[npc_id],0)),"NA"))</f>
        <v>Onett</v>
      </c>
      <c r="C99" s="28"/>
      <c r="D99" s="47" t="str">
        <f>IFERROR(INDEX(npcs[sprite_label],MATCH(route[[#This Row],[npc]],npcs[npc_id],0)),"NA")</f>
        <v>picky_sleeping</v>
      </c>
      <c r="E99" s="24" t="s">
        <v>23</v>
      </c>
      <c r="F99" s="9" t="s">
        <v>2543</v>
      </c>
      <c r="G99" s="9" t="s">
        <v>2569</v>
      </c>
      <c r="H99" s="47">
        <v>124</v>
      </c>
      <c r="I99" s="30" t="s">
        <v>9</v>
      </c>
      <c r="J99" s="26" t="s">
        <v>2276</v>
      </c>
      <c r="K99" s="28" t="s">
        <v>345</v>
      </c>
      <c r="L99" s="44"/>
      <c r="M99" s="27" t="s">
        <v>10</v>
      </c>
      <c r="N99" s="28"/>
      <c r="O99" s="28"/>
      <c r="P99" s="28"/>
      <c r="Q99" s="27">
        <v>3</v>
      </c>
      <c r="R99" s="29" t="str">
        <f t="array" ref="R99">IFERROR(INDEX(npcs!$E$2:$E$1584,MATCH('route'!$H99, npcs!$A$2:$A$1584,0)),"NA")</f>
        <v>PICKY_SLEEPING_AT_METEORITE</v>
      </c>
      <c r="S99" s="1"/>
      <c r="T99" s="79">
        <v>1</v>
      </c>
      <c r="U99" s="1"/>
      <c r="V99" s="1"/>
      <c r="W99" s="1"/>
      <c r="X99" s="1"/>
      <c r="Y99" s="1"/>
      <c r="Z99" s="1"/>
      <c r="AA99" s="1"/>
      <c r="AB99" s="1"/>
    </row>
    <row r="100" spans="1:28" ht="15" customHeight="1" x14ac:dyDescent="0.2">
      <c r="A100" s="82"/>
      <c r="B100" s="23" t="str">
        <f>IF(NOT(ISBLANK(route[[#This Row],[loc_override]])),route[[#This Row],[loc_override]],IFERROR(INDEX(npcs[map_location_label],MATCH(route[[#This Row],[npc]],npcs[npc_id],0)),"NA"))</f>
        <v>Onett</v>
      </c>
      <c r="C100" s="28"/>
      <c r="D100" s="47" t="str">
        <f>IFERROR(INDEX(npcs[sprite_label],MATCH(route[[#This Row],[npc]],npcs[npc_id],0)),"NA")</f>
        <v>picky_sleeping</v>
      </c>
      <c r="E100" s="24" t="s">
        <v>23</v>
      </c>
      <c r="F100" s="9" t="s">
        <v>2543</v>
      </c>
      <c r="G100" s="9" t="s">
        <v>2569</v>
      </c>
      <c r="H100" s="47">
        <v>124</v>
      </c>
      <c r="I100" s="30" t="s">
        <v>9</v>
      </c>
      <c r="J100" s="26" t="s">
        <v>2276</v>
      </c>
      <c r="K100" s="28" t="s">
        <v>345</v>
      </c>
      <c r="L100" s="44"/>
      <c r="M100" s="27" t="s">
        <v>10</v>
      </c>
      <c r="N100" s="28"/>
      <c r="O100" s="28"/>
      <c r="P100" s="28"/>
      <c r="Q100" s="27"/>
      <c r="R100" s="29" t="str">
        <f t="array" ref="R100">IFERROR(INDEX(npcs!$E$2:$E$1584,MATCH('route'!$H100, npcs!$A$2:$A$1584,0)),"NA")</f>
        <v>PICKY_SLEEPING_AT_METEORITE</v>
      </c>
      <c r="S100" s="1"/>
      <c r="T100" s="79">
        <v>1</v>
      </c>
      <c r="U100" s="1"/>
      <c r="V100" s="1"/>
      <c r="W100" s="1"/>
      <c r="X100" s="1"/>
      <c r="Y100" s="1"/>
      <c r="Z100" s="1"/>
      <c r="AA100" s="1"/>
      <c r="AB100" s="1"/>
    </row>
    <row r="101" spans="1:28" ht="15" customHeight="1" x14ac:dyDescent="0.2">
      <c r="A101" s="82"/>
      <c r="B101" s="23" t="str">
        <f>IF(NOT(ISBLANK(route[[#This Row],[loc_override]])),route[[#This Row],[loc_override]],IFERROR(INDEX(npcs[map_location_label],MATCH(route[[#This Row],[npc]],npcs[npc_id],0)),"NA"))</f>
        <v>Onett</v>
      </c>
      <c r="C101" s="28"/>
      <c r="D101" s="47" t="str">
        <f>IFERROR(INDEX(npcs[sprite_label],MATCH(route[[#This Row],[npc]],npcs[npc_id],0)),"NA")</f>
        <v>picky_sleeping</v>
      </c>
      <c r="E101" s="24" t="s">
        <v>23</v>
      </c>
      <c r="F101" s="9" t="s">
        <v>2543</v>
      </c>
      <c r="G101" s="9" t="s">
        <v>2569</v>
      </c>
      <c r="H101" s="47">
        <v>124</v>
      </c>
      <c r="I101" s="30" t="s">
        <v>9</v>
      </c>
      <c r="J101" s="26" t="s">
        <v>2276</v>
      </c>
      <c r="K101" s="28" t="s">
        <v>245</v>
      </c>
      <c r="L101" s="44"/>
      <c r="M101" s="27" t="s">
        <v>10</v>
      </c>
      <c r="N101" s="28"/>
      <c r="O101" s="28"/>
      <c r="P101" s="28"/>
      <c r="Q101" s="27"/>
      <c r="R101" s="29" t="str">
        <f t="array" ref="R101">IFERROR(INDEX(npcs!$E$2:$E$1584,MATCH('route'!$H101, npcs!$A$2:$A$1584,0)),"NA")</f>
        <v>PICKY_SLEEPING_AT_METEORITE</v>
      </c>
      <c r="S101" s="1"/>
      <c r="T101" s="79">
        <v>1</v>
      </c>
      <c r="U101" s="1"/>
      <c r="V101" s="1"/>
      <c r="W101" s="1"/>
      <c r="X101" s="1"/>
      <c r="Y101" s="1"/>
      <c r="Z101" s="1"/>
      <c r="AA101" s="1"/>
      <c r="AB101" s="1"/>
    </row>
    <row r="102" spans="1:28" ht="15" customHeight="1" x14ac:dyDescent="0.2">
      <c r="A102" s="82"/>
      <c r="B102" s="23" t="str">
        <f>IF(NOT(ISBLANK(route[[#This Row],[loc_override]])),route[[#This Row],[loc_override]],IFERROR(INDEX(npcs[map_location_label],MATCH(route[[#This Row],[npc]],npcs[npc_id],0)),"NA"))</f>
        <v>Onett</v>
      </c>
      <c r="C102" s="28"/>
      <c r="D102" s="47" t="str">
        <f>IFERROR(INDEX(npcs[sprite_label],MATCH(route[[#This Row],[npc]],npcs[npc_id],0)),"NA")</f>
        <v>lier-x-agerate</v>
      </c>
      <c r="E102" s="24" t="s">
        <v>23</v>
      </c>
      <c r="F102" s="9" t="s">
        <v>2543</v>
      </c>
      <c r="G102" s="9" t="s">
        <v>2569</v>
      </c>
      <c r="H102" s="47">
        <v>125</v>
      </c>
      <c r="I102" s="30" t="s">
        <v>9</v>
      </c>
      <c r="J102" s="26"/>
      <c r="K102" s="26"/>
      <c r="L102" s="43"/>
      <c r="M102" s="27" t="s">
        <v>24</v>
      </c>
      <c r="N102" s="28" t="s">
        <v>39</v>
      </c>
      <c r="O102" s="28"/>
      <c r="P102" s="28"/>
      <c r="Q102" s="27"/>
      <c r="R102" s="29" t="str">
        <f t="array" ref="R102">IFERROR(INDEX(npcs!$E$2:$E$1584,MATCH('route'!$H102, npcs!$A$2:$A$1584,0)),"NA")</f>
        <v>~POKEY_PUNISHED</v>
      </c>
      <c r="S102" s="1"/>
      <c r="T102" s="79">
        <v>1</v>
      </c>
      <c r="U102" s="1"/>
      <c r="V102" s="1"/>
      <c r="W102" s="1"/>
      <c r="X102" s="1"/>
      <c r="Y102" s="1"/>
      <c r="Z102" s="1"/>
      <c r="AA102" s="1"/>
      <c r="AB102" s="1"/>
    </row>
    <row r="103" spans="1:28" ht="15" customHeight="1" x14ac:dyDescent="0.2">
      <c r="A103" s="82"/>
      <c r="B103" s="23" t="str">
        <f>IF(NOT(ISBLANK(route[[#This Row],[loc_override]])),route[[#This Row],[loc_override]],IFERROR(INDEX(npcs[map_location_label],MATCH(route[[#This Row],[npc]],npcs[npc_id],0)),"NA"))</f>
        <v>Onett</v>
      </c>
      <c r="C103" s="27" t="s">
        <v>2354</v>
      </c>
      <c r="D103" s="47" t="str">
        <f>IFERROR(INDEX(npcs[sprite_label],MATCH(route[[#This Row],[npc]],npcs[npc_id],0)),"NA")</f>
        <v>NA</v>
      </c>
      <c r="E103" s="24" t="s">
        <v>23</v>
      </c>
      <c r="F103" s="9" t="s">
        <v>2543</v>
      </c>
      <c r="G103" s="9" t="s">
        <v>2569</v>
      </c>
      <c r="H103" s="47" t="s">
        <v>7</v>
      </c>
      <c r="I103" s="30" t="s">
        <v>26</v>
      </c>
      <c r="J103" s="26" t="s">
        <v>35</v>
      </c>
      <c r="K103" s="28" t="s">
        <v>2494</v>
      </c>
      <c r="L103" s="45"/>
      <c r="M103" s="27" t="s">
        <v>10</v>
      </c>
      <c r="N103" s="28"/>
      <c r="O103" s="28"/>
      <c r="P103" s="28"/>
      <c r="Q103" s="27"/>
      <c r="R103" s="31" t="str">
        <f t="array" ref="R103">IFERROR(INDEX(npcs!$E$2:$E$1584,MATCH('route'!$H103, npcs!$A$2:$A$1584,0)),"NA")</f>
        <v>NA</v>
      </c>
      <c r="S103" s="1"/>
      <c r="T103" s="79">
        <v>1</v>
      </c>
      <c r="U103" s="1"/>
      <c r="V103" s="1"/>
      <c r="W103" s="1"/>
      <c r="X103" s="1"/>
      <c r="Y103" s="1"/>
      <c r="Z103" s="1"/>
      <c r="AA103" s="1"/>
      <c r="AB103" s="1"/>
    </row>
    <row r="104" spans="1:28" ht="15" customHeight="1" x14ac:dyDescent="0.2">
      <c r="A104" s="82"/>
      <c r="B104" s="23" t="str">
        <f>IF(NOT(ISBLANK(route[[#This Row],[loc_override]])),route[[#This Row],[loc_override]],IFERROR(INDEX(npcs[map_location_label],MATCH(route[[#This Row],[npc]],npcs[npc_id],0)),"NA"))</f>
        <v>Onett</v>
      </c>
      <c r="C104" s="28" t="s">
        <v>2354</v>
      </c>
      <c r="D104" s="47" t="str">
        <f>IFERROR(INDEX(npcs[sprite_label],MATCH(route[[#This Row],[npc]],npcs[npc_id],0)),"NA")</f>
        <v>NA</v>
      </c>
      <c r="E104" s="24" t="s">
        <v>23</v>
      </c>
      <c r="F104" s="9" t="s">
        <v>2543</v>
      </c>
      <c r="G104" s="9" t="s">
        <v>2569</v>
      </c>
      <c r="H104" s="47" t="s">
        <v>7</v>
      </c>
      <c r="I104" s="30" t="s">
        <v>26</v>
      </c>
      <c r="J104" s="26" t="s">
        <v>35</v>
      </c>
      <c r="K104" s="26" t="s">
        <v>2280</v>
      </c>
      <c r="L104" s="43"/>
      <c r="M104" s="27" t="s">
        <v>10</v>
      </c>
      <c r="N104" s="28"/>
      <c r="O104" s="28"/>
      <c r="P104" s="28"/>
      <c r="Q104" s="27"/>
      <c r="R104" s="29" t="str">
        <f t="array" ref="R104">IFERROR(INDEX(npcs!$E$2:$E$1584,MATCH('route'!$H104, npcs!$A$2:$A$1584,0)),"NA")</f>
        <v>NA</v>
      </c>
      <c r="S104" s="1"/>
      <c r="T104" s="79">
        <v>1</v>
      </c>
      <c r="U104" s="1"/>
      <c r="V104" s="1"/>
      <c r="W104" s="1"/>
      <c r="X104" s="1"/>
      <c r="Y104" s="1"/>
      <c r="Z104" s="1"/>
      <c r="AA104" s="1"/>
      <c r="AB104" s="1"/>
    </row>
    <row r="105" spans="1:28" ht="15" customHeight="1" x14ac:dyDescent="0.2">
      <c r="A105" s="82"/>
      <c r="B105" s="23" t="str">
        <f>IF(NOT(ISBLANK(route[[#This Row],[loc_override]])),route[[#This Row],[loc_override]],IFERROR(INDEX(npcs[map_location_label],MATCH(route[[#This Row],[npc]],npcs[npc_id],0)),"NA"))</f>
        <v>Onett_Ness' House_1F</v>
      </c>
      <c r="C105" s="28"/>
      <c r="D105" s="47" t="str">
        <f>IFERROR(INDEX(npcs[sprite_label],MATCH(route[[#This Row],[npc]],npcs[npc_id],0)),"NA")</f>
        <v>king</v>
      </c>
      <c r="E105" s="24" t="s">
        <v>23</v>
      </c>
      <c r="F105" s="9" t="s">
        <v>2543</v>
      </c>
      <c r="G105" s="9" t="s">
        <v>2569</v>
      </c>
      <c r="H105" s="47">
        <v>18</v>
      </c>
      <c r="I105" s="30" t="s">
        <v>9</v>
      </c>
      <c r="J105" s="26"/>
      <c r="K105" s="26"/>
      <c r="L105" s="43"/>
      <c r="M105" s="27" t="s">
        <v>40</v>
      </c>
      <c r="N105" s="28" t="s">
        <v>41</v>
      </c>
      <c r="O105" s="28"/>
      <c r="P105" s="28"/>
      <c r="Q105" s="27">
        <v>1</v>
      </c>
      <c r="R105" s="29" t="str">
        <f t="array" ref="R105">IFERROR(INDEX(npcs!$E$2:$E$1584,MATCH('route'!$H105, npcs!$A$2:$A$1584,0)),"NA")</f>
        <v>KING_AWAKE_AT_HOME</v>
      </c>
      <c r="S105" s="1"/>
      <c r="T105" s="79">
        <v>1</v>
      </c>
      <c r="U105" s="1"/>
      <c r="V105" s="1"/>
      <c r="W105" s="1"/>
      <c r="X105" s="1"/>
      <c r="Y105" s="1"/>
      <c r="Z105" s="1"/>
      <c r="AA105" s="1"/>
      <c r="AB105" s="1"/>
    </row>
    <row r="106" spans="1:28" ht="15" customHeight="1" x14ac:dyDescent="0.2">
      <c r="A106" s="82"/>
      <c r="B106" s="23" t="str">
        <f>IF(NOT(ISBLANK(route[[#This Row],[loc_override]])),route[[#This Row],[loc_override]],IFERROR(INDEX(npcs[map_location_label],MATCH(route[[#This Row],[npc]],npcs[npc_id],0)),"NA"))</f>
        <v>Onett_Ness' House_1F</v>
      </c>
      <c r="C106" s="28"/>
      <c r="D106" s="47" t="str">
        <f>IFERROR(INDEX(npcs[sprite_label],MATCH(route[[#This Row],[npc]],npcs[npc_id],0)),"NA")</f>
        <v>king</v>
      </c>
      <c r="E106" s="24" t="s">
        <v>23</v>
      </c>
      <c r="F106" s="9" t="s">
        <v>2543</v>
      </c>
      <c r="G106" s="9" t="s">
        <v>2569</v>
      </c>
      <c r="H106" s="47">
        <v>18</v>
      </c>
      <c r="I106" s="30" t="s">
        <v>9</v>
      </c>
      <c r="J106" s="26"/>
      <c r="K106" s="26"/>
      <c r="L106" s="43"/>
      <c r="M106" s="27" t="s">
        <v>40</v>
      </c>
      <c r="N106" s="28" t="s">
        <v>42</v>
      </c>
      <c r="O106" s="28"/>
      <c r="P106" s="28"/>
      <c r="Q106" s="27">
        <v>1</v>
      </c>
      <c r="R106" s="29" t="str">
        <f t="array" ref="R106">IFERROR(INDEX(npcs!$E$2:$E$1584,MATCH('route'!$H106, npcs!$A$2:$A$1584,0)),"NA")</f>
        <v>KING_AWAKE_AT_HOME</v>
      </c>
      <c r="S106" s="1"/>
      <c r="T106" s="79">
        <v>1</v>
      </c>
      <c r="U106" s="1"/>
      <c r="V106" s="1"/>
      <c r="W106" s="1"/>
      <c r="X106" s="1"/>
      <c r="Y106" s="1"/>
      <c r="Z106" s="1"/>
      <c r="AA106" s="1"/>
      <c r="AB106" s="1"/>
    </row>
    <row r="107" spans="1:28" ht="15" customHeight="1" x14ac:dyDescent="0.2">
      <c r="A107" s="82"/>
      <c r="B107" s="23" t="str">
        <f>IF(NOT(ISBLANK(route[[#This Row],[loc_override]])),route[[#This Row],[loc_override]],IFERROR(INDEX(npcs[map_location_label],MATCH(route[[#This Row],[npc]],npcs[npc_id],0)),"NA"))</f>
        <v>Onett_Minch House_1F</v>
      </c>
      <c r="C107" s="28"/>
      <c r="D107" s="47" t="str">
        <f>IFERROR(INDEX(npcs[sprite_label],MATCH(route[[#This Row],[npc]],npcs[npc_id],0)),"NA")</f>
        <v>lardna</v>
      </c>
      <c r="E107" s="24" t="s">
        <v>23</v>
      </c>
      <c r="F107" s="9" t="s">
        <v>2543</v>
      </c>
      <c r="G107" s="9" t="s">
        <v>2569</v>
      </c>
      <c r="H107" s="47">
        <v>45</v>
      </c>
      <c r="I107" s="30" t="s">
        <v>9</v>
      </c>
      <c r="J107" s="26"/>
      <c r="K107" s="26"/>
      <c r="L107" s="43"/>
      <c r="M107" s="27" t="s">
        <v>46</v>
      </c>
      <c r="N107" s="28"/>
      <c r="O107" s="28"/>
      <c r="P107" s="28"/>
      <c r="Q107" s="27"/>
      <c r="R107" s="29" t="str">
        <f t="array" ref="R107">IFERROR(INDEX(npcs!$E$2:$E$1584,MATCH('route'!$H107, npcs!$A$2:$A$1584,0)),"NA")</f>
        <v>LARDNA_AT_HOME</v>
      </c>
      <c r="S107" s="1"/>
      <c r="T107" s="79">
        <v>1</v>
      </c>
      <c r="U107" s="1"/>
      <c r="V107" s="1"/>
      <c r="W107" s="1"/>
      <c r="X107" s="1"/>
      <c r="Y107" s="1"/>
      <c r="Z107" s="1"/>
      <c r="AA107" s="1"/>
      <c r="AB107" s="1"/>
    </row>
    <row r="108" spans="1:28" ht="15" customHeight="1" x14ac:dyDescent="0.2">
      <c r="A108" s="82"/>
      <c r="B108" s="23" t="str">
        <f>IF(NOT(ISBLANK(route[[#This Row],[loc_override]])),route[[#This Row],[loc_override]],IFERROR(INDEX(npcs[map_location_label],MATCH(route[[#This Row],[npc]],npcs[npc_id],0)),"NA"))</f>
        <v>Onett_Minch House_1F</v>
      </c>
      <c r="C108" s="28"/>
      <c r="D108" s="47" t="str">
        <f>IFERROR(INDEX(npcs[sprite_label],MATCH(route[[#This Row],[npc]],npcs[npc_id],0)),"NA")</f>
        <v>aloysius</v>
      </c>
      <c r="E108" s="24" t="s">
        <v>23</v>
      </c>
      <c r="F108" s="9" t="s">
        <v>2543</v>
      </c>
      <c r="G108" s="9" t="s">
        <v>2569</v>
      </c>
      <c r="H108" s="47">
        <v>44</v>
      </c>
      <c r="I108" s="30" t="s">
        <v>9</v>
      </c>
      <c r="J108" s="26"/>
      <c r="K108" s="26"/>
      <c r="L108" s="43"/>
      <c r="M108" s="27" t="s">
        <v>10</v>
      </c>
      <c r="N108" s="28"/>
      <c r="O108" s="28"/>
      <c r="P108" s="28"/>
      <c r="Q108" s="27"/>
      <c r="R108" s="29" t="str">
        <f t="array" ref="R108">IFERROR(INDEX(npcs!$E$2:$E$1584,MATCH('route'!$H108, npcs!$A$2:$A$1584,0)),"NA")</f>
        <v>ALOYSIUS_AT_HOME</v>
      </c>
      <c r="S108" s="1"/>
      <c r="T108" s="79">
        <v>1</v>
      </c>
      <c r="U108" s="1"/>
      <c r="V108" s="1"/>
      <c r="W108" s="1"/>
      <c r="X108" s="1"/>
      <c r="Y108" s="1"/>
      <c r="Z108" s="1"/>
      <c r="AA108" s="1"/>
      <c r="AB108" s="1"/>
    </row>
    <row r="109" spans="1:28" ht="15" customHeight="1" x14ac:dyDescent="0.2">
      <c r="A109" s="82"/>
      <c r="B109" s="23" t="str">
        <f>IF(NOT(ISBLANK(route[[#This Row],[loc_override]])),route[[#This Row],[loc_override]],IFERROR(INDEX(npcs[map_location_label],MATCH(route[[#This Row],[npc]],npcs[npc_id],0)),"NA"))</f>
        <v>Onett_Minch House_1F</v>
      </c>
      <c r="C109" s="28"/>
      <c r="D109" s="47" t="str">
        <f>IFERROR(INDEX(npcs[sprite_label],MATCH(route[[#This Row],[npc]],npcs[npc_id],0)),"NA")</f>
        <v>aloysius</v>
      </c>
      <c r="E109" s="24" t="s">
        <v>23</v>
      </c>
      <c r="F109" s="9" t="s">
        <v>2543</v>
      </c>
      <c r="G109" s="9" t="s">
        <v>2569</v>
      </c>
      <c r="H109" s="47">
        <v>44</v>
      </c>
      <c r="I109" s="30" t="s">
        <v>9</v>
      </c>
      <c r="J109" s="26"/>
      <c r="K109" s="26"/>
      <c r="L109" s="43"/>
      <c r="M109" s="27" t="s">
        <v>47</v>
      </c>
      <c r="N109" s="28"/>
      <c r="O109" s="28"/>
      <c r="P109" s="28"/>
      <c r="Q109" s="27"/>
      <c r="R109" s="29" t="str">
        <f t="array" ref="R109">IFERROR(INDEX(npcs!$E$2:$E$1584,MATCH('route'!$H109, npcs!$A$2:$A$1584,0)),"NA")</f>
        <v>ALOYSIUS_AT_HOME</v>
      </c>
      <c r="S109" s="1"/>
      <c r="T109" s="79">
        <v>1</v>
      </c>
      <c r="U109" s="1"/>
      <c r="V109" s="1"/>
      <c r="W109" s="1"/>
      <c r="X109" s="1"/>
      <c r="Y109" s="1"/>
      <c r="Z109" s="1"/>
      <c r="AA109" s="1"/>
      <c r="AB109" s="1"/>
    </row>
    <row r="110" spans="1:28" ht="15" customHeight="1" x14ac:dyDescent="0.2">
      <c r="A110" s="82"/>
      <c r="B110" s="23" t="str">
        <f>IF(NOT(ISBLANK(route[[#This Row],[loc_override]])),route[[#This Row],[loc_override]],IFERROR(INDEX(npcs[map_location_label],MATCH(route[[#This Row],[npc]],npcs[npc_id],0)),"NA"))</f>
        <v>Onett_Minch House_1F_2F</v>
      </c>
      <c r="C110" s="28"/>
      <c r="D110" s="47" t="str">
        <f>IFERROR(INDEX(npcs[sprite_label],MATCH(route[[#This Row],[npc]],npcs[npc_id],0)),"NA")</f>
        <v>pokey</v>
      </c>
      <c r="E110" s="24" t="s">
        <v>23</v>
      </c>
      <c r="F110" s="9" t="s">
        <v>2543</v>
      </c>
      <c r="G110" s="9" t="s">
        <v>2569</v>
      </c>
      <c r="H110" s="47">
        <v>52</v>
      </c>
      <c r="I110" s="30" t="s">
        <v>9</v>
      </c>
      <c r="J110" s="26"/>
      <c r="K110" s="26"/>
      <c r="L110" s="43"/>
      <c r="M110" s="27" t="s">
        <v>10</v>
      </c>
      <c r="N110" s="28"/>
      <c r="O110" s="28"/>
      <c r="P110" s="28"/>
      <c r="Q110" s="27"/>
      <c r="R110" s="29" t="str">
        <f t="array" ref="R110">IFERROR(INDEX(npcs!$E$2:$E$1584,MATCH('route'!$H110, npcs!$A$2:$A$1584,0)),"NA")</f>
        <v>POKEY_AT_HIS_ROOM</v>
      </c>
      <c r="S110" s="1"/>
      <c r="T110" s="79">
        <v>1</v>
      </c>
      <c r="U110" s="1"/>
      <c r="V110" s="1"/>
      <c r="W110" s="1"/>
      <c r="X110" s="1"/>
      <c r="Y110" s="1"/>
      <c r="Z110" s="1"/>
      <c r="AA110" s="1"/>
      <c r="AB110" s="1"/>
    </row>
    <row r="111" spans="1:28" ht="15" customHeight="1" x14ac:dyDescent="0.2">
      <c r="A111" s="82"/>
      <c r="B111" s="23" t="str">
        <f>IF(NOT(ISBLANK(route[[#This Row],[loc_override]])),route[[#This Row],[loc_override]],IFERROR(INDEX(npcs[map_location_label],MATCH(route[[#This Row],[npc]],npcs[npc_id],0)),"NA"))</f>
        <v>Onett_Minch House_1F_2F</v>
      </c>
      <c r="C111" s="28"/>
      <c r="D111" s="47" t="str">
        <f>IFERROR(INDEX(npcs[sprite_label],MATCH(route[[#This Row],[npc]],npcs[npc_id],0)),"NA")</f>
        <v>picky</v>
      </c>
      <c r="E111" s="24" t="s">
        <v>23</v>
      </c>
      <c r="F111" s="9" t="s">
        <v>2543</v>
      </c>
      <c r="G111" s="9" t="s">
        <v>2569</v>
      </c>
      <c r="H111" s="47">
        <v>53</v>
      </c>
      <c r="I111" s="30" t="s">
        <v>9</v>
      </c>
      <c r="J111" s="26"/>
      <c r="K111" s="26"/>
      <c r="L111" s="43"/>
      <c r="M111" s="27" t="s">
        <v>10</v>
      </c>
      <c r="N111" s="28"/>
      <c r="O111" s="28"/>
      <c r="P111" s="28"/>
      <c r="Q111" s="27"/>
      <c r="R111" s="29" t="str">
        <f t="array" ref="R111">IFERROR(INDEX(npcs!$E$2:$E$1584,MATCH('route'!$H111, npcs!$A$2:$A$1584,0)),"NA")</f>
        <v>PICKY_AT_HIS_ROOM</v>
      </c>
      <c r="S111" s="1"/>
      <c r="T111" s="79">
        <v>1</v>
      </c>
      <c r="U111" s="1"/>
      <c r="V111" s="1"/>
      <c r="W111" s="1"/>
      <c r="X111" s="1"/>
      <c r="Y111" s="1"/>
      <c r="Z111" s="1"/>
      <c r="AA111" s="1"/>
      <c r="AB111" s="1"/>
    </row>
    <row r="112" spans="1:28" ht="15" customHeight="1" x14ac:dyDescent="0.2">
      <c r="A112" s="82"/>
      <c r="B112" s="23" t="str">
        <f>IF(NOT(ISBLANK(route[[#This Row],[loc_override]])),route[[#This Row],[loc_override]],IFERROR(INDEX(npcs[map_location_label],MATCH(route[[#This Row],[npc]],npcs[npc_id],0)),"NA"))</f>
        <v>Onett_Minch House_1F</v>
      </c>
      <c r="C112" s="28"/>
      <c r="D112" s="47" t="str">
        <f>IFERROR(INDEX(npcs[sprite_label],MATCH(route[[#This Row],[npc]],npcs[npc_id],0)),"NA")</f>
        <v>lardna</v>
      </c>
      <c r="E112" s="24" t="s">
        <v>23</v>
      </c>
      <c r="F112" s="9" t="s">
        <v>2543</v>
      </c>
      <c r="G112" s="9" t="s">
        <v>2569</v>
      </c>
      <c r="H112" s="47">
        <v>45</v>
      </c>
      <c r="I112" s="30" t="s">
        <v>9</v>
      </c>
      <c r="J112" s="26"/>
      <c r="K112" s="26"/>
      <c r="L112" s="43"/>
      <c r="M112" s="27" t="s">
        <v>10</v>
      </c>
      <c r="N112" s="28"/>
      <c r="O112" s="28"/>
      <c r="P112" s="28"/>
      <c r="Q112" s="27"/>
      <c r="R112" s="29" t="str">
        <f t="array" ref="R112">IFERROR(INDEX(npcs!$E$2:$E$1584,MATCH('route'!$H112, npcs!$A$2:$A$1584,0)),"NA")</f>
        <v>LARDNA_AT_HOME</v>
      </c>
      <c r="S112" s="1"/>
      <c r="T112" s="79">
        <v>1</v>
      </c>
      <c r="U112" s="1"/>
      <c r="V112" s="1"/>
      <c r="W112" s="1"/>
      <c r="X112" s="1"/>
      <c r="Y112" s="1"/>
      <c r="Z112" s="1"/>
      <c r="AA112" s="1"/>
      <c r="AB112" s="1"/>
    </row>
    <row r="113" spans="1:28" ht="15" customHeight="1" x14ac:dyDescent="0.2">
      <c r="A113" s="82"/>
      <c r="B113" s="23" t="str">
        <f>IF(NOT(ISBLANK(route[[#This Row],[loc_override]])),route[[#This Row],[loc_override]],IFERROR(INDEX(npcs[map_location_label],MATCH(route[[#This Row],[npc]],npcs[npc_id],0)),"NA"))</f>
        <v>Onett_Minch House_1F</v>
      </c>
      <c r="C113" s="28"/>
      <c r="D113" s="47" t="str">
        <f>IFERROR(INDEX(npcs[sprite_label],MATCH(route[[#This Row],[npc]],npcs[npc_id],0)),"NA")</f>
        <v>buzz-buzz</v>
      </c>
      <c r="E113" s="24" t="s">
        <v>23</v>
      </c>
      <c r="F113" s="9" t="s">
        <v>2543</v>
      </c>
      <c r="G113" s="9" t="s">
        <v>2569</v>
      </c>
      <c r="H113" s="47">
        <v>46</v>
      </c>
      <c r="I113" s="30" t="s">
        <v>9</v>
      </c>
      <c r="J113" s="25" t="s">
        <v>2276</v>
      </c>
      <c r="K113" s="28" t="s">
        <v>2284</v>
      </c>
      <c r="L113" s="43"/>
      <c r="M113" s="27" t="s">
        <v>10</v>
      </c>
      <c r="N113" s="28"/>
      <c r="O113" s="28"/>
      <c r="P113" s="28"/>
      <c r="Q113" s="27"/>
      <c r="R113" s="29" t="str">
        <f t="array" ref="R113">IFERROR(INDEX(npcs!$E$2:$E$1584,MATCH('route'!$H113, npcs!$A$2:$A$1584,0)),"NA")</f>
        <v>BUZZ_BUZZ_DYING_ON_FLOOR</v>
      </c>
      <c r="S113" s="1"/>
      <c r="T113" s="79">
        <v>1</v>
      </c>
      <c r="U113" s="1"/>
      <c r="V113" s="1"/>
      <c r="W113" s="1"/>
      <c r="X113" s="1"/>
      <c r="Y113" s="1"/>
      <c r="Z113" s="1"/>
      <c r="AA113" s="1"/>
      <c r="AB113" s="1"/>
    </row>
    <row r="114" spans="1:28" ht="15" customHeight="1" x14ac:dyDescent="0.2">
      <c r="A114" s="82"/>
      <c r="B114" s="23" t="str">
        <f>IF(NOT(ISBLANK(route[[#This Row],[loc_override]])),route[[#This Row],[loc_override]],IFERROR(INDEX(npcs[map_location_label],MATCH(route[[#This Row],[npc]],npcs[npc_id],0)),"NA"))</f>
        <v>Onett</v>
      </c>
      <c r="C114" s="28" t="s">
        <v>2354</v>
      </c>
      <c r="D114" s="47" t="str">
        <f>IFERROR(INDEX(npcs[sprite_label],MATCH(route[[#This Row],[npc]],npcs[npc_id],0)),"NA")</f>
        <v>NA</v>
      </c>
      <c r="E114" s="24" t="s">
        <v>48</v>
      </c>
      <c r="F114" s="9" t="s">
        <v>2543</v>
      </c>
      <c r="G114" s="9" t="s">
        <v>2569</v>
      </c>
      <c r="H114" s="47" t="s">
        <v>7</v>
      </c>
      <c r="I114" s="30" t="s">
        <v>49</v>
      </c>
      <c r="J114" s="26" t="s">
        <v>50</v>
      </c>
      <c r="K114" s="27" t="s">
        <v>51</v>
      </c>
      <c r="L114" s="44"/>
      <c r="M114" s="27" t="s">
        <v>7</v>
      </c>
      <c r="N114" s="28"/>
      <c r="O114" s="28"/>
      <c r="P114" s="28"/>
      <c r="Q114" s="27"/>
      <c r="R114" s="29" t="str">
        <f t="array" ref="R114">IFERROR(INDEX(npcs!$E$2:$E$1584,MATCH('route'!$H114, npcs!$A$2:$A$1584,0)),"NA")</f>
        <v>NA</v>
      </c>
      <c r="S114" s="1"/>
      <c r="T114" s="79">
        <v>1</v>
      </c>
      <c r="U114" s="1"/>
      <c r="V114" s="1"/>
      <c r="W114" s="1"/>
      <c r="X114" s="1"/>
      <c r="Y114" s="1"/>
      <c r="Z114" s="1"/>
      <c r="AA114" s="1"/>
      <c r="AB114" s="1"/>
    </row>
    <row r="115" spans="1:28" ht="15" customHeight="1" x14ac:dyDescent="0.2">
      <c r="A115" s="82"/>
      <c r="B115" s="23" t="str">
        <f>IF(NOT(ISBLANK(route[[#This Row],[loc_override]])),route[[#This Row],[loc_override]],IFERROR(INDEX(npcs[map_location_label],MATCH(route[[#This Row],[npc]],npcs[npc_id],0)),"NA"))</f>
        <v>Onett</v>
      </c>
      <c r="C115" s="28" t="s">
        <v>2354</v>
      </c>
      <c r="D115" s="47" t="str">
        <f>IFERROR(INDEX(npcs[sprite_label],MATCH(route[[#This Row],[npc]],npcs[npc_id],0)),"NA")</f>
        <v>NA</v>
      </c>
      <c r="E115" s="24" t="s">
        <v>48</v>
      </c>
      <c r="F115" s="9" t="s">
        <v>2543</v>
      </c>
      <c r="G115" s="9" t="s">
        <v>2569</v>
      </c>
      <c r="H115" s="47" t="s">
        <v>7</v>
      </c>
      <c r="I115" s="30" t="s">
        <v>49</v>
      </c>
      <c r="J115" s="26" t="s">
        <v>2286</v>
      </c>
      <c r="K115" s="26" t="s">
        <v>2285</v>
      </c>
      <c r="L115" s="43"/>
      <c r="M115" s="27" t="s">
        <v>10</v>
      </c>
      <c r="N115" s="28"/>
      <c r="O115" s="28"/>
      <c r="P115" s="28"/>
      <c r="Q115" s="27"/>
      <c r="R115" s="29" t="str">
        <f t="array" ref="R115">IFERROR(INDEX(npcs!$E$2:$E$1584,MATCH('route'!$H115, npcs!$A$2:$A$1584,0)),"NA")</f>
        <v>NA</v>
      </c>
      <c r="S115" s="1"/>
      <c r="T115" s="79">
        <v>1</v>
      </c>
      <c r="U115" s="1"/>
      <c r="V115" s="1"/>
      <c r="W115" s="1"/>
      <c r="X115" s="1"/>
      <c r="Y115" s="1"/>
      <c r="Z115" s="1"/>
      <c r="AA115" s="1"/>
      <c r="AB115" s="1"/>
    </row>
    <row r="116" spans="1:28" ht="15" customHeight="1" x14ac:dyDescent="0.2">
      <c r="A116" s="82"/>
      <c r="B116" s="23" t="str">
        <f>IF(NOT(ISBLANK(route[[#This Row],[loc_override]])),route[[#This Row],[loc_override]],IFERROR(INDEX(npcs[map_location_label],MATCH(route[[#This Row],[npc]],npcs[npc_id],0)),"NA"))</f>
        <v>Onett_Ness' House_1F</v>
      </c>
      <c r="C116" s="28"/>
      <c r="D116" s="47" t="str">
        <f>IFERROR(INDEX(npcs[sprite_label],MATCH(route[[#This Row],[npc]],npcs[npc_id],0)),"NA")</f>
        <v>mom</v>
      </c>
      <c r="E116" s="24" t="s">
        <v>48</v>
      </c>
      <c r="F116" s="9" t="s">
        <v>2543</v>
      </c>
      <c r="G116" s="9" t="s">
        <v>2569</v>
      </c>
      <c r="H116" s="47">
        <v>14</v>
      </c>
      <c r="I116" s="30" t="s">
        <v>9</v>
      </c>
      <c r="J116" s="26"/>
      <c r="K116" s="26"/>
      <c r="L116" s="43"/>
      <c r="M116" s="27" t="s">
        <v>47</v>
      </c>
      <c r="N116" s="28" t="s">
        <v>52</v>
      </c>
      <c r="O116" s="27" t="s">
        <v>53</v>
      </c>
      <c r="P116" s="28"/>
      <c r="Q116" s="27"/>
      <c r="R116" s="29" t="str">
        <f t="array" ref="R116">IFERROR(INDEX(npcs!$E$2:$E$1584,MATCH('route'!$H116, npcs!$A$2:$A$1584,0)),"NA")</f>
        <v>POLICE_AT_METEORITE</v>
      </c>
      <c r="S116" s="1"/>
      <c r="T116" s="79">
        <v>1</v>
      </c>
      <c r="U116" s="1"/>
      <c r="V116" s="1"/>
      <c r="W116" s="1"/>
      <c r="X116" s="1"/>
      <c r="Y116" s="1"/>
      <c r="Z116" s="1"/>
      <c r="AA116" s="1"/>
      <c r="AB116" s="1"/>
    </row>
    <row r="117" spans="1:28" ht="15" customHeight="1" x14ac:dyDescent="0.2">
      <c r="A117" s="82"/>
      <c r="B117" s="23" t="str">
        <f>IF(NOT(ISBLANK(route[[#This Row],[loc_override]])),route[[#This Row],[loc_override]],IFERROR(INDEX(npcs[map_location_label],MATCH(route[[#This Row],[npc]],npcs[npc_id],0)),"NA"))</f>
        <v>Onett_Ness' House_1F</v>
      </c>
      <c r="C117" s="28"/>
      <c r="D117" s="47" t="str">
        <f>IFERROR(INDEX(npcs[sprite_label],MATCH(route[[#This Row],[npc]],npcs[npc_id],0)),"NA")</f>
        <v>mom</v>
      </c>
      <c r="E117" s="24" t="s">
        <v>48</v>
      </c>
      <c r="F117" s="9" t="s">
        <v>2543</v>
      </c>
      <c r="G117" s="9" t="s">
        <v>2569</v>
      </c>
      <c r="H117" s="47">
        <v>14</v>
      </c>
      <c r="I117" s="30" t="s">
        <v>9</v>
      </c>
      <c r="J117" s="26"/>
      <c r="K117" s="26"/>
      <c r="L117" s="43"/>
      <c r="M117" s="27" t="s">
        <v>47</v>
      </c>
      <c r="N117" s="28" t="s">
        <v>52</v>
      </c>
      <c r="O117" s="28" t="s">
        <v>54</v>
      </c>
      <c r="P117" s="27" t="s">
        <v>53</v>
      </c>
      <c r="Q117" s="27"/>
      <c r="R117" s="29" t="str">
        <f t="array" ref="R117">IFERROR(INDEX(npcs!$E$2:$E$1584,MATCH('route'!$H117, npcs!$A$2:$A$1584,0)),"NA")</f>
        <v>POLICE_AT_METEORITE</v>
      </c>
      <c r="S117" s="1"/>
      <c r="T117" s="79">
        <v>1</v>
      </c>
      <c r="U117" s="1"/>
      <c r="V117" s="1"/>
      <c r="W117" s="1"/>
      <c r="X117" s="1"/>
      <c r="Y117" s="1"/>
      <c r="Z117" s="1"/>
      <c r="AA117" s="1"/>
      <c r="AB117" s="1"/>
    </row>
    <row r="118" spans="1:28" ht="15" customHeight="1" x14ac:dyDescent="0.2">
      <c r="A118" s="82"/>
      <c r="B118" s="23" t="str">
        <f>IF(NOT(ISBLANK(route[[#This Row],[loc_override]])),route[[#This Row],[loc_override]],IFERROR(INDEX(npcs[map_location_label],MATCH(route[[#This Row],[npc]],npcs[npc_id],0)),"NA"))</f>
        <v>Onett_Lier X Agerate's Shack_1F</v>
      </c>
      <c r="C118" s="28"/>
      <c r="D118" s="47" t="str">
        <f>IFERROR(INDEX(npcs[sprite_label],MATCH(route[[#This Row],[npc]],npcs[npc_id],0)),"NA")</f>
        <v>lier-x-agerate</v>
      </c>
      <c r="E118" s="24" t="s">
        <v>48</v>
      </c>
      <c r="F118" s="9" t="s">
        <v>2543</v>
      </c>
      <c r="G118" s="9" t="s">
        <v>2569</v>
      </c>
      <c r="H118" s="47">
        <v>119</v>
      </c>
      <c r="I118" s="30" t="s">
        <v>9</v>
      </c>
      <c r="J118" s="26"/>
      <c r="K118" s="26"/>
      <c r="L118" s="43"/>
      <c r="M118" s="27" t="s">
        <v>10</v>
      </c>
      <c r="N118" s="28"/>
      <c r="O118" s="28"/>
      <c r="P118" s="28"/>
      <c r="Q118" s="27">
        <v>4</v>
      </c>
      <c r="R118" s="29" t="str">
        <f t="array" ref="R118">IFERROR(INDEX(npcs!$E$2:$E$1584,MATCH('route'!$H118, npcs!$A$2:$A$1584,0)),"NA")</f>
        <v>LIER_INSIDE_HOUSE</v>
      </c>
      <c r="S118" s="1"/>
      <c r="T118" s="79">
        <v>1</v>
      </c>
      <c r="U118" s="1"/>
      <c r="V118" s="1"/>
      <c r="W118" s="1"/>
      <c r="X118" s="1"/>
      <c r="Y118" s="1"/>
      <c r="Z118" s="1"/>
      <c r="AA118" s="1"/>
      <c r="AB118" s="1"/>
    </row>
    <row r="119" spans="1:28" ht="15" customHeight="1" x14ac:dyDescent="0.2">
      <c r="A119" s="82"/>
      <c r="B119" s="23" t="str">
        <f>IF(NOT(ISBLANK(route[[#This Row],[loc_override]])),route[[#This Row],[loc_override]],IFERROR(INDEX(npcs[map_location_label],MATCH(route[[#This Row],[npc]],npcs[npc_id],0)),"NA"))</f>
        <v>Onett_Lier X Agerate's Shack_1F_B1F</v>
      </c>
      <c r="C119" s="28"/>
      <c r="D119" s="47" t="str">
        <f>IFERROR(INDEX(npcs[sprite_label],MATCH(route[[#This Row],[npc]],npcs[npc_id],0)),"NA")</f>
        <v>lier-x-agerate</v>
      </c>
      <c r="E119" s="24" t="s">
        <v>48</v>
      </c>
      <c r="F119" s="9" t="s">
        <v>2543</v>
      </c>
      <c r="G119" s="9" t="s">
        <v>2569</v>
      </c>
      <c r="H119" s="47">
        <v>203</v>
      </c>
      <c r="I119" s="30" t="s">
        <v>26</v>
      </c>
      <c r="J119" s="26" t="s">
        <v>2491</v>
      </c>
      <c r="K119" s="26"/>
      <c r="L119" s="43"/>
      <c r="M119" s="27" t="s">
        <v>7</v>
      </c>
      <c r="N119" s="28"/>
      <c r="O119" s="28"/>
      <c r="P119" s="28"/>
      <c r="Q119" s="27">
        <v>4</v>
      </c>
      <c r="R119" s="29" t="str">
        <f t="array" ref="R119">IFERROR(INDEX(npcs!$E$2:$E$1584,MATCH('route'!$H119, npcs!$A$2:$A$1584,0)),"NA")</f>
        <v>LIER_INSIDE_CAVE_1</v>
      </c>
      <c r="S119" s="1"/>
      <c r="T119" s="79">
        <v>1</v>
      </c>
      <c r="U119" s="1"/>
      <c r="V119" s="1"/>
      <c r="W119" s="1"/>
      <c r="X119" s="1"/>
      <c r="Y119" s="1"/>
      <c r="Z119" s="1"/>
      <c r="AA119" s="1"/>
      <c r="AB119" s="1"/>
    </row>
    <row r="120" spans="1:28" ht="15" customHeight="1" x14ac:dyDescent="0.2">
      <c r="A120" s="82"/>
      <c r="B120" s="23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C120" s="28"/>
      <c r="D120" s="47" t="str">
        <f>IFERROR(INDEX(npcs[sprite_label],MATCH(route[[#This Row],[npc]],npcs[npc_id],0)),"NA")</f>
        <v>lier-x-agerate</v>
      </c>
      <c r="E120" s="24" t="s">
        <v>48</v>
      </c>
      <c r="F120" s="9" t="s">
        <v>2543</v>
      </c>
      <c r="G120" s="9" t="s">
        <v>2569</v>
      </c>
      <c r="H120" s="47">
        <v>204</v>
      </c>
      <c r="I120" s="30" t="s">
        <v>26</v>
      </c>
      <c r="J120" s="26" t="s">
        <v>2491</v>
      </c>
      <c r="K120" s="26"/>
      <c r="L120" s="43"/>
      <c r="M120" s="27" t="s">
        <v>7</v>
      </c>
      <c r="N120" s="28"/>
      <c r="O120" s="28"/>
      <c r="P120" s="28"/>
      <c r="Q120" s="27">
        <v>4</v>
      </c>
      <c r="R120" s="29" t="str">
        <f t="array" ref="R120">IFERROR(INDEX(npcs!$E$2:$E$1584,MATCH('route'!$H120, npcs!$A$2:$A$1584,0)),"NA")</f>
        <v>LIER_INSIDE_CAVE_2</v>
      </c>
      <c r="S120" s="1"/>
      <c r="T120" s="79">
        <v>1</v>
      </c>
      <c r="U120" s="1"/>
      <c r="V120" s="1"/>
      <c r="W120" s="1"/>
      <c r="X120" s="1"/>
      <c r="Y120" s="1"/>
      <c r="Z120" s="1"/>
      <c r="AA120" s="1"/>
      <c r="AB120" s="1"/>
    </row>
    <row r="121" spans="1:28" ht="15" customHeight="1" x14ac:dyDescent="0.2">
      <c r="A121" s="82"/>
      <c r="B121" s="23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C121" s="28"/>
      <c r="D121" s="47" t="str">
        <f>IFERROR(INDEX(npcs[sprite_label],MATCH(route[[#This Row],[npc]],npcs[npc_id],0)),"NA")</f>
        <v>lier-x-agerate</v>
      </c>
      <c r="E121" s="24" t="s">
        <v>48</v>
      </c>
      <c r="F121" s="9" t="s">
        <v>2543</v>
      </c>
      <c r="G121" s="9" t="s">
        <v>2569</v>
      </c>
      <c r="H121" s="47">
        <v>205</v>
      </c>
      <c r="I121" s="30" t="s">
        <v>26</v>
      </c>
      <c r="J121" s="26" t="s">
        <v>2491</v>
      </c>
      <c r="K121" s="26"/>
      <c r="L121" s="43"/>
      <c r="M121" s="27" t="s">
        <v>7</v>
      </c>
      <c r="N121" s="28"/>
      <c r="O121" s="28"/>
      <c r="P121" s="28"/>
      <c r="Q121" s="27">
        <v>4</v>
      </c>
      <c r="R121" s="29" t="str">
        <f t="array" ref="R121">IFERROR(INDEX(npcs!$E$2:$E$1584,MATCH('route'!$H121, npcs!$A$2:$A$1584,0)),"NA")</f>
        <v>LIER_INSIDE_CAVE_3</v>
      </c>
      <c r="S121" s="1"/>
      <c r="T121" s="79">
        <v>1</v>
      </c>
      <c r="U121" s="1"/>
      <c r="V121" s="1"/>
      <c r="W121" s="1"/>
      <c r="X121" s="1"/>
      <c r="Y121" s="1"/>
      <c r="Z121" s="1"/>
      <c r="AA121" s="1"/>
      <c r="AB121" s="1"/>
    </row>
    <row r="122" spans="1:28" ht="15" customHeight="1" x14ac:dyDescent="0.2">
      <c r="A122" s="82"/>
      <c r="B122" s="23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C122" s="28"/>
      <c r="D122" s="47" t="str">
        <f>IFERROR(INDEX(npcs[sprite_label],MATCH(route[[#This Row],[npc]],npcs[npc_id],0)),"NA")</f>
        <v>lier-x-agerate</v>
      </c>
      <c r="E122" s="24" t="s">
        <v>48</v>
      </c>
      <c r="F122" s="9" t="s">
        <v>2543</v>
      </c>
      <c r="G122" s="9" t="s">
        <v>2569</v>
      </c>
      <c r="H122" s="47">
        <v>206</v>
      </c>
      <c r="I122" s="30" t="s">
        <v>26</v>
      </c>
      <c r="J122" s="26" t="s">
        <v>2491</v>
      </c>
      <c r="K122" s="26"/>
      <c r="L122" s="43"/>
      <c r="M122" s="27" t="s">
        <v>7</v>
      </c>
      <c r="N122" s="28"/>
      <c r="O122" s="28"/>
      <c r="P122" s="28"/>
      <c r="Q122" s="27">
        <v>4</v>
      </c>
      <c r="R122" s="29" t="str">
        <f t="array" ref="R122">IFERROR(INDEX(npcs!$E$2:$E$1584,MATCH('route'!$H122, npcs!$A$2:$A$1584,0)),"NA")</f>
        <v>LIER_INSIDE_CAVE_4</v>
      </c>
      <c r="S122" s="1"/>
      <c r="T122" s="79">
        <v>1</v>
      </c>
      <c r="U122" s="1"/>
      <c r="V122" s="1"/>
      <c r="W122" s="1"/>
      <c r="X122" s="1"/>
      <c r="Y122" s="1"/>
      <c r="Z122" s="1"/>
      <c r="AA122" s="1"/>
      <c r="AB122" s="1"/>
    </row>
    <row r="123" spans="1:28" ht="15" customHeight="1" x14ac:dyDescent="0.2">
      <c r="A123" s="82"/>
      <c r="B123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123" s="28"/>
      <c r="D123" s="47" t="str">
        <f>IFERROR(INDEX(npcs[sprite_label],MATCH(route[[#This Row],[npc]],npcs[npc_id],0)),"NA")</f>
        <v>lier-x-agerate</v>
      </c>
      <c r="E123" s="24" t="s">
        <v>48</v>
      </c>
      <c r="F123" s="9" t="s">
        <v>2543</v>
      </c>
      <c r="G123" s="9" t="s">
        <v>2569</v>
      </c>
      <c r="H123" s="47">
        <v>207</v>
      </c>
      <c r="I123" s="30" t="s">
        <v>9</v>
      </c>
      <c r="J123" s="26"/>
      <c r="K123" s="26"/>
      <c r="L123" s="43"/>
      <c r="M123" s="27" t="s">
        <v>10</v>
      </c>
      <c r="N123" s="28"/>
      <c r="O123" s="28"/>
      <c r="P123" s="28"/>
      <c r="Q123" s="27"/>
      <c r="R123" s="29" t="str">
        <f t="array" ref="R123">IFERROR(INDEX(npcs!$E$2:$E$1584,MATCH('route'!$H123, npcs!$A$2:$A$1584,0)),"NA")</f>
        <v>LIER_BY_MANI_MANI</v>
      </c>
      <c r="S123" s="1"/>
      <c r="T123" s="79">
        <v>1</v>
      </c>
      <c r="U123" s="1"/>
      <c r="V123" s="1"/>
      <c r="W123" s="1"/>
      <c r="X123" s="1"/>
      <c r="Y123" s="1"/>
      <c r="Z123" s="1"/>
      <c r="AA123" s="1"/>
      <c r="AB123" s="1"/>
    </row>
    <row r="124" spans="1:28" ht="15" customHeight="1" x14ac:dyDescent="0.2">
      <c r="A124" s="82"/>
      <c r="B124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124" s="28"/>
      <c r="D124" s="47" t="str">
        <f>IFERROR(INDEX(npcs[sprite_label],MATCH(route[[#This Row],[npc]],npcs[npc_id],0)),"NA")</f>
        <v>monster_mani-mani-statue</v>
      </c>
      <c r="E124" s="24" t="s">
        <v>48</v>
      </c>
      <c r="F124" s="9" t="s">
        <v>2543</v>
      </c>
      <c r="G124" s="9" t="s">
        <v>2569</v>
      </c>
      <c r="H124" s="47">
        <v>208</v>
      </c>
      <c r="I124" s="30" t="s">
        <v>15</v>
      </c>
      <c r="J124" s="26"/>
      <c r="K124" s="26"/>
      <c r="L124" s="43"/>
      <c r="M124" s="27" t="s">
        <v>10</v>
      </c>
      <c r="N124" s="28"/>
      <c r="O124" s="28"/>
      <c r="P124" s="28"/>
      <c r="Q124" s="27"/>
      <c r="R124" s="29" t="str">
        <f t="array" ref="R124">IFERROR(INDEX(npcs!$E$2:$E$1584,MATCH('route'!$H124, npcs!$A$2:$A$1584,0)),"NA")</f>
        <v>~VISITED_TWOSON</v>
      </c>
      <c r="S124" s="1"/>
      <c r="T124" s="79">
        <v>1</v>
      </c>
      <c r="U124" s="1"/>
      <c r="V124" s="1"/>
      <c r="W124" s="1"/>
      <c r="X124" s="1"/>
      <c r="Y124" s="1"/>
      <c r="Z124" s="1"/>
      <c r="AA124" s="1"/>
      <c r="AB124" s="1"/>
    </row>
    <row r="125" spans="1:28" ht="15" customHeight="1" x14ac:dyDescent="0.2">
      <c r="A125" s="82"/>
      <c r="B125" s="23" t="str">
        <f>IF(NOT(ISBLANK(route[[#This Row],[loc_override]])),route[[#This Row],[loc_override]],IFERROR(INDEX(npcs[map_location_label],MATCH(route[[#This Row],[npc]],npcs[npc_id],0)),"NA"))</f>
        <v>Onett</v>
      </c>
      <c r="C125" s="28" t="s">
        <v>2354</v>
      </c>
      <c r="D125" s="47" t="str">
        <f>IFERROR(INDEX(npcs[sprite_label],MATCH(route[[#This Row],[npc]],npcs[npc_id],0)),"NA")</f>
        <v>NA</v>
      </c>
      <c r="E125" s="24" t="s">
        <v>48</v>
      </c>
      <c r="F125" s="9" t="s">
        <v>2543</v>
      </c>
      <c r="G125" s="9" t="s">
        <v>2569</v>
      </c>
      <c r="H125" s="47" t="s">
        <v>7</v>
      </c>
      <c r="I125" s="30" t="s">
        <v>15</v>
      </c>
      <c r="J125" s="26" t="s">
        <v>16</v>
      </c>
      <c r="K125" s="27" t="s">
        <v>55</v>
      </c>
      <c r="L125" s="44"/>
      <c r="M125" s="27" t="s">
        <v>10</v>
      </c>
      <c r="N125" s="28"/>
      <c r="O125" s="28"/>
      <c r="P125" s="28"/>
      <c r="Q125" s="27"/>
      <c r="R125" s="29" t="str">
        <f t="array" ref="R125">IFERROR(INDEX(npcs!$E$2:$E$1584,MATCH('route'!$H125, npcs!$A$2:$A$1584,0)),"NA")</f>
        <v>NA</v>
      </c>
      <c r="S125" s="1"/>
      <c r="T125" s="79">
        <v>1</v>
      </c>
      <c r="U125" s="1"/>
      <c r="V125" s="1"/>
      <c r="W125" s="1"/>
      <c r="X125" s="1"/>
      <c r="Y125" s="1"/>
      <c r="Z125" s="1"/>
      <c r="AA125" s="1"/>
      <c r="AB125" s="1"/>
    </row>
    <row r="126" spans="1:28" ht="15" customHeight="1" x14ac:dyDescent="0.2">
      <c r="A126" s="82"/>
      <c r="B126" s="23" t="str">
        <f>IF(NOT(ISBLANK(route[[#This Row],[loc_override]])),route[[#This Row],[loc_override]],IFERROR(INDEX(npcs[map_location_label],MATCH(route[[#This Row],[npc]],npcs[npc_id],0)),"NA"))</f>
        <v>Onett</v>
      </c>
      <c r="C126" s="28"/>
      <c r="D126" s="47" t="str">
        <f>IFERROR(INDEX(npcs[sprite_label],MATCH(route[[#This Row],[npc]],npcs[npc_id],0)),"NA")</f>
        <v>girl_blonde_yellow-dress</v>
      </c>
      <c r="E126" s="24" t="s">
        <v>48</v>
      </c>
      <c r="F126" s="9" t="s">
        <v>2543</v>
      </c>
      <c r="G126" s="9" t="s">
        <v>2569</v>
      </c>
      <c r="H126" s="47">
        <v>129</v>
      </c>
      <c r="I126" s="30" t="s">
        <v>9</v>
      </c>
      <c r="J126" s="26"/>
      <c r="K126" s="26"/>
      <c r="L126" s="43"/>
      <c r="M126" s="27" t="s">
        <v>10</v>
      </c>
      <c r="N126" s="28"/>
      <c r="O126" s="28"/>
      <c r="P126" s="28"/>
      <c r="Q126" s="27"/>
      <c r="R126" s="29" t="str">
        <f t="array" ref="R126">IFERROR(INDEX(npcs!$E$2:$E$1584,MATCH('route'!$H126, npcs!$A$2:$A$1584,0)),"NA")</f>
        <v>PEOPLE_IN_ONETT</v>
      </c>
      <c r="S126" s="1"/>
      <c r="T126" s="79">
        <v>1</v>
      </c>
      <c r="U126" s="1"/>
      <c r="V126" s="1"/>
      <c r="W126" s="1"/>
      <c r="X126" s="1"/>
      <c r="Y126" s="1"/>
      <c r="Z126" s="1"/>
      <c r="AA126" s="1"/>
      <c r="AB126" s="1"/>
    </row>
    <row r="127" spans="1:28" ht="15" customHeight="1" x14ac:dyDescent="0.2">
      <c r="A127" s="82"/>
      <c r="B127" s="23" t="str">
        <f>IF(NOT(ISBLANK(route[[#This Row],[loc_override]])),route[[#This Row],[loc_override]],IFERROR(INDEX(npcs[map_location_label],MATCH(route[[#This Row],[npc]],npcs[npc_id],0)),"NA"))</f>
        <v>Onett</v>
      </c>
      <c r="C127" s="28"/>
      <c r="D127" s="47" t="str">
        <f>IFERROR(INDEX(npcs[sprite_label],MATCH(route[[#This Row],[npc]],npcs[npc_id],0)),"NA")</f>
        <v>girl_blonde_yellow-dress</v>
      </c>
      <c r="E127" s="24" t="s">
        <v>48</v>
      </c>
      <c r="F127" s="9" t="s">
        <v>2543</v>
      </c>
      <c r="G127" s="9" t="s">
        <v>2569</v>
      </c>
      <c r="H127" s="47">
        <v>129</v>
      </c>
      <c r="I127" s="30" t="s">
        <v>9</v>
      </c>
      <c r="J127" s="26"/>
      <c r="K127" s="26"/>
      <c r="L127" s="43"/>
      <c r="M127" s="27" t="s">
        <v>10</v>
      </c>
      <c r="N127" s="28"/>
      <c r="O127" s="28"/>
      <c r="P127" s="28"/>
      <c r="Q127" s="27"/>
      <c r="R127" s="29" t="str">
        <f t="array" ref="R127">IFERROR(INDEX(npcs!$E$2:$E$1584,MATCH('route'!$H127, npcs!$A$2:$A$1584,0)),"NA")</f>
        <v>PEOPLE_IN_ONETT</v>
      </c>
      <c r="S127" s="1"/>
      <c r="T127" s="79">
        <v>1</v>
      </c>
      <c r="U127" s="1"/>
      <c r="V127" s="1"/>
      <c r="W127" s="1"/>
      <c r="X127" s="1"/>
      <c r="Y127" s="1"/>
      <c r="Z127" s="1"/>
      <c r="AA127" s="1"/>
      <c r="AB127" s="1"/>
    </row>
    <row r="128" spans="1:28" ht="15" customHeight="1" x14ac:dyDescent="0.2">
      <c r="A128" s="82"/>
      <c r="B128" s="23" t="str">
        <f>IF(NOT(ISBLANK(route[[#This Row],[loc_override]])),route[[#This Row],[loc_override]],IFERROR(INDEX(npcs[map_location_label],MATCH(route[[#This Row],[npc]],npcs[npc_id],0)),"NA"))</f>
        <v>Onett_Library_1F</v>
      </c>
      <c r="C128" s="28"/>
      <c r="D128" s="47" t="str">
        <f>IFERROR(INDEX(npcs[sprite_label],MATCH(route[[#This Row],[npc]],npcs[npc_id],0)),"NA")</f>
        <v>woman_blonde_red-dress</v>
      </c>
      <c r="E128" s="24" t="s">
        <v>48</v>
      </c>
      <c r="F128" s="9" t="s">
        <v>2543</v>
      </c>
      <c r="G128" s="9" t="s">
        <v>2569</v>
      </c>
      <c r="H128" s="47">
        <v>98</v>
      </c>
      <c r="I128" s="30" t="s">
        <v>9</v>
      </c>
      <c r="J128" s="26" t="s">
        <v>2276</v>
      </c>
      <c r="K128" s="26" t="s">
        <v>2288</v>
      </c>
      <c r="L128" s="43"/>
      <c r="M128" s="27" t="s">
        <v>10</v>
      </c>
      <c r="N128" s="27" t="s">
        <v>44</v>
      </c>
      <c r="O128" s="28"/>
      <c r="P128" s="28"/>
      <c r="Q128" s="27"/>
      <c r="R128" s="29" t="str">
        <f t="array" ref="R128">IFERROR(INDEX(npcs!$E$2:$E$1584,MATCH('route'!$H128, npcs!$A$2:$A$1584,0)),"NA")</f>
        <v>always</v>
      </c>
      <c r="S128" s="1"/>
      <c r="T128" s="79">
        <v>1</v>
      </c>
      <c r="U128" s="1"/>
      <c r="V128" s="1"/>
      <c r="W128" s="1"/>
      <c r="X128" s="1"/>
      <c r="Y128" s="1"/>
      <c r="Z128" s="1"/>
      <c r="AA128" s="1"/>
      <c r="AB128" s="1"/>
    </row>
    <row r="129" spans="1:28" ht="15" customHeight="1" x14ac:dyDescent="0.2">
      <c r="A129" s="82"/>
      <c r="B129" s="23" t="str">
        <f>IF(NOT(ISBLANK(route[[#This Row],[loc_override]])),route[[#This Row],[loc_override]],IFERROR(INDEX(npcs[map_location_label],MATCH(route[[#This Row],[npc]],npcs[npc_id],0)),"NA"))</f>
        <v>Onett_Library_1F</v>
      </c>
      <c r="C129" s="28"/>
      <c r="D129" s="47" t="str">
        <f>IFERROR(INDEX(npcs[sprite_label],MATCH(route[[#This Row],[npc]],npcs[npc_id],0)),"NA")</f>
        <v>woman_blonde_red-dress</v>
      </c>
      <c r="E129" s="24" t="s">
        <v>48</v>
      </c>
      <c r="F129" s="9" t="s">
        <v>2543</v>
      </c>
      <c r="G129" s="9" t="s">
        <v>2569</v>
      </c>
      <c r="H129" s="47">
        <v>98</v>
      </c>
      <c r="I129" s="30" t="s">
        <v>9</v>
      </c>
      <c r="J129" s="26" t="s">
        <v>2276</v>
      </c>
      <c r="K129" s="26" t="s">
        <v>245</v>
      </c>
      <c r="L129" s="43"/>
      <c r="M129" s="27" t="s">
        <v>10</v>
      </c>
      <c r="N129" s="27" t="s">
        <v>45</v>
      </c>
      <c r="O129" s="28"/>
      <c r="P129" s="28"/>
      <c r="Q129" s="27"/>
      <c r="R129" s="29" t="str">
        <f t="array" ref="R129">IFERROR(INDEX(npcs!$E$2:$E$1584,MATCH('route'!$H129, npcs!$A$2:$A$1584,0)),"NA")</f>
        <v>always</v>
      </c>
      <c r="S129" s="1"/>
      <c r="T129" s="79">
        <v>1</v>
      </c>
      <c r="U129" s="1"/>
      <c r="V129" s="1"/>
      <c r="W129" s="1"/>
      <c r="X129" s="1"/>
      <c r="Y129" s="1"/>
      <c r="Z129" s="1"/>
      <c r="AA129" s="1"/>
      <c r="AB129" s="1"/>
    </row>
    <row r="130" spans="1:28" ht="15" customHeight="1" x14ac:dyDescent="0.2">
      <c r="A130" s="82"/>
      <c r="B130" s="23" t="str">
        <f>IF(NOT(ISBLANK(route[[#This Row],[loc_override]])),route[[#This Row],[loc_override]],IFERROR(INDEX(npcs[map_location_label],MATCH(route[[#This Row],[npc]],npcs[npc_id],0)),"NA"))</f>
        <v>Onett_Library_1F</v>
      </c>
      <c r="C130" s="28"/>
      <c r="D130" s="47" t="str">
        <f>IFERROR(INDEX(npcs[sprite_label],MATCH(route[[#This Row],[npc]],npcs[npc_id],0)),"NA")</f>
        <v>woman_blonde_red-dress</v>
      </c>
      <c r="E130" s="24" t="s">
        <v>48</v>
      </c>
      <c r="F130" s="9" t="s">
        <v>2543</v>
      </c>
      <c r="G130" s="9" t="s">
        <v>2569</v>
      </c>
      <c r="H130" s="47">
        <v>98</v>
      </c>
      <c r="I130" s="30" t="s">
        <v>9</v>
      </c>
      <c r="J130" s="26"/>
      <c r="K130" s="26"/>
      <c r="L130" s="43"/>
      <c r="M130" s="27" t="s">
        <v>56</v>
      </c>
      <c r="N130" s="28"/>
      <c r="O130" s="28"/>
      <c r="P130" s="28"/>
      <c r="Q130" s="27"/>
      <c r="R130" s="29" t="str">
        <f t="array" ref="R130">IFERROR(INDEX(npcs!$E$2:$E$1584,MATCH('route'!$H130, npcs!$A$2:$A$1584,0)),"NA")</f>
        <v>always</v>
      </c>
      <c r="S130" s="1"/>
      <c r="T130" s="79">
        <v>1</v>
      </c>
      <c r="U130" s="1"/>
      <c r="V130" s="1"/>
      <c r="W130" s="1"/>
      <c r="X130" s="1"/>
      <c r="Y130" s="1"/>
      <c r="Z130" s="1"/>
      <c r="AA130" s="1"/>
      <c r="AB130" s="1"/>
    </row>
    <row r="131" spans="1:28" ht="15" customHeight="1" x14ac:dyDescent="0.2">
      <c r="A131" s="82"/>
      <c r="B131" s="23" t="str">
        <f>IF(NOT(ISBLANK(route[[#This Row],[loc_override]])),route[[#This Row],[loc_override]],IFERROR(INDEX(npcs[map_location_label],MATCH(route[[#This Row],[npc]],npcs[npc_id],0)),"NA"))</f>
        <v>Onett_Library_1F</v>
      </c>
      <c r="C131" s="28"/>
      <c r="D131" s="47" t="str">
        <f>IFERROR(INDEX(npcs[sprite_label],MATCH(route[[#This Row],[npc]],npcs[npc_id],0)),"NA")</f>
        <v>man_hat_green-jacket</v>
      </c>
      <c r="E131" s="24" t="s">
        <v>48</v>
      </c>
      <c r="F131" s="9" t="s">
        <v>2543</v>
      </c>
      <c r="G131" s="9" t="s">
        <v>2569</v>
      </c>
      <c r="H131" s="47">
        <v>99</v>
      </c>
      <c r="I131" s="30" t="s">
        <v>9</v>
      </c>
      <c r="J131" s="26"/>
      <c r="K131" s="26"/>
      <c r="L131" s="43"/>
      <c r="M131" s="27" t="s">
        <v>10</v>
      </c>
      <c r="N131" s="28"/>
      <c r="O131" s="28"/>
      <c r="P131" s="28"/>
      <c r="Q131" s="27"/>
      <c r="R131" s="29" t="str">
        <f t="array" ref="R131">IFERROR(INDEX(npcs!$E$2:$E$1584,MATCH('route'!$H131, npcs!$A$2:$A$1584,0)),"NA")</f>
        <v>always</v>
      </c>
      <c r="S131" s="1"/>
      <c r="T131" s="79">
        <v>1</v>
      </c>
      <c r="U131" s="1"/>
      <c r="V131" s="1"/>
      <c r="W131" s="1"/>
      <c r="X131" s="1"/>
      <c r="Y131" s="1"/>
      <c r="Z131" s="1"/>
      <c r="AA131" s="1"/>
      <c r="AB131" s="1"/>
    </row>
    <row r="132" spans="1:28" ht="15" customHeight="1" x14ac:dyDescent="0.2">
      <c r="A132" s="82"/>
      <c r="B132" s="23" t="str">
        <f>IF(NOT(ISBLANK(route[[#This Row],[loc_override]])),route[[#This Row],[loc_override]],IFERROR(INDEX(npcs[map_location_label],MATCH(route[[#This Row],[npc]],npcs[npc_id],0)),"NA"))</f>
        <v>Onett_Library_1F</v>
      </c>
      <c r="C132" s="28"/>
      <c r="D132" s="47" t="str">
        <f>IFERROR(INDEX(npcs[sprite_label],MATCH(route[[#This Row],[npc]],npcs[npc_id],0)),"NA")</f>
        <v>lookalike_shy-guy-mask</v>
      </c>
      <c r="E132" s="24" t="s">
        <v>48</v>
      </c>
      <c r="F132" s="9" t="s">
        <v>2543</v>
      </c>
      <c r="G132" s="9" t="s">
        <v>2569</v>
      </c>
      <c r="H132" s="47">
        <v>100</v>
      </c>
      <c r="I132" s="30" t="s">
        <v>9</v>
      </c>
      <c r="J132" s="26"/>
      <c r="K132" s="26"/>
      <c r="L132" s="43"/>
      <c r="M132" s="27" t="s">
        <v>10</v>
      </c>
      <c r="N132" s="28"/>
      <c r="O132" s="28"/>
      <c r="P132" s="28"/>
      <c r="Q132" s="27"/>
      <c r="R132" s="29" t="str">
        <f t="array" ref="R132">IFERROR(INDEX(npcs!$E$2:$E$1584,MATCH('route'!$H132, npcs!$A$2:$A$1584,0)),"NA")</f>
        <v>always</v>
      </c>
      <c r="S132" s="1"/>
      <c r="T132" s="79">
        <v>1</v>
      </c>
      <c r="U132" s="1"/>
      <c r="V132" s="1"/>
      <c r="W132" s="1"/>
      <c r="X132" s="1"/>
      <c r="Y132" s="1"/>
      <c r="Z132" s="1"/>
      <c r="AA132" s="1"/>
      <c r="AB132" s="1"/>
    </row>
    <row r="133" spans="1:28" ht="15" customHeight="1" x14ac:dyDescent="0.2">
      <c r="A133" s="82"/>
      <c r="B133" s="23" t="str">
        <f>IF(NOT(ISBLANK(route[[#This Row],[loc_override]])),route[[#This Row],[loc_override]],IFERROR(INDEX(npcs[map_location_label],MATCH(route[[#This Row],[npc]],npcs[npc_id],0)),"NA"))</f>
        <v>Onett_Library_1F_Left-Room</v>
      </c>
      <c r="C133" s="28"/>
      <c r="D133" s="47" t="str">
        <f>IFERROR(INDEX(npcs[sprite_label],MATCH(route[[#This Row],[npc]],npcs[npc_id],0)),"NA")</f>
        <v>man_blonde_i-love-ny-shirt</v>
      </c>
      <c r="E133" s="24" t="s">
        <v>48</v>
      </c>
      <c r="F133" s="9" t="s">
        <v>2543</v>
      </c>
      <c r="G133" s="9" t="s">
        <v>2569</v>
      </c>
      <c r="H133" s="47">
        <v>103</v>
      </c>
      <c r="I133" s="30" t="s">
        <v>9</v>
      </c>
      <c r="J133" s="26"/>
      <c r="K133" s="26"/>
      <c r="L133" s="43"/>
      <c r="M133" s="27" t="s">
        <v>10</v>
      </c>
      <c r="N133" s="28"/>
      <c r="O133" s="28"/>
      <c r="P133" s="28"/>
      <c r="Q133" s="27"/>
      <c r="R133" s="29" t="str">
        <f t="array" ref="R133">IFERROR(INDEX(npcs!$E$2:$E$1584,MATCH('route'!$H133, npcs!$A$2:$A$1584,0)),"NA")</f>
        <v>always</v>
      </c>
      <c r="S133" s="1"/>
      <c r="T133" s="79">
        <v>1</v>
      </c>
      <c r="U133" s="1"/>
      <c r="V133" s="1"/>
      <c r="W133" s="1"/>
      <c r="X133" s="1"/>
      <c r="Y133" s="1"/>
      <c r="Z133" s="1"/>
      <c r="AA133" s="1"/>
      <c r="AB133" s="1"/>
    </row>
    <row r="134" spans="1:28" ht="15" customHeight="1" x14ac:dyDescent="0.2">
      <c r="A134" s="82"/>
      <c r="B134" s="23" t="str">
        <f>IF(NOT(ISBLANK(route[[#This Row],[loc_override]])),route[[#This Row],[loc_override]],IFERROR(INDEX(npcs[map_location_label],MATCH(route[[#This Row],[npc]],npcs[npc_id],0)),"NA"))</f>
        <v>Onett_Library_1F_Left-Room</v>
      </c>
      <c r="C134" s="28"/>
      <c r="D134" s="47" t="str">
        <f>IFERROR(INDEX(npcs[sprite_label],MATCH(route[[#This Row],[npc]],npcs[npc_id],0)),"NA")</f>
        <v>girl_blonde_pink-dress</v>
      </c>
      <c r="E134" s="24" t="s">
        <v>48</v>
      </c>
      <c r="F134" s="9" t="s">
        <v>2543</v>
      </c>
      <c r="G134" s="9" t="s">
        <v>2569</v>
      </c>
      <c r="H134" s="47">
        <v>102</v>
      </c>
      <c r="I134" s="30" t="s">
        <v>9</v>
      </c>
      <c r="J134" s="26"/>
      <c r="K134" s="26"/>
      <c r="L134" s="43"/>
      <c r="M134" s="27" t="s">
        <v>10</v>
      </c>
      <c r="N134" s="28"/>
      <c r="O134" s="28"/>
      <c r="P134" s="28"/>
      <c r="Q134" s="27"/>
      <c r="R134" s="29" t="str">
        <f t="array" ref="R134">IFERROR(INDEX(npcs!$E$2:$E$1584,MATCH('route'!$H134, npcs!$A$2:$A$1584,0)),"NA")</f>
        <v>always</v>
      </c>
      <c r="S134" s="1"/>
      <c r="T134" s="79">
        <v>1</v>
      </c>
      <c r="U134" s="1"/>
      <c r="V134" s="1"/>
      <c r="W134" s="1"/>
      <c r="X134" s="1"/>
      <c r="Y134" s="1"/>
      <c r="Z134" s="1"/>
      <c r="AA134" s="1"/>
      <c r="AB134" s="1"/>
    </row>
    <row r="135" spans="1:28" ht="15" customHeight="1" x14ac:dyDescent="0.2">
      <c r="A135" s="82"/>
      <c r="B135" s="23" t="str">
        <f>IF(NOT(ISBLANK(route[[#This Row],[loc_override]])),route[[#This Row],[loc_override]],IFERROR(INDEX(npcs[map_location_label],MATCH(route[[#This Row],[npc]],npcs[npc_id],0)),"NA"))</f>
        <v>Onett_Library_1F_Left-Room</v>
      </c>
      <c r="C135" s="28"/>
      <c r="D135" s="47" t="str">
        <f>IFERROR(INDEX(npcs[sprite_label],MATCH(route[[#This Row],[npc]],npcs[npc_id],0)),"NA")</f>
        <v>man_blonde_blue-oxford</v>
      </c>
      <c r="E135" s="24" t="s">
        <v>48</v>
      </c>
      <c r="F135" s="9" t="s">
        <v>2543</v>
      </c>
      <c r="G135" s="9" t="s">
        <v>2569</v>
      </c>
      <c r="H135" s="47">
        <v>104</v>
      </c>
      <c r="I135" s="30" t="s">
        <v>9</v>
      </c>
      <c r="J135" s="26"/>
      <c r="K135" s="26"/>
      <c r="L135" s="43"/>
      <c r="M135" s="27" t="s">
        <v>10</v>
      </c>
      <c r="N135" s="28"/>
      <c r="O135" s="28"/>
      <c r="P135" s="28"/>
      <c r="Q135" s="27"/>
      <c r="R135" s="29" t="str">
        <f t="array" ref="R135">IFERROR(INDEX(npcs!$E$2:$E$1584,MATCH('route'!$H135, npcs!$A$2:$A$1584,0)),"NA")</f>
        <v>always</v>
      </c>
      <c r="S135" s="1"/>
      <c r="T135" s="79">
        <v>1</v>
      </c>
      <c r="U135" s="1"/>
      <c r="V135" s="1"/>
      <c r="W135" s="1"/>
      <c r="X135" s="1"/>
      <c r="Y135" s="1"/>
      <c r="Z135" s="1"/>
      <c r="AA135" s="1"/>
      <c r="AB135" s="1"/>
    </row>
    <row r="136" spans="1:28" ht="15" customHeight="1" x14ac:dyDescent="0.2">
      <c r="A136" s="82"/>
      <c r="B136" s="23" t="str">
        <f>IF(NOT(ISBLANK(route[[#This Row],[loc_override]])),route[[#This Row],[loc_override]],IFERROR(INDEX(npcs[map_location_label],MATCH(route[[#This Row],[npc]],npcs[npc_id],0)),"NA"))</f>
        <v>Onett_Library_1F_Left-Room</v>
      </c>
      <c r="C136" s="28"/>
      <c r="D136" s="47" t="str">
        <f>IFERROR(INDEX(npcs[sprite_label],MATCH(route[[#This Row],[npc]],npcs[npc_id],0)),"NA")</f>
        <v>girl_black-hair_red-jumper</v>
      </c>
      <c r="E136" s="24" t="s">
        <v>48</v>
      </c>
      <c r="F136" s="9" t="s">
        <v>2543</v>
      </c>
      <c r="G136" s="9" t="s">
        <v>2569</v>
      </c>
      <c r="H136" s="47">
        <v>105</v>
      </c>
      <c r="I136" s="30" t="s">
        <v>9</v>
      </c>
      <c r="J136" s="26"/>
      <c r="K136" s="26"/>
      <c r="L136" s="43"/>
      <c r="M136" s="27" t="s">
        <v>10</v>
      </c>
      <c r="N136" s="28"/>
      <c r="O136" s="28"/>
      <c r="P136" s="28"/>
      <c r="Q136" s="27"/>
      <c r="R136" s="29" t="str">
        <f t="array" ref="R136">IFERROR(INDEX(npcs!$E$2:$E$1584,MATCH('route'!$H136, npcs!$A$2:$A$1584,0)),"NA")</f>
        <v>always</v>
      </c>
      <c r="S136" s="1"/>
      <c r="T136" s="79">
        <v>1</v>
      </c>
      <c r="U136" s="1"/>
      <c r="V136" s="1"/>
      <c r="W136" s="1"/>
      <c r="X136" s="1"/>
      <c r="Y136" s="1"/>
      <c r="Z136" s="1"/>
      <c r="AA136" s="1"/>
      <c r="AB136" s="1"/>
    </row>
    <row r="137" spans="1:28" ht="15" customHeight="1" x14ac:dyDescent="0.2">
      <c r="A137" s="82"/>
      <c r="B137" s="23" t="str">
        <f>IF(NOT(ISBLANK(route[[#This Row],[loc_override]])),route[[#This Row],[loc_override]],IFERROR(INDEX(npcs[map_location_label],MATCH(route[[#This Row],[npc]],npcs[npc_id],0)),"NA"))</f>
        <v>Onett_Library_1F_Left-Room</v>
      </c>
      <c r="C137" s="28"/>
      <c r="D137" s="47" t="str">
        <f>IFERROR(INDEX(npcs[sprite_label],MATCH(route[[#This Row],[npc]],npcs[npc_id],0)),"NA")</f>
        <v>girl_black-hair_red-jumper</v>
      </c>
      <c r="E137" s="24" t="s">
        <v>48</v>
      </c>
      <c r="F137" s="9" t="s">
        <v>2543</v>
      </c>
      <c r="G137" s="9" t="s">
        <v>2569</v>
      </c>
      <c r="H137" s="47">
        <v>105</v>
      </c>
      <c r="I137" s="30" t="s">
        <v>9</v>
      </c>
      <c r="J137" s="26"/>
      <c r="K137" s="26"/>
      <c r="L137" s="43"/>
      <c r="M137" s="27" t="s">
        <v>57</v>
      </c>
      <c r="N137" s="28"/>
      <c r="O137" s="28"/>
      <c r="P137" s="28"/>
      <c r="Q137" s="27"/>
      <c r="R137" s="29" t="str">
        <f t="array" ref="R137">IFERROR(INDEX(npcs!$E$2:$E$1584,MATCH('route'!$H137, npcs!$A$2:$A$1584,0)),"NA")</f>
        <v>always</v>
      </c>
      <c r="S137" s="1"/>
      <c r="T137" s="79">
        <v>1</v>
      </c>
      <c r="U137" s="1"/>
      <c r="V137" s="1"/>
      <c r="W137" s="1"/>
      <c r="X137" s="1"/>
      <c r="Y137" s="1"/>
      <c r="Z137" s="1"/>
      <c r="AA137" s="1"/>
      <c r="AB137" s="1"/>
    </row>
    <row r="138" spans="1:28" ht="15" customHeight="1" x14ac:dyDescent="0.2">
      <c r="A138" s="82"/>
      <c r="B138" s="23" t="str">
        <f>IF(NOT(ISBLANK(route[[#This Row],[loc_override]])),route[[#This Row],[loc_override]],IFERROR(INDEX(npcs[map_location_label],MATCH(route[[#This Row],[npc]],npcs[npc_id],0)),"NA"))</f>
        <v>Onett_Library_1F_Right-Room</v>
      </c>
      <c r="C138" s="28"/>
      <c r="D138" s="47" t="str">
        <f>IFERROR(INDEX(npcs[sprite_label],MATCH(route[[#This Row],[npc]],npcs[npc_id],0)),"NA")</f>
        <v>man_redhead_green-oxford</v>
      </c>
      <c r="E138" s="24" t="s">
        <v>48</v>
      </c>
      <c r="F138" s="9" t="s">
        <v>2543</v>
      </c>
      <c r="G138" s="9" t="s">
        <v>2569</v>
      </c>
      <c r="H138" s="47">
        <v>106</v>
      </c>
      <c r="I138" s="30" t="s">
        <v>9</v>
      </c>
      <c r="J138" s="26"/>
      <c r="K138" s="26"/>
      <c r="L138" s="43"/>
      <c r="M138" s="27" t="s">
        <v>10</v>
      </c>
      <c r="N138" s="28"/>
      <c r="O138" s="28"/>
      <c r="P138" s="28"/>
      <c r="Q138" s="27"/>
      <c r="R138" s="29" t="str">
        <f t="array" ref="R138">IFERROR(INDEX(npcs!$E$2:$E$1584,MATCH('route'!$H138, npcs!$A$2:$A$1584,0)),"NA")</f>
        <v>always</v>
      </c>
      <c r="S138" s="1"/>
      <c r="T138" s="79">
        <v>1</v>
      </c>
      <c r="U138" s="1"/>
      <c r="V138" s="1"/>
      <c r="W138" s="1"/>
      <c r="X138" s="1"/>
      <c r="Y138" s="1"/>
      <c r="Z138" s="1"/>
      <c r="AA138" s="1"/>
      <c r="AB138" s="1"/>
    </row>
    <row r="139" spans="1:28" ht="15" customHeight="1" x14ac:dyDescent="0.2">
      <c r="A139" s="82"/>
      <c r="B139" s="23" t="str">
        <f>IF(NOT(ISBLANK(route[[#This Row],[loc_override]])),route[[#This Row],[loc_override]],IFERROR(INDEX(npcs[map_location_label],MATCH(route[[#This Row],[npc]],npcs[npc_id],0)),"NA"))</f>
        <v>Onett_Library_1F_Right-Room</v>
      </c>
      <c r="C139" s="28"/>
      <c r="D139" s="47" t="str">
        <f>IFERROR(INDEX(npcs[sprite_label],MATCH(route[[#This Row],[npc]],npcs[npc_id],0)),"NA")</f>
        <v>man_redhead_green-oxford</v>
      </c>
      <c r="E139" s="24" t="s">
        <v>48</v>
      </c>
      <c r="F139" s="9" t="s">
        <v>2543</v>
      </c>
      <c r="G139" s="9" t="s">
        <v>2569</v>
      </c>
      <c r="H139" s="47">
        <v>106</v>
      </c>
      <c r="I139" s="30" t="s">
        <v>9</v>
      </c>
      <c r="J139" s="26"/>
      <c r="K139" s="26"/>
      <c r="L139" s="43"/>
      <c r="M139" s="27" t="s">
        <v>57</v>
      </c>
      <c r="N139" s="28"/>
      <c r="O139" s="28"/>
      <c r="P139" s="28"/>
      <c r="Q139" s="27"/>
      <c r="R139" s="29" t="str">
        <f t="array" ref="R139">IFERROR(INDEX(npcs!$E$2:$E$1584,MATCH('route'!$H139, npcs!$A$2:$A$1584,0)),"NA")</f>
        <v>always</v>
      </c>
      <c r="S139" s="1"/>
      <c r="T139" s="79">
        <v>1</v>
      </c>
      <c r="U139" s="1"/>
      <c r="V139" s="1"/>
      <c r="W139" s="1"/>
      <c r="X139" s="1"/>
      <c r="Y139" s="1"/>
      <c r="Z139" s="1"/>
      <c r="AA139" s="1"/>
      <c r="AB139" s="1"/>
    </row>
    <row r="140" spans="1:28" ht="15" customHeight="1" x14ac:dyDescent="0.2">
      <c r="A140" s="82"/>
      <c r="B140" s="23" t="str">
        <f>IF(NOT(ISBLANK(route[[#This Row],[loc_override]])),route[[#This Row],[loc_override]],IFERROR(INDEX(npcs[map_location_label],MATCH(route[[#This Row],[npc]],npcs[npc_id],0)),"NA"))</f>
        <v>Onett_Library_1F_Right-Room</v>
      </c>
      <c r="C140" s="28"/>
      <c r="D140" s="47" t="str">
        <f>IFERROR(INDEX(npcs[sprite_label],MATCH(route[[#This Row],[npc]],npcs[npc_id],0)),"NA")</f>
        <v>elevator_attendant</v>
      </c>
      <c r="E140" s="24" t="s">
        <v>48</v>
      </c>
      <c r="F140" s="9" t="s">
        <v>2543</v>
      </c>
      <c r="G140" s="9" t="s">
        <v>2569</v>
      </c>
      <c r="H140" s="47">
        <v>107</v>
      </c>
      <c r="I140" s="30" t="s">
        <v>9</v>
      </c>
      <c r="J140" s="26"/>
      <c r="K140" s="26"/>
      <c r="L140" s="43"/>
      <c r="M140" s="27" t="s">
        <v>10</v>
      </c>
      <c r="N140" s="28"/>
      <c r="O140" s="28"/>
      <c r="P140" s="28"/>
      <c r="Q140" s="27"/>
      <c r="R140" s="29" t="str">
        <f t="array" ref="R140">IFERROR(INDEX(npcs!$E$2:$E$1584,MATCH('route'!$H140, npcs!$A$2:$A$1584,0)),"NA")</f>
        <v>always</v>
      </c>
      <c r="S140" s="1"/>
      <c r="T140" s="79">
        <v>1</v>
      </c>
      <c r="U140" s="1"/>
      <c r="V140" s="1"/>
      <c r="W140" s="1"/>
      <c r="X140" s="1"/>
      <c r="Y140" s="1"/>
      <c r="Z140" s="1"/>
      <c r="AA140" s="1"/>
      <c r="AB140" s="1"/>
    </row>
    <row r="141" spans="1:28" ht="15" customHeight="1" x14ac:dyDescent="0.2">
      <c r="A141" s="82"/>
      <c r="B141" s="23" t="str">
        <f>IF(NOT(ISBLANK(route[[#This Row],[loc_override]])),route[[#This Row],[loc_override]],IFERROR(INDEX(npcs[map_location_label],MATCH(route[[#This Row],[npc]],npcs[npc_id],0)),"NA"))</f>
        <v>Onett_Library_1F_2F</v>
      </c>
      <c r="C141" s="28"/>
      <c r="D141" s="47" t="str">
        <f>IFERROR(INDEX(npcs[sprite_label],MATCH(route[[#This Row],[npc]],npcs[npc_id],0)),"NA")</f>
        <v>man_hat_black-suit</v>
      </c>
      <c r="E141" s="24" t="s">
        <v>48</v>
      </c>
      <c r="F141" s="9" t="s">
        <v>2543</v>
      </c>
      <c r="G141" s="9" t="s">
        <v>2569</v>
      </c>
      <c r="H141" s="47">
        <v>101</v>
      </c>
      <c r="I141" s="30" t="s">
        <v>2271</v>
      </c>
      <c r="J141" s="26" t="s">
        <v>2491</v>
      </c>
      <c r="K141" s="26"/>
      <c r="L141" s="43"/>
      <c r="M141" s="27" t="s">
        <v>7</v>
      </c>
      <c r="N141" s="28"/>
      <c r="O141" s="28"/>
      <c r="P141" s="28"/>
      <c r="Q141" s="27"/>
      <c r="R141" s="29" t="str">
        <f t="array" ref="R141">IFERROR(INDEX(npcs!$E$2:$E$1584,MATCH('route'!$H141, npcs!$A$2:$A$1584,0)),"NA")</f>
        <v>~LIBRARY_BATHROOM_MAN</v>
      </c>
      <c r="S141" s="1"/>
      <c r="T141" s="79">
        <v>1</v>
      </c>
      <c r="U141" s="1"/>
      <c r="V141" s="1"/>
      <c r="W141" s="1"/>
      <c r="X141" s="1"/>
      <c r="Y141" s="1"/>
      <c r="Z141" s="1"/>
      <c r="AA141" s="1"/>
      <c r="AB141" s="1"/>
    </row>
    <row r="142" spans="1:28" ht="15" customHeight="1" x14ac:dyDescent="0.2">
      <c r="A142" s="82"/>
      <c r="B142" s="23" t="str">
        <f>IF(NOT(ISBLANK(route[[#This Row],[loc_override]])),route[[#This Row],[loc_override]],IFERROR(INDEX(npcs[map_location_label],MATCH(route[[#This Row],[npc]],npcs[npc_id],0)),"NA"))</f>
        <v>Onett_Library_2F</v>
      </c>
      <c r="C142" s="28" t="s">
        <v>352</v>
      </c>
      <c r="D142" s="47" t="str">
        <f>IFERROR(INDEX(npcs[sprite_label],MATCH(route[[#This Row],[npc]],npcs[npc_id],0)),"NA")</f>
        <v>NA</v>
      </c>
      <c r="E142" s="24" t="s">
        <v>48</v>
      </c>
      <c r="F142" s="9" t="s">
        <v>2543</v>
      </c>
      <c r="G142" s="9" t="s">
        <v>2569</v>
      </c>
      <c r="H142" s="47" t="s">
        <v>7</v>
      </c>
      <c r="I142" s="30" t="s">
        <v>26</v>
      </c>
      <c r="J142" s="26" t="s">
        <v>36</v>
      </c>
      <c r="K142" s="27" t="s">
        <v>58</v>
      </c>
      <c r="L142" s="43"/>
      <c r="M142" s="27" t="s">
        <v>10</v>
      </c>
      <c r="N142" s="28"/>
      <c r="O142" s="28"/>
      <c r="P142" s="28"/>
      <c r="Q142" s="27"/>
      <c r="R142" s="29" t="str">
        <f t="array" ref="R142">IFERROR(INDEX(npcs!$E$2:$E$1584,MATCH('route'!$H142, npcs!$A$2:$A$1584,0)),"NA")</f>
        <v>NA</v>
      </c>
      <c r="S142" s="1"/>
      <c r="T142" s="79">
        <v>1</v>
      </c>
      <c r="U142" s="1"/>
      <c r="V142" s="1"/>
      <c r="W142" s="1"/>
      <c r="X142" s="1"/>
      <c r="Y142" s="1"/>
      <c r="Z142" s="1"/>
      <c r="AA142" s="1"/>
      <c r="AB142" s="1"/>
    </row>
    <row r="143" spans="1:28" ht="15" customHeight="1" x14ac:dyDescent="0.2">
      <c r="A143" s="82"/>
      <c r="B143" s="23" t="str">
        <f>IF(NOT(ISBLANK(route[[#This Row],[loc_override]])),route[[#This Row],[loc_override]],IFERROR(INDEX(npcs[map_location_label],MATCH(route[[#This Row],[npc]],npcs[npc_id],0)),"NA"))</f>
        <v>Onett_Library_2F</v>
      </c>
      <c r="C143" s="28" t="s">
        <v>352</v>
      </c>
      <c r="D143" s="47" t="str">
        <f>IFERROR(INDEX(npcs[sprite_label],MATCH(route[[#This Row],[npc]],npcs[npc_id],0)),"NA")</f>
        <v>NA</v>
      </c>
      <c r="E143" s="24" t="s">
        <v>48</v>
      </c>
      <c r="F143" s="9" t="s">
        <v>2543</v>
      </c>
      <c r="G143" s="9" t="s">
        <v>2569</v>
      </c>
      <c r="H143" s="47" t="s">
        <v>7</v>
      </c>
      <c r="I143" s="30" t="s">
        <v>26</v>
      </c>
      <c r="J143" s="26" t="s">
        <v>36</v>
      </c>
      <c r="K143" s="27" t="s">
        <v>59</v>
      </c>
      <c r="L143" s="43"/>
      <c r="M143" s="27" t="s">
        <v>10</v>
      </c>
      <c r="N143" s="28"/>
      <c r="O143" s="28"/>
      <c r="P143" s="28"/>
      <c r="Q143" s="27"/>
      <c r="R143" s="29" t="str">
        <f t="array" ref="R143">IFERROR(INDEX(npcs!$E$2:$E$1584,MATCH('route'!$H143, npcs!$A$2:$A$1584,0)),"NA")</f>
        <v>NA</v>
      </c>
      <c r="S143" s="1"/>
      <c r="T143" s="79">
        <v>1</v>
      </c>
      <c r="U143" s="1"/>
      <c r="V143" s="1"/>
      <c r="W143" s="1"/>
      <c r="X143" s="1"/>
      <c r="Y143" s="1"/>
      <c r="Z143" s="1"/>
      <c r="AA143" s="1"/>
      <c r="AB143" s="1"/>
    </row>
    <row r="144" spans="1:28" ht="15" customHeight="1" x14ac:dyDescent="0.2">
      <c r="A144" s="82"/>
      <c r="B144" s="23" t="str">
        <f>IF(NOT(ISBLANK(route[[#This Row],[loc_override]])),route[[#This Row],[loc_override]],IFERROR(INDEX(npcs[map_location_label],MATCH(route[[#This Row],[npc]],npcs[npc_id],0)),"NA"))</f>
        <v>Onett_Library_1F_2F_Room</v>
      </c>
      <c r="C144" s="28"/>
      <c r="D144" s="47" t="str">
        <f>IFERROR(INDEX(npcs[sprite_label],MATCH(route[[#This Row],[npc]],npcs[npc_id],0)),"NA")</f>
        <v>man_blonde_blue-blazer</v>
      </c>
      <c r="E144" s="24" t="s">
        <v>48</v>
      </c>
      <c r="F144" s="9" t="s">
        <v>2543</v>
      </c>
      <c r="G144" s="9" t="s">
        <v>2569</v>
      </c>
      <c r="H144" s="47">
        <v>108</v>
      </c>
      <c r="I144" s="30" t="s">
        <v>9</v>
      </c>
      <c r="J144" s="26"/>
      <c r="K144" s="26"/>
      <c r="L144" s="43"/>
      <c r="M144" s="27" t="s">
        <v>10</v>
      </c>
      <c r="N144" s="28"/>
      <c r="O144" s="28"/>
      <c r="P144" s="28"/>
      <c r="Q144" s="27"/>
      <c r="R144" s="29" t="str">
        <f t="array" ref="R144">IFERROR(INDEX(npcs!$E$2:$E$1584,MATCH('route'!$H144, npcs!$A$2:$A$1584,0)),"NA")</f>
        <v>always</v>
      </c>
      <c r="S144" s="1"/>
      <c r="T144" s="79">
        <v>1</v>
      </c>
      <c r="U144" s="1"/>
      <c r="V144" s="1"/>
      <c r="W144" s="1"/>
      <c r="X144" s="1"/>
      <c r="Y144" s="1"/>
      <c r="Z144" s="1"/>
      <c r="AA144" s="1"/>
      <c r="AB144" s="1"/>
    </row>
    <row r="145" spans="1:28" ht="15" customHeight="1" x14ac:dyDescent="0.2">
      <c r="A145" s="82"/>
      <c r="B145" s="23" t="str">
        <f>IF(NOT(ISBLANK(route[[#This Row],[loc_override]])),route[[#This Row],[loc_override]],IFERROR(INDEX(npcs[map_location_label],MATCH(route[[#This Row],[npc]],npcs[npc_id],0)),"NA"))</f>
        <v>Onett_Library_1F_2F_Room</v>
      </c>
      <c r="C145" s="28"/>
      <c r="D145" s="47" t="str">
        <f>IFERROR(INDEX(npcs[sprite_label],MATCH(route[[#This Row],[npc]],npcs[npc_id],0)),"NA")</f>
        <v>man_glasses_orange-cardigan</v>
      </c>
      <c r="E145" s="24" t="s">
        <v>48</v>
      </c>
      <c r="F145" s="9" t="s">
        <v>2543</v>
      </c>
      <c r="G145" s="9" t="s">
        <v>2569</v>
      </c>
      <c r="H145" s="47">
        <v>109</v>
      </c>
      <c r="I145" s="30" t="s">
        <v>9</v>
      </c>
      <c r="J145" s="26"/>
      <c r="K145" s="26"/>
      <c r="L145" s="43"/>
      <c r="M145" s="27" t="s">
        <v>10</v>
      </c>
      <c r="N145" s="28"/>
      <c r="O145" s="28"/>
      <c r="P145" s="28"/>
      <c r="Q145" s="27"/>
      <c r="R145" s="29" t="str">
        <f t="array" ref="R145">IFERROR(INDEX(npcs!$E$2:$E$1584,MATCH('route'!$H145, npcs!$A$2:$A$1584,0)),"NA")</f>
        <v>always</v>
      </c>
      <c r="S145" s="1"/>
      <c r="T145" s="79">
        <v>1</v>
      </c>
      <c r="U145" s="1"/>
      <c r="V145" s="1"/>
      <c r="W145" s="1"/>
      <c r="X145" s="1"/>
      <c r="Y145" s="1"/>
      <c r="Z145" s="1"/>
      <c r="AA145" s="1"/>
      <c r="AB145" s="1"/>
    </row>
    <row r="146" spans="1:28" ht="15" customHeight="1" x14ac:dyDescent="0.2">
      <c r="A146" s="82"/>
      <c r="B146" s="23" t="str">
        <f>IF(NOT(ISBLANK(route[[#This Row],[loc_override]])),route[[#This Row],[loc_override]],IFERROR(INDEX(npcs[map_location_label],MATCH(route[[#This Row],[npc]],npcs[npc_id],0)),"NA"))</f>
        <v>Onett</v>
      </c>
      <c r="C146" s="28"/>
      <c r="D146" s="47" t="str">
        <f>IFERROR(INDEX(npcs[sprite_label],MATCH(route[[#This Row],[npc]],npcs[npc_id],0)),"NA")</f>
        <v>girl_blonde_yellow-dress</v>
      </c>
      <c r="E146" s="24" t="s">
        <v>48</v>
      </c>
      <c r="F146" s="9" t="s">
        <v>2543</v>
      </c>
      <c r="G146" s="9" t="s">
        <v>2569</v>
      </c>
      <c r="H146" s="47">
        <v>129</v>
      </c>
      <c r="I146" s="30" t="s">
        <v>9</v>
      </c>
      <c r="J146" s="26"/>
      <c r="K146" s="26"/>
      <c r="L146" s="43"/>
      <c r="M146" s="27" t="s">
        <v>60</v>
      </c>
      <c r="N146" s="28"/>
      <c r="O146" s="28"/>
      <c r="P146" s="28"/>
      <c r="Q146" s="27"/>
      <c r="R146" s="29" t="str">
        <f t="array" ref="R146">IFERROR(INDEX(npcs!$E$2:$E$1584,MATCH('route'!$H146, npcs!$A$2:$A$1584,0)),"NA")</f>
        <v>PEOPLE_IN_ONETT</v>
      </c>
      <c r="S146" s="1"/>
      <c r="T146" s="79">
        <v>1</v>
      </c>
      <c r="U146" s="1"/>
      <c r="V146" s="1"/>
      <c r="W146" s="1"/>
      <c r="X146" s="1"/>
      <c r="Y146" s="1"/>
      <c r="Z146" s="1"/>
      <c r="AA146" s="1"/>
      <c r="AB146" s="1"/>
    </row>
    <row r="147" spans="1:28" ht="15" customHeight="1" x14ac:dyDescent="0.2">
      <c r="A147" s="82"/>
      <c r="B147" s="23" t="str">
        <f>IF(NOT(ISBLANK(route[[#This Row],[loc_override]])),route[[#This Row],[loc_override]],IFERROR(INDEX(npcs[map_location_label],MATCH(route[[#This Row],[npc]],npcs[npc_id],0)),"NA"))</f>
        <v>Onett</v>
      </c>
      <c r="C147" s="28"/>
      <c r="D147" s="47" t="str">
        <f>IFERROR(INDEX(npcs[sprite_label],MATCH(route[[#This Row],[npc]],npcs[npc_id],0)),"NA")</f>
        <v>lookalike_pigpen</v>
      </c>
      <c r="E147" s="24" t="s">
        <v>48</v>
      </c>
      <c r="F147" s="9" t="s">
        <v>2543</v>
      </c>
      <c r="G147" s="9" t="s">
        <v>2569</v>
      </c>
      <c r="H147" s="47">
        <v>127</v>
      </c>
      <c r="I147" s="30" t="s">
        <v>9</v>
      </c>
      <c r="J147" s="26" t="s">
        <v>2276</v>
      </c>
      <c r="K147" s="26" t="s">
        <v>245</v>
      </c>
      <c r="L147" s="43"/>
      <c r="M147" s="27" t="s">
        <v>10</v>
      </c>
      <c r="N147" s="28"/>
      <c r="O147" s="28"/>
      <c r="P147" s="28"/>
      <c r="Q147" s="27"/>
      <c r="R147" s="29" t="str">
        <f t="array" ref="R147">IFERROR(INDEX(npcs!$E$2:$E$1584,MATCH('route'!$H147, npcs!$A$2:$A$1584,0)),"NA")</f>
        <v>always</v>
      </c>
      <c r="S147" s="1"/>
      <c r="T147" s="79">
        <v>1</v>
      </c>
      <c r="U147" s="1"/>
      <c r="V147" s="1"/>
      <c r="W147" s="1"/>
      <c r="X147" s="1"/>
      <c r="Y147" s="1"/>
      <c r="Z147" s="1"/>
      <c r="AA147" s="1"/>
      <c r="AB147" s="1"/>
    </row>
    <row r="148" spans="1:28" ht="15" customHeight="1" x14ac:dyDescent="0.2">
      <c r="A148" s="82"/>
      <c r="B148" s="23" t="str">
        <f>IF(NOT(ISBLANK(route[[#This Row],[loc_override]])),route[[#This Row],[loc_override]],IFERROR(INDEX(npcs[map_location_label],MATCH(route[[#This Row],[npc]],npcs[npc_id],0)),"NA"))</f>
        <v>Onett</v>
      </c>
      <c r="C148" s="28"/>
      <c r="D148" s="47" t="str">
        <f>IFERROR(INDEX(npcs[sprite_label],MATCH(route[[#This Row],[npc]],npcs[npc_id],0)),"NA")</f>
        <v>lookalike_pigpen</v>
      </c>
      <c r="E148" s="24" t="s">
        <v>48</v>
      </c>
      <c r="F148" s="9" t="s">
        <v>2543</v>
      </c>
      <c r="G148" s="9" t="s">
        <v>2569</v>
      </c>
      <c r="H148" s="47">
        <v>127</v>
      </c>
      <c r="I148" s="30" t="s">
        <v>9</v>
      </c>
      <c r="J148" s="26" t="s">
        <v>2276</v>
      </c>
      <c r="K148" s="26" t="s">
        <v>345</v>
      </c>
      <c r="L148" s="43"/>
      <c r="M148" s="27" t="s">
        <v>10</v>
      </c>
      <c r="N148" s="28"/>
      <c r="O148" s="28"/>
      <c r="P148" s="28"/>
      <c r="Q148" s="27"/>
      <c r="R148" s="29" t="str">
        <f t="array" ref="R148">IFERROR(INDEX(npcs!$E$2:$E$1584,MATCH('route'!$H148, npcs!$A$2:$A$1584,0)),"NA")</f>
        <v>always</v>
      </c>
      <c r="S148" s="1"/>
      <c r="T148" s="79">
        <v>1</v>
      </c>
      <c r="U148" s="1"/>
      <c r="V148" s="1"/>
      <c r="W148" s="1"/>
      <c r="X148" s="1"/>
      <c r="Y148" s="1"/>
      <c r="Z148" s="1"/>
      <c r="AA148" s="1"/>
      <c r="AB148" s="1"/>
    </row>
    <row r="149" spans="1:28" ht="15" customHeight="1" x14ac:dyDescent="0.2">
      <c r="A149" s="82"/>
      <c r="B149" s="23" t="str">
        <f>IF(NOT(ISBLANK(route[[#This Row],[loc_override]])),route[[#This Row],[loc_override]],IFERROR(INDEX(npcs[map_location_label],MATCH(route[[#This Row],[npc]],npcs[npc_id],0)),"NA"))</f>
        <v>Onett_Secret Hideout_1F</v>
      </c>
      <c r="C149" s="28"/>
      <c r="D149" s="47" t="str">
        <f>IFERROR(INDEX(npcs[sprite_label],MATCH(route[[#This Row],[npc]],npcs[npc_id],0)),"NA")</f>
        <v>boy_baseball-helmet</v>
      </c>
      <c r="E149" s="24" t="s">
        <v>48</v>
      </c>
      <c r="F149" s="9" t="s">
        <v>2543</v>
      </c>
      <c r="G149" s="9" t="s">
        <v>2569</v>
      </c>
      <c r="H149" s="47">
        <v>122</v>
      </c>
      <c r="I149" s="30" t="s">
        <v>9</v>
      </c>
      <c r="J149" s="26" t="s">
        <v>2276</v>
      </c>
      <c r="K149" s="26" t="s">
        <v>245</v>
      </c>
      <c r="L149" s="43"/>
      <c r="M149" s="27" t="s">
        <v>10</v>
      </c>
      <c r="N149" s="28" t="s">
        <v>44</v>
      </c>
      <c r="O149" s="28"/>
      <c r="P149" s="28"/>
      <c r="Q149" s="27">
        <v>5</v>
      </c>
      <c r="R149" s="29" t="str">
        <f t="array" ref="R149">IFERROR(INDEX(npcs!$E$2:$E$1584,MATCH('route'!$H149, npcs!$A$2:$A$1584,0)),"NA")</f>
        <v>always</v>
      </c>
      <c r="S149" s="1"/>
      <c r="T149" s="79">
        <v>1</v>
      </c>
      <c r="U149" s="1"/>
      <c r="V149" s="1"/>
      <c r="W149" s="1"/>
      <c r="X149" s="1"/>
      <c r="Y149" s="1"/>
      <c r="Z149" s="1"/>
      <c r="AA149" s="1"/>
      <c r="AB149" s="1"/>
    </row>
    <row r="150" spans="1:28" ht="15" customHeight="1" x14ac:dyDescent="0.2">
      <c r="A150" s="82"/>
      <c r="B150" s="23" t="str">
        <f>IF(NOT(ISBLANK(route[[#This Row],[loc_override]])),route[[#This Row],[loc_override]],IFERROR(INDEX(npcs[map_location_label],MATCH(route[[#This Row],[npc]],npcs[npc_id],0)),"NA"))</f>
        <v>Onett_Secret Hideout_1F</v>
      </c>
      <c r="C150" s="28"/>
      <c r="D150" s="47" t="str">
        <f>IFERROR(INDEX(npcs[sprite_label],MATCH(route[[#This Row],[npc]],npcs[npc_id],0)),"NA")</f>
        <v>boy_baseball-helmet</v>
      </c>
      <c r="E150" s="24" t="s">
        <v>48</v>
      </c>
      <c r="F150" s="9" t="s">
        <v>2543</v>
      </c>
      <c r="G150" s="9" t="s">
        <v>2569</v>
      </c>
      <c r="H150" s="47">
        <v>122</v>
      </c>
      <c r="I150" s="30" t="s">
        <v>9</v>
      </c>
      <c r="J150" s="26" t="s">
        <v>2276</v>
      </c>
      <c r="K150" s="26" t="s">
        <v>2288</v>
      </c>
      <c r="L150" s="43"/>
      <c r="M150" s="27" t="s">
        <v>10</v>
      </c>
      <c r="N150" s="28" t="s">
        <v>45</v>
      </c>
      <c r="O150" s="28"/>
      <c r="P150" s="28"/>
      <c r="Q150" s="27">
        <v>5</v>
      </c>
      <c r="R150" s="29" t="str">
        <f t="array" ref="R150">IFERROR(INDEX(npcs!$E$2:$E$1584,MATCH('route'!$H150, npcs!$A$2:$A$1584,0)),"NA")</f>
        <v>always</v>
      </c>
      <c r="S150" s="1"/>
      <c r="T150" s="79">
        <v>1</v>
      </c>
      <c r="U150" s="1"/>
      <c r="V150" s="1"/>
      <c r="W150" s="1"/>
      <c r="X150" s="1"/>
      <c r="Y150" s="1"/>
      <c r="Z150" s="1"/>
      <c r="AA150" s="1"/>
      <c r="AB150" s="1"/>
    </row>
    <row r="151" spans="1:28" ht="15" customHeight="1" x14ac:dyDescent="0.2">
      <c r="A151" s="82"/>
      <c r="B151" s="23" t="str">
        <f>IF(NOT(ISBLANK(route[[#This Row],[loc_override]])),route[[#This Row],[loc_override]],IFERROR(INDEX(npcs[map_location_label],MATCH(route[[#This Row],[npc]],npcs[npc_id],0)),"NA"))</f>
        <v>Onett_Secret Hideout_1F</v>
      </c>
      <c r="C151" s="28"/>
      <c r="D151" s="47" t="str">
        <f>IFERROR(INDEX(npcs[sprite_label],MATCH(route[[#This Row],[npc]],npcs[npc_id],0)),"NA")</f>
        <v>boy_baseball-helmet</v>
      </c>
      <c r="E151" s="24" t="s">
        <v>48</v>
      </c>
      <c r="F151" s="9" t="s">
        <v>2543</v>
      </c>
      <c r="G151" s="9" t="s">
        <v>2569</v>
      </c>
      <c r="H151" s="47">
        <v>122</v>
      </c>
      <c r="I151" s="30" t="s">
        <v>9</v>
      </c>
      <c r="J151" s="26"/>
      <c r="K151" s="26"/>
      <c r="L151" s="43"/>
      <c r="M151" s="27" t="s">
        <v>61</v>
      </c>
      <c r="N151" s="28"/>
      <c r="O151" s="28"/>
      <c r="P151" s="28"/>
      <c r="Q151" s="27">
        <v>5</v>
      </c>
      <c r="R151" s="29" t="str">
        <f t="array" ref="R151">IFERROR(INDEX(npcs!$E$2:$E$1584,MATCH('route'!$H151, npcs!$A$2:$A$1584,0)),"NA")</f>
        <v>always</v>
      </c>
      <c r="S151" s="1"/>
      <c r="T151" s="79">
        <v>1</v>
      </c>
      <c r="U151" s="1"/>
      <c r="V151" s="1"/>
      <c r="W151" s="1"/>
      <c r="X151" s="1"/>
      <c r="Y151" s="1"/>
      <c r="Z151" s="1"/>
      <c r="AA151" s="1"/>
      <c r="AB151" s="1"/>
    </row>
    <row r="152" spans="1:28" ht="15" customHeight="1" x14ac:dyDescent="0.2">
      <c r="A152" s="82"/>
      <c r="B152" s="23" t="str">
        <f>IF(NOT(ISBLANK(route[[#This Row],[loc_override]])),route[[#This Row],[loc_override]],IFERROR(INDEX(npcs[map_location_label],MATCH(route[[#This Row],[npc]],npcs[npc_id],0)),"NA"))</f>
        <v>Onett_Secret Hideout_1F</v>
      </c>
      <c r="C152" s="28"/>
      <c r="D152" s="47" t="str">
        <f>IFERROR(INDEX(npcs[sprite_label],MATCH(route[[#This Row],[npc]],npcs[npc_id],0)),"NA")</f>
        <v>boy_baseball-helmet</v>
      </c>
      <c r="E152" s="24" t="s">
        <v>48</v>
      </c>
      <c r="F152" s="9" t="s">
        <v>2543</v>
      </c>
      <c r="G152" s="9" t="s">
        <v>2569</v>
      </c>
      <c r="H152" s="47">
        <v>122</v>
      </c>
      <c r="I152" s="30" t="s">
        <v>9</v>
      </c>
      <c r="J152" s="26"/>
      <c r="K152" s="26"/>
      <c r="L152" s="43"/>
      <c r="M152" s="27" t="s">
        <v>10</v>
      </c>
      <c r="N152" s="28" t="s">
        <v>44</v>
      </c>
      <c r="O152" s="28" t="s">
        <v>62</v>
      </c>
      <c r="P152" s="28"/>
      <c r="Q152" s="27">
        <v>5</v>
      </c>
      <c r="R152" s="29" t="str">
        <f t="array" ref="R152">IFERROR(INDEX(npcs!$E$2:$E$1584,MATCH('route'!$H152, npcs!$A$2:$A$1584,0)),"NA")</f>
        <v>always</v>
      </c>
      <c r="S152" s="1"/>
      <c r="T152" s="79">
        <v>1</v>
      </c>
      <c r="U152" s="1"/>
      <c r="V152" s="1"/>
      <c r="W152" s="1"/>
      <c r="X152" s="1"/>
      <c r="Y152" s="1"/>
      <c r="Z152" s="1"/>
      <c r="AA152" s="1"/>
      <c r="AB152" s="1"/>
    </row>
    <row r="153" spans="1:28" ht="15" customHeight="1" x14ac:dyDescent="0.2">
      <c r="A153" s="82"/>
      <c r="B153" s="23" t="str">
        <f>IF(NOT(ISBLANK(route[[#This Row],[loc_override]])),route[[#This Row],[loc_override]],IFERROR(INDEX(npcs[map_location_label],MATCH(route[[#This Row],[npc]],npcs[npc_id],0)),"NA"))</f>
        <v>Onett_Secret Hideout_1F</v>
      </c>
      <c r="C153" s="28"/>
      <c r="D153" s="47" t="str">
        <f>IFERROR(INDEX(npcs[sprite_label],MATCH(route[[#This Row],[npc]],npcs[npc_id],0)),"NA")</f>
        <v>boy_fedora</v>
      </c>
      <c r="E153" s="24" t="s">
        <v>48</v>
      </c>
      <c r="F153" s="9" t="s">
        <v>2543</v>
      </c>
      <c r="G153" s="9" t="s">
        <v>2569</v>
      </c>
      <c r="H153" s="47">
        <v>121</v>
      </c>
      <c r="I153" s="30" t="s">
        <v>9</v>
      </c>
      <c r="J153" s="26"/>
      <c r="K153" s="26"/>
      <c r="L153" s="43"/>
      <c r="M153" s="27" t="s">
        <v>10</v>
      </c>
      <c r="N153" s="28"/>
      <c r="O153" s="28"/>
      <c r="P153" s="28"/>
      <c r="Q153" s="27"/>
      <c r="R153" s="29" t="str">
        <f t="array" ref="R153">IFERROR(INDEX(npcs!$E$2:$E$1584,MATCH('route'!$H153, npcs!$A$2:$A$1584,0)),"NA")</f>
        <v>always</v>
      </c>
      <c r="S153" s="1"/>
      <c r="T153" s="79">
        <v>1</v>
      </c>
      <c r="U153" s="1"/>
      <c r="V153" s="1"/>
      <c r="W153" s="1"/>
      <c r="X153" s="1"/>
      <c r="Y153" s="1"/>
      <c r="Z153" s="1"/>
      <c r="AA153" s="1"/>
      <c r="AB153" s="1"/>
    </row>
    <row r="154" spans="1:28" ht="15" customHeight="1" x14ac:dyDescent="0.2">
      <c r="A154" s="82"/>
      <c r="B154" s="23" t="str">
        <f>IF(NOT(ISBLANK(route[[#This Row],[loc_override]])),route[[#This Row],[loc_override]],IFERROR(INDEX(npcs[map_location_label],MATCH(route[[#This Row],[npc]],npcs[npc_id],0)),"NA"))</f>
        <v>Onett_Secret Hideout_1F</v>
      </c>
      <c r="C154" s="28"/>
      <c r="D154" s="47" t="str">
        <f>IFERROR(INDEX(npcs[sprite_label],MATCH(route[[#This Row],[npc]],npcs[npc_id],0)),"NA")</f>
        <v>boy_bowler-hat</v>
      </c>
      <c r="E154" s="24" t="s">
        <v>48</v>
      </c>
      <c r="F154" s="9" t="s">
        <v>2543</v>
      </c>
      <c r="G154" s="9" t="s">
        <v>2569</v>
      </c>
      <c r="H154" s="47">
        <v>120</v>
      </c>
      <c r="I154" s="30" t="s">
        <v>9</v>
      </c>
      <c r="J154" s="26"/>
      <c r="K154" s="26"/>
      <c r="L154" s="43"/>
      <c r="M154" s="27" t="s">
        <v>10</v>
      </c>
      <c r="N154" s="28"/>
      <c r="O154" s="28"/>
      <c r="P154" s="28"/>
      <c r="Q154" s="27"/>
      <c r="R154" s="29" t="str">
        <f t="array" ref="R154">IFERROR(INDEX(npcs!$E$2:$E$1584,MATCH('route'!$H154, npcs!$A$2:$A$1584,0)),"NA")</f>
        <v>always</v>
      </c>
      <c r="S154" s="1"/>
      <c r="T154" s="79">
        <v>1</v>
      </c>
      <c r="U154" s="1"/>
      <c r="V154" s="1"/>
      <c r="W154" s="1"/>
      <c r="X154" s="1"/>
      <c r="Y154" s="1"/>
      <c r="Z154" s="1"/>
      <c r="AA154" s="1"/>
      <c r="AB154" s="1"/>
    </row>
    <row r="155" spans="1:28" ht="15" customHeight="1" x14ac:dyDescent="0.2">
      <c r="A155" s="82"/>
      <c r="B155" s="23" t="str">
        <f>IF(NOT(ISBLANK(route[[#This Row],[loc_override]])),route[[#This Row],[loc_override]],IFERROR(INDEX(npcs[map_location_label],MATCH(route[[#This Row],[npc]],npcs[npc_id],0)),"NA"))</f>
        <v>Onett_Secret Hideout_1F</v>
      </c>
      <c r="C155" s="28"/>
      <c r="D155" s="47" t="str">
        <f>IFERROR(INDEX(npcs[sprite_label],MATCH(route[[#This Row],[npc]],npcs[npc_id],0)),"NA")</f>
        <v>boy_bowler-hat</v>
      </c>
      <c r="E155" s="24" t="s">
        <v>48</v>
      </c>
      <c r="F155" s="9" t="s">
        <v>2543</v>
      </c>
      <c r="G155" s="9" t="s">
        <v>2569</v>
      </c>
      <c r="H155" s="47">
        <v>120</v>
      </c>
      <c r="I155" s="30" t="s">
        <v>9</v>
      </c>
      <c r="J155" s="26"/>
      <c r="K155" s="26"/>
      <c r="L155" s="43"/>
      <c r="M155" s="27" t="s">
        <v>57</v>
      </c>
      <c r="N155" s="28"/>
      <c r="O155" s="28"/>
      <c r="P155" s="28"/>
      <c r="Q155" s="27"/>
      <c r="R155" s="29" t="str">
        <f t="array" ref="R155">IFERROR(INDEX(npcs!$E$2:$E$1584,MATCH('route'!$H155, npcs!$A$2:$A$1584,0)),"NA")</f>
        <v>always</v>
      </c>
      <c r="S155" s="1"/>
      <c r="T155" s="79">
        <v>1</v>
      </c>
      <c r="U155" s="1"/>
      <c r="V155" s="1"/>
      <c r="W155" s="1"/>
      <c r="X155" s="1"/>
      <c r="Y155" s="1"/>
      <c r="Z155" s="1"/>
      <c r="AA155" s="1"/>
      <c r="AB155" s="1"/>
    </row>
    <row r="156" spans="1:28" ht="15" customHeight="1" x14ac:dyDescent="0.2">
      <c r="A156" s="82"/>
      <c r="B156" s="23" t="str">
        <f>IF(NOT(ISBLANK(route[[#This Row],[loc_override]])),route[[#This Row],[loc_override]],IFERROR(INDEX(npcs[map_location_label],MATCH(route[[#This Row],[npc]],npcs[npc_id],0)),"NA"))</f>
        <v>Onett</v>
      </c>
      <c r="C156" s="28" t="s">
        <v>2354</v>
      </c>
      <c r="D156" s="47" t="str">
        <f>IFERROR(INDEX(npcs[sprite_label],MATCH(route[[#This Row],[npc]],npcs[npc_id],0)),"NA")</f>
        <v>NA</v>
      </c>
      <c r="E156" s="24" t="s">
        <v>63</v>
      </c>
      <c r="F156" s="9" t="s">
        <v>2543</v>
      </c>
      <c r="G156" s="9" t="s">
        <v>2569</v>
      </c>
      <c r="H156" s="47" t="s">
        <v>7</v>
      </c>
      <c r="I156" s="30" t="s">
        <v>26</v>
      </c>
      <c r="J156" s="26" t="s">
        <v>36</v>
      </c>
      <c r="K156" s="27" t="s">
        <v>64</v>
      </c>
      <c r="L156" s="43"/>
      <c r="M156" s="27" t="s">
        <v>10</v>
      </c>
      <c r="N156" s="28"/>
      <c r="O156" s="28"/>
      <c r="P156" s="28"/>
      <c r="Q156" s="27"/>
      <c r="R156" s="29" t="str">
        <f t="array" ref="R156">IFERROR(INDEX(npcs!$E$2:$E$1584,MATCH('route'!$H156, npcs!$A$2:$A$1584,0)),"NA")</f>
        <v>NA</v>
      </c>
      <c r="S156" s="1"/>
      <c r="T156" s="79">
        <v>1</v>
      </c>
      <c r="U156" s="1"/>
      <c r="V156" s="1"/>
      <c r="W156" s="1"/>
      <c r="X156" s="1"/>
      <c r="Y156" s="1"/>
      <c r="Z156" s="1"/>
      <c r="AA156" s="1"/>
      <c r="AB156" s="1"/>
    </row>
    <row r="157" spans="1:28" ht="15" customHeight="1" x14ac:dyDescent="0.2">
      <c r="A157" s="82"/>
      <c r="B157" s="23" t="str">
        <f>IF(NOT(ISBLANK(route[[#This Row],[loc_override]])),route[[#This Row],[loc_override]],IFERROR(INDEX(npcs[map_location_label],MATCH(route[[#This Row],[npc]],npcs[npc_id],0)),"NA"))</f>
        <v>Onett</v>
      </c>
      <c r="C157" s="28" t="s">
        <v>2354</v>
      </c>
      <c r="D157" s="47" t="str">
        <f>IFERROR(INDEX(npcs[sprite_label],MATCH(route[[#This Row],[npc]],npcs[npc_id],0)),"NA")</f>
        <v>NA</v>
      </c>
      <c r="E157" s="24" t="s">
        <v>63</v>
      </c>
      <c r="F157" s="9" t="s">
        <v>2543</v>
      </c>
      <c r="G157" s="9" t="s">
        <v>2569</v>
      </c>
      <c r="H157" s="47" t="s">
        <v>7</v>
      </c>
      <c r="I157" s="30" t="s">
        <v>15</v>
      </c>
      <c r="J157" s="26" t="s">
        <v>16</v>
      </c>
      <c r="K157" s="27" t="s">
        <v>65</v>
      </c>
      <c r="L157" s="43"/>
      <c r="M157" s="27" t="s">
        <v>10</v>
      </c>
      <c r="N157" s="28"/>
      <c r="O157" s="28"/>
      <c r="P157" s="28"/>
      <c r="Q157" s="27"/>
      <c r="R157" s="29" t="str">
        <f t="array" ref="R157">IFERROR(INDEX(npcs!$E$2:$E$1584,MATCH('route'!$H157, npcs!$A$2:$A$1584,0)),"NA")</f>
        <v>NA</v>
      </c>
      <c r="S157" s="1"/>
      <c r="T157" s="79">
        <v>1</v>
      </c>
      <c r="U157" s="1"/>
      <c r="V157" s="1"/>
      <c r="W157" s="1"/>
      <c r="X157" s="1"/>
      <c r="Y157" s="1"/>
      <c r="Z157" s="1"/>
      <c r="AA157" s="1"/>
      <c r="AB157" s="1"/>
    </row>
    <row r="158" spans="1:28" ht="15" customHeight="1" x14ac:dyDescent="0.2">
      <c r="A158" s="82"/>
      <c r="B158" s="23" t="str">
        <f>IF(NOT(ISBLANK(route[[#This Row],[loc_override]])),route[[#This Row],[loc_override]],IFERROR(INDEX(npcs[map_location_label],MATCH(route[[#This Row],[npc]],npcs[npc_id],0)),"NA"))</f>
        <v>Onett</v>
      </c>
      <c r="C158" s="28" t="s">
        <v>2354</v>
      </c>
      <c r="D158" s="47" t="str">
        <f>IFERROR(INDEX(npcs[sprite_label],MATCH(route[[#This Row],[npc]],npcs[npc_id],0)),"NA")</f>
        <v>NA</v>
      </c>
      <c r="E158" s="24" t="s">
        <v>63</v>
      </c>
      <c r="F158" s="9" t="s">
        <v>2543</v>
      </c>
      <c r="G158" s="9" t="s">
        <v>2569</v>
      </c>
      <c r="H158" s="47" t="s">
        <v>7</v>
      </c>
      <c r="I158" s="30" t="s">
        <v>15</v>
      </c>
      <c r="J158" s="26" t="s">
        <v>16</v>
      </c>
      <c r="K158" s="27" t="s">
        <v>66</v>
      </c>
      <c r="L158" s="43"/>
      <c r="M158" s="27" t="s">
        <v>10</v>
      </c>
      <c r="N158" s="28"/>
      <c r="O158" s="28"/>
      <c r="P158" s="28"/>
      <c r="Q158" s="27"/>
      <c r="R158" s="29" t="str">
        <f t="array" ref="R158">IFERROR(INDEX(npcs!$E$2:$E$1584,MATCH('route'!$H158, npcs!$A$2:$A$1584,0)),"NA")</f>
        <v>NA</v>
      </c>
      <c r="S158" s="1"/>
      <c r="T158" s="79">
        <v>1</v>
      </c>
      <c r="U158" s="1"/>
      <c r="V158" s="1"/>
      <c r="W158" s="1"/>
      <c r="X158" s="1"/>
      <c r="Y158" s="1"/>
      <c r="Z158" s="1"/>
      <c r="AA158" s="1"/>
      <c r="AB158" s="1"/>
    </row>
    <row r="159" spans="1:28" ht="15" customHeight="1" x14ac:dyDescent="0.2">
      <c r="A159" s="82"/>
      <c r="B159" s="23" t="str">
        <f>IF(NOT(ISBLANK(route[[#This Row],[loc_override]])),route[[#This Row],[loc_override]],IFERROR(INDEX(npcs[map_location_label],MATCH(route[[#This Row],[npc]],npcs[npc_id],0)),"NA"))</f>
        <v>Onett</v>
      </c>
      <c r="C159" s="28"/>
      <c r="D159" s="47" t="str">
        <f>IFERROR(INDEX(npcs[sprite_label],MATCH(route[[#This Row],[npc]],npcs[npc_id],0)),"NA")</f>
        <v>rastaman</v>
      </c>
      <c r="E159" s="24" t="s">
        <v>63</v>
      </c>
      <c r="F159" s="9" t="s">
        <v>2543</v>
      </c>
      <c r="G159" s="9" t="s">
        <v>2569</v>
      </c>
      <c r="H159" s="47">
        <v>132</v>
      </c>
      <c r="I159" s="30" t="s">
        <v>9</v>
      </c>
      <c r="J159" s="26"/>
      <c r="K159" s="27"/>
      <c r="L159" s="43"/>
      <c r="M159" s="27" t="s">
        <v>10</v>
      </c>
      <c r="N159" s="28"/>
      <c r="O159" s="28"/>
      <c r="P159" s="28"/>
      <c r="Q159" s="27"/>
      <c r="R159" s="29" t="str">
        <f t="array" ref="R159">IFERROR(INDEX(npcs!$E$2:$E$1584,MATCH('route'!$H159, npcs!$A$2:$A$1584,0)),"NA")</f>
        <v>PEOPLE_IN_ONETT</v>
      </c>
      <c r="S159" s="1"/>
      <c r="T159" s="79">
        <v>1</v>
      </c>
      <c r="U159" s="1"/>
      <c r="V159" s="1"/>
      <c r="W159" s="1"/>
      <c r="X159" s="1"/>
      <c r="Y159" s="1"/>
      <c r="Z159" s="1"/>
      <c r="AA159" s="1"/>
      <c r="AB159" s="1"/>
    </row>
    <row r="160" spans="1:28" ht="15" customHeight="1" x14ac:dyDescent="0.2">
      <c r="A160" s="82"/>
      <c r="B160" s="23" t="str">
        <f>IF(NOT(ISBLANK(route[[#This Row],[loc_override]])),route[[#This Row],[loc_override]],IFERROR(INDEX(npcs[map_location_label],MATCH(route[[#This Row],[npc]],npcs[npc_id],0)),"NA"))</f>
        <v>Onett</v>
      </c>
      <c r="C160" s="28" t="s">
        <v>2354</v>
      </c>
      <c r="D160" s="47" t="str">
        <f>IFERROR(INDEX(npcs[sprite_label],MATCH(route[[#This Row],[npc]],npcs[npc_id],0)),"NA")</f>
        <v>NA</v>
      </c>
      <c r="E160" s="24" t="s">
        <v>63</v>
      </c>
      <c r="F160" s="9" t="s">
        <v>2543</v>
      </c>
      <c r="G160" s="9" t="s">
        <v>2569</v>
      </c>
      <c r="H160" s="47" t="s">
        <v>7</v>
      </c>
      <c r="I160" s="30" t="s">
        <v>26</v>
      </c>
      <c r="J160" s="26" t="s">
        <v>36</v>
      </c>
      <c r="K160" s="27" t="s">
        <v>67</v>
      </c>
      <c r="L160" s="43"/>
      <c r="M160" s="27" t="s">
        <v>10</v>
      </c>
      <c r="N160" s="28"/>
      <c r="O160" s="28"/>
      <c r="P160" s="28"/>
      <c r="Q160" s="27"/>
      <c r="R160" s="29" t="str">
        <f t="array" ref="R160">IFERROR(INDEX(npcs!$E$2:$E$1584,MATCH('route'!$H160, npcs!$A$2:$A$1584,0)),"NA")</f>
        <v>NA</v>
      </c>
      <c r="S160" s="1"/>
      <c r="T160" s="79">
        <v>1</v>
      </c>
      <c r="U160" s="1"/>
      <c r="V160" s="1"/>
      <c r="W160" s="1"/>
      <c r="X160" s="1"/>
      <c r="Y160" s="1"/>
      <c r="Z160" s="1"/>
      <c r="AA160" s="1"/>
      <c r="AB160" s="1"/>
    </row>
    <row r="161" spans="1:28" ht="15" customHeight="1" x14ac:dyDescent="0.2">
      <c r="A161" s="82"/>
      <c r="B161" s="23" t="str">
        <f>IF(NOT(ISBLANK(route[[#This Row],[loc_override]])),route[[#This Row],[loc_override]],IFERROR(INDEX(npcs[map_location_label],MATCH(route[[#This Row],[npc]],npcs[npc_id],0)),"NA"))</f>
        <v>Onett</v>
      </c>
      <c r="C161" s="28"/>
      <c r="D161" s="47" t="str">
        <f>IFERROR(INDEX(npcs[sprite_label],MATCH(route[[#This Row],[npc]],npcs[npc_id],0)),"NA")</f>
        <v>streetsign_city</v>
      </c>
      <c r="E161" s="24" t="s">
        <v>63</v>
      </c>
      <c r="F161" s="9" t="s">
        <v>2543</v>
      </c>
      <c r="G161" s="9" t="s">
        <v>2569</v>
      </c>
      <c r="H161" s="47">
        <v>168</v>
      </c>
      <c r="I161" s="30" t="s">
        <v>2271</v>
      </c>
      <c r="J161" s="26" t="s">
        <v>2491</v>
      </c>
      <c r="K161" s="26"/>
      <c r="L161" s="43"/>
      <c r="M161" s="27" t="s">
        <v>7</v>
      </c>
      <c r="N161" s="28"/>
      <c r="O161" s="28"/>
      <c r="P161" s="28"/>
      <c r="Q161" s="27"/>
      <c r="R161" s="29" t="str">
        <f t="array" ref="R161">IFERROR(INDEX(npcs!$E$2:$E$1584,MATCH('route'!$H161, npcs!$A$2:$A$1584,0)),"NA")</f>
        <v>always</v>
      </c>
      <c r="S161" s="1"/>
      <c r="T161" s="79">
        <v>1</v>
      </c>
      <c r="U161" s="1"/>
      <c r="V161" s="1"/>
      <c r="W161" s="1"/>
      <c r="X161" s="1"/>
      <c r="Y161" s="1"/>
      <c r="Z161" s="1"/>
      <c r="AA161" s="1"/>
      <c r="AB161" s="1"/>
    </row>
    <row r="162" spans="1:28" ht="15" customHeight="1" x14ac:dyDescent="0.2">
      <c r="A162" s="82"/>
      <c r="B162" s="23" t="str">
        <f>IF(NOT(ISBLANK(route[[#This Row],[loc_override]])),route[[#This Row],[loc_override]],IFERROR(INDEX(npcs[map_location_label],MATCH(route[[#This Row],[npc]],npcs[npc_id],0)),"NA"))</f>
        <v>Onett_Drug Store_1F</v>
      </c>
      <c r="C162" s="28"/>
      <c r="D162" s="47" t="str">
        <f>IFERROR(INDEX(npcs[sprite_label],MATCH(route[[#This Row],[npc]],npcs[npc_id],0)),"NA")</f>
        <v>man_cane_green-jacket</v>
      </c>
      <c r="E162" s="24" t="s">
        <v>63</v>
      </c>
      <c r="F162" s="9" t="s">
        <v>2543</v>
      </c>
      <c r="G162" s="9" t="s">
        <v>2569</v>
      </c>
      <c r="H162" s="47">
        <v>8</v>
      </c>
      <c r="I162" s="30" t="s">
        <v>2489</v>
      </c>
      <c r="J162" s="26" t="s">
        <v>2289</v>
      </c>
      <c r="K162" s="26">
        <v>227</v>
      </c>
      <c r="L162" s="43"/>
      <c r="M162" s="27" t="s">
        <v>10</v>
      </c>
      <c r="N162" s="28"/>
      <c r="O162" s="28"/>
      <c r="P162" s="28"/>
      <c r="Q162" s="27"/>
      <c r="R162" s="29" t="str">
        <f t="array" ref="R162">IFERROR(INDEX(npcs!$E$2:$E$1584,MATCH('route'!$H162, npcs!$A$2:$A$1584,0)),"NA")</f>
        <v>always</v>
      </c>
      <c r="S162" s="1"/>
      <c r="T162" s="79">
        <v>1</v>
      </c>
      <c r="U162" s="1"/>
      <c r="V162" s="1"/>
      <c r="W162" s="1"/>
      <c r="X162" s="1"/>
      <c r="Y162" s="1"/>
      <c r="Z162" s="1"/>
      <c r="AA162" s="1"/>
      <c r="AB162" s="1"/>
    </row>
    <row r="163" spans="1:28" ht="15" customHeight="1" x14ac:dyDescent="0.2">
      <c r="A163" s="82"/>
      <c r="B163" s="23" t="str">
        <f>IF(NOT(ISBLANK(route[[#This Row],[loc_override]])),route[[#This Row],[loc_override]],IFERROR(INDEX(npcs[map_location_label],MATCH(route[[#This Row],[npc]],npcs[npc_id],0)),"NA"))</f>
        <v>Onett_Drug Store_1F</v>
      </c>
      <c r="C163" s="28"/>
      <c r="D163" s="47" t="str">
        <f>IFERROR(INDEX(npcs[sprite_label],MATCH(route[[#This Row],[npc]],npcs[npc_id],0)),"NA")</f>
        <v>man_glasses_orange-cardigan</v>
      </c>
      <c r="E163" s="24" t="s">
        <v>63</v>
      </c>
      <c r="F163" s="9" t="s">
        <v>2543</v>
      </c>
      <c r="G163" s="9" t="s">
        <v>2569</v>
      </c>
      <c r="H163" s="47">
        <v>9</v>
      </c>
      <c r="I163" s="30" t="s">
        <v>2489</v>
      </c>
      <c r="J163" s="26" t="s">
        <v>2289</v>
      </c>
      <c r="K163" s="26">
        <v>226</v>
      </c>
      <c r="L163" s="43"/>
      <c r="M163" s="27" t="s">
        <v>10</v>
      </c>
      <c r="N163" s="28"/>
      <c r="O163" s="28"/>
      <c r="P163" s="28"/>
      <c r="Q163" s="27"/>
      <c r="R163" s="29" t="str">
        <f t="array" ref="R163">IFERROR(INDEX(npcs!$E$2:$E$1584,MATCH('route'!$H163, npcs!$A$2:$A$1584,0)),"NA")</f>
        <v>always</v>
      </c>
      <c r="S163" s="1"/>
      <c r="T163" s="79">
        <v>1</v>
      </c>
      <c r="U163" s="1"/>
      <c r="V163" s="1"/>
      <c r="W163" s="1"/>
      <c r="X163" s="1"/>
      <c r="Y163" s="1"/>
      <c r="Z163" s="1"/>
      <c r="AA163" s="1"/>
      <c r="AB163" s="1"/>
    </row>
    <row r="164" spans="1:28" ht="15" customHeight="1" x14ac:dyDescent="0.2">
      <c r="A164" s="82"/>
      <c r="B164" s="23" t="str">
        <f>IF(NOT(ISBLANK(route[[#This Row],[loc_override]])),route[[#This Row],[loc_override]],IFERROR(INDEX(npcs[map_location_label],MATCH(route[[#This Row],[npc]],npcs[npc_id],0)),"NA"))</f>
        <v>Onett_Drug Store_1F</v>
      </c>
      <c r="C164" s="28"/>
      <c r="D164" s="47" t="str">
        <f>IFERROR(INDEX(npcs[sprite_label],MATCH(route[[#This Row],[npc]],npcs[npc_id],0)),"NA")</f>
        <v>man_blonde_i-love-ny-shirt</v>
      </c>
      <c r="E164" s="24" t="s">
        <v>63</v>
      </c>
      <c r="F164" s="9" t="s">
        <v>2543</v>
      </c>
      <c r="G164" s="9" t="s">
        <v>2569</v>
      </c>
      <c r="H164" s="47">
        <v>10</v>
      </c>
      <c r="I164" s="30" t="s">
        <v>9</v>
      </c>
      <c r="J164" s="26"/>
      <c r="K164" s="26"/>
      <c r="L164" s="43"/>
      <c r="M164" s="27" t="s">
        <v>10</v>
      </c>
      <c r="N164" s="28"/>
      <c r="O164" s="28"/>
      <c r="P164" s="28"/>
      <c r="Q164" s="27"/>
      <c r="R164" s="29" t="str">
        <f t="array" ref="R164">IFERROR(INDEX(npcs!$E$2:$E$1584,MATCH('route'!$H164, npcs!$A$2:$A$1584,0)),"NA")</f>
        <v>always</v>
      </c>
      <c r="S164" s="1"/>
      <c r="T164" s="79">
        <v>1</v>
      </c>
      <c r="U164" s="1"/>
      <c r="V164" s="1"/>
      <c r="W164" s="1"/>
      <c r="X164" s="1"/>
      <c r="Y164" s="1"/>
      <c r="Z164" s="1"/>
      <c r="AA164" s="1"/>
      <c r="AB164" s="1"/>
    </row>
    <row r="165" spans="1:28" ht="15" customHeight="1" x14ac:dyDescent="0.2">
      <c r="A165" s="82"/>
      <c r="B165" s="23" t="str">
        <f>IF(NOT(ISBLANK(route[[#This Row],[loc_override]])),route[[#This Row],[loc_override]],IFERROR(INDEX(npcs[map_location_label],MATCH(route[[#This Row],[npc]],npcs[npc_id],0)),"NA"))</f>
        <v>Onett_Drug Store_1F</v>
      </c>
      <c r="C165" s="28"/>
      <c r="D165" s="47" t="str">
        <f>IFERROR(INDEX(npcs[sprite_label],MATCH(route[[#This Row],[npc]],npcs[npc_id],0)),"NA")</f>
        <v>ruffini</v>
      </c>
      <c r="E165" s="24" t="s">
        <v>63</v>
      </c>
      <c r="F165" s="9" t="s">
        <v>2543</v>
      </c>
      <c r="G165" s="9" t="s">
        <v>2569</v>
      </c>
      <c r="H165" s="47">
        <v>11</v>
      </c>
      <c r="I165" s="30" t="s">
        <v>9</v>
      </c>
      <c r="J165" s="26"/>
      <c r="K165" s="26"/>
      <c r="L165" s="43"/>
      <c r="M165" s="27" t="s">
        <v>10</v>
      </c>
      <c r="N165" s="28"/>
      <c r="O165" s="28"/>
      <c r="P165" s="28"/>
      <c r="Q165" s="27"/>
      <c r="R165" s="29" t="str">
        <f t="array" ref="R165">IFERROR(INDEX(npcs!$E$2:$E$1584,MATCH('route'!$H165, npcs!$A$2:$A$1584,0)),"NA")</f>
        <v>always</v>
      </c>
      <c r="S165" s="1"/>
      <c r="T165" s="79">
        <v>1</v>
      </c>
      <c r="U165" s="1"/>
      <c r="V165" s="1"/>
      <c r="W165" s="1"/>
      <c r="X165" s="1"/>
      <c r="Y165" s="1"/>
      <c r="Z165" s="1"/>
      <c r="AA165" s="1"/>
      <c r="AB165" s="1"/>
    </row>
    <row r="166" spans="1:28" ht="15" customHeight="1" x14ac:dyDescent="0.2">
      <c r="A166" s="82"/>
      <c r="B166" s="23" t="str">
        <f>IF(NOT(ISBLANK(route[[#This Row],[loc_override]])),route[[#This Row],[loc_override]],IFERROR(INDEX(npcs[map_location_label],MATCH(route[[#This Row],[npc]],npcs[npc_id],0)),"NA"))</f>
        <v>Onett_Drug Store_1F</v>
      </c>
      <c r="C166" s="28"/>
      <c r="D166" s="47" t="str">
        <f>IFERROR(INDEX(npcs[sprite_label],MATCH(route[[#This Row],[npc]],npcs[npc_id],0)),"NA")</f>
        <v>atm-machine</v>
      </c>
      <c r="E166" s="24" t="s">
        <v>63</v>
      </c>
      <c r="F166" s="9" t="s">
        <v>2543</v>
      </c>
      <c r="G166" s="9" t="s">
        <v>2569</v>
      </c>
      <c r="H166" s="47">
        <v>12</v>
      </c>
      <c r="I166" s="30" t="s">
        <v>15</v>
      </c>
      <c r="J166" s="26" t="s">
        <v>85</v>
      </c>
      <c r="K166" s="26"/>
      <c r="L166" s="43"/>
      <c r="M166" s="27" t="s">
        <v>10</v>
      </c>
      <c r="N166" s="28"/>
      <c r="O166" s="28"/>
      <c r="P166" s="28"/>
      <c r="Q166" s="27"/>
      <c r="R166" s="29" t="str">
        <f t="array" ref="R166">IFERROR(INDEX(npcs!$E$2:$E$1584,MATCH('route'!$H166, npcs!$A$2:$A$1584,0)),"NA")</f>
        <v>always</v>
      </c>
      <c r="S166" s="1"/>
      <c r="T166" s="79">
        <v>1</v>
      </c>
      <c r="U166" s="1"/>
      <c r="V166" s="1"/>
      <c r="W166" s="1"/>
      <c r="X166" s="1"/>
      <c r="Y166" s="1"/>
      <c r="Z166" s="1"/>
      <c r="AA166" s="1"/>
      <c r="AB166" s="1"/>
    </row>
    <row r="167" spans="1:28" ht="15" customHeight="1" x14ac:dyDescent="0.2">
      <c r="A167" s="82"/>
      <c r="B167" s="23" t="str">
        <f>IF(NOT(ISBLANK(route[[#This Row],[loc_override]])),route[[#This Row],[loc_override]],IFERROR(INDEX(npcs[map_location_label],MATCH(route[[#This Row],[npc]],npcs[npc_id],0)),"NA"))</f>
        <v>Onett_Drug Store_1F</v>
      </c>
      <c r="C167" s="28"/>
      <c r="D167" s="47" t="str">
        <f>IFERROR(INDEX(npcs[sprite_label],MATCH(route[[#This Row],[npc]],npcs[npc_id],0)),"NA")</f>
        <v>phone_payphone_left</v>
      </c>
      <c r="E167" s="24" t="s">
        <v>63</v>
      </c>
      <c r="F167" s="9" t="s">
        <v>2543</v>
      </c>
      <c r="G167" s="9" t="s">
        <v>2569</v>
      </c>
      <c r="H167" s="47">
        <v>13</v>
      </c>
      <c r="I167" s="30" t="s">
        <v>9</v>
      </c>
      <c r="J167" s="26" t="s">
        <v>68</v>
      </c>
      <c r="K167" s="26"/>
      <c r="L167" s="43"/>
      <c r="M167" s="27" t="s">
        <v>10</v>
      </c>
      <c r="N167" s="28"/>
      <c r="O167" s="28"/>
      <c r="P167" s="28"/>
      <c r="Q167" s="27"/>
      <c r="R167" s="29" t="str">
        <f t="array" ref="R167">IFERROR(INDEX(npcs!$E$2:$E$1584,MATCH('route'!$H167, npcs!$A$2:$A$1584,0)),"NA")</f>
        <v>always</v>
      </c>
      <c r="S167" s="1"/>
      <c r="T167" s="79">
        <v>1</v>
      </c>
      <c r="U167" s="1"/>
      <c r="V167" s="1"/>
      <c r="W167" s="1"/>
      <c r="X167" s="1"/>
      <c r="Y167" s="1"/>
      <c r="Z167" s="1"/>
      <c r="AA167" s="1"/>
      <c r="AB167" s="1"/>
    </row>
    <row r="168" spans="1:28" ht="15" customHeight="1" x14ac:dyDescent="0.2">
      <c r="A168" s="82"/>
      <c r="B168" s="23" t="str">
        <f>IF(NOT(ISBLANK(route[[#This Row],[loc_override]])),route[[#This Row],[loc_override]],IFERROR(INDEX(npcs[map_location_label],MATCH(route[[#This Row],[npc]],npcs[npc_id],0)),"NA"))</f>
        <v>Onett_Burger Shop_1F</v>
      </c>
      <c r="C168" s="28"/>
      <c r="D168" s="47" t="str">
        <f>IFERROR(INDEX(npcs[sprite_label],MATCH(route[[#This Row],[npc]],npcs[npc_id],0)),"NA")</f>
        <v>woman_pink-maid-outfit</v>
      </c>
      <c r="E168" s="24" t="s">
        <v>63</v>
      </c>
      <c r="F168" s="9" t="s">
        <v>2543</v>
      </c>
      <c r="G168" s="9" t="s">
        <v>2569</v>
      </c>
      <c r="H168" s="47">
        <v>33</v>
      </c>
      <c r="I168" s="30" t="s">
        <v>2489</v>
      </c>
      <c r="J168" s="26" t="s">
        <v>2289</v>
      </c>
      <c r="K168" s="26">
        <v>228</v>
      </c>
      <c r="L168" s="43"/>
      <c r="M168" s="27" t="s">
        <v>10</v>
      </c>
      <c r="N168" s="28"/>
      <c r="O168" s="28"/>
      <c r="P168" s="28"/>
      <c r="Q168" s="27"/>
      <c r="R168" s="29" t="str">
        <f t="array" ref="R168">IFERROR(INDEX(npcs!$E$2:$E$1584,MATCH('route'!$H168, npcs!$A$2:$A$1584,0)),"NA")</f>
        <v>always</v>
      </c>
      <c r="S168" s="1"/>
      <c r="T168" s="79">
        <v>1</v>
      </c>
      <c r="U168" s="1"/>
      <c r="V168" s="1"/>
      <c r="W168" s="1"/>
      <c r="X168" s="1"/>
      <c r="Y168" s="1"/>
      <c r="Z168" s="1"/>
      <c r="AA168" s="1"/>
      <c r="AB168" s="1"/>
    </row>
    <row r="169" spans="1:28" ht="15" customHeight="1" x14ac:dyDescent="0.2">
      <c r="A169" s="82"/>
      <c r="B169" s="23" t="str">
        <f>IF(NOT(ISBLANK(route[[#This Row],[loc_override]])),route[[#This Row],[loc_override]],IFERROR(INDEX(npcs[map_location_label],MATCH(route[[#This Row],[npc]],npcs[npc_id],0)),"NA"))</f>
        <v>Onett_Burger Shop_1F</v>
      </c>
      <c r="C169" s="28"/>
      <c r="D169" s="47" t="str">
        <f>IFERROR(INDEX(npcs[sprite_label],MATCH(route[[#This Row],[npc]],npcs[npc_id],0)),"NA")</f>
        <v>woman_pink-maid-outfit</v>
      </c>
      <c r="E169" s="24" t="s">
        <v>63</v>
      </c>
      <c r="F169" s="9" t="s">
        <v>2543</v>
      </c>
      <c r="G169" s="9" t="s">
        <v>2569</v>
      </c>
      <c r="H169" s="47">
        <v>33</v>
      </c>
      <c r="I169" s="30" t="s">
        <v>8</v>
      </c>
      <c r="J169" s="26" t="s">
        <v>2490</v>
      </c>
      <c r="K169" s="26"/>
      <c r="L169" s="43"/>
      <c r="M169" s="27" t="s">
        <v>69</v>
      </c>
      <c r="N169" s="28"/>
      <c r="O169" s="28"/>
      <c r="P169" s="28"/>
      <c r="Q169" s="27"/>
      <c r="R169" s="29" t="str">
        <f t="array" ref="R169">IFERROR(INDEX(npcs!$E$2:$E$1584,MATCH('route'!$H169, npcs!$A$2:$A$1584,0)),"NA")</f>
        <v>always</v>
      </c>
      <c r="S169" s="1"/>
      <c r="T169" s="79">
        <v>1</v>
      </c>
      <c r="U169" s="1"/>
      <c r="V169" s="1"/>
      <c r="W169" s="1"/>
      <c r="X169" s="1"/>
      <c r="Y169" s="1"/>
      <c r="Z169" s="1"/>
      <c r="AA169" s="1"/>
      <c r="AB169" s="1"/>
    </row>
    <row r="170" spans="1:28" ht="15" customHeight="1" x14ac:dyDescent="0.2">
      <c r="A170" s="82"/>
      <c r="B170" s="23" t="str">
        <f>IF(NOT(ISBLANK(route[[#This Row],[loc_override]])),route[[#This Row],[loc_override]],IFERROR(INDEX(npcs[map_location_label],MATCH(route[[#This Row],[npc]],npcs[npc_id],0)),"NA"))</f>
        <v>Onett_Burger Shop_1F</v>
      </c>
      <c r="C170" s="28"/>
      <c r="D170" s="47" t="str">
        <f>IFERROR(INDEX(npcs[sprite_label],MATCH(route[[#This Row],[npc]],npcs[npc_id],0)),"NA")</f>
        <v>woman_purse_green-dress</v>
      </c>
      <c r="E170" s="24" t="s">
        <v>63</v>
      </c>
      <c r="F170" s="9" t="s">
        <v>2543</v>
      </c>
      <c r="G170" s="9" t="s">
        <v>2569</v>
      </c>
      <c r="H170" s="47">
        <v>34</v>
      </c>
      <c r="I170" s="30" t="s">
        <v>9</v>
      </c>
      <c r="J170" s="26"/>
      <c r="K170" s="26"/>
      <c r="L170" s="43"/>
      <c r="M170" s="27" t="s">
        <v>10</v>
      </c>
      <c r="N170" s="28"/>
      <c r="O170" s="28"/>
      <c r="P170" s="28"/>
      <c r="Q170" s="27"/>
      <c r="R170" s="29" t="str">
        <f t="array" ref="R170">IFERROR(INDEX(npcs!$E$2:$E$1584,MATCH('route'!$H170, npcs!$A$2:$A$1584,0)),"NA")</f>
        <v>always</v>
      </c>
      <c r="S170" s="1"/>
      <c r="T170" s="79">
        <v>1</v>
      </c>
      <c r="U170" s="1"/>
      <c r="V170" s="1"/>
      <c r="W170" s="1"/>
      <c r="X170" s="1"/>
      <c r="Y170" s="1"/>
      <c r="Z170" s="1"/>
      <c r="AA170" s="1"/>
      <c r="AB170" s="1"/>
    </row>
    <row r="171" spans="1:28" ht="15" customHeight="1" x14ac:dyDescent="0.2">
      <c r="A171" s="82"/>
      <c r="B171" s="23" t="str">
        <f>IF(NOT(ISBLANK(route[[#This Row],[loc_override]])),route[[#This Row],[loc_override]],IFERROR(INDEX(npcs[map_location_label],MATCH(route[[#This Row],[npc]],npcs[npc_id],0)),"NA"))</f>
        <v>Onett_Burger Shop_1F</v>
      </c>
      <c r="C171" s="28"/>
      <c r="D171" s="47" t="str">
        <f>IFERROR(INDEX(npcs[sprite_label],MATCH(route[[#This Row],[npc]],npcs[npc_id],0)),"NA")</f>
        <v>girl_blonde_ponytail</v>
      </c>
      <c r="E171" s="24" t="s">
        <v>63</v>
      </c>
      <c r="F171" s="9" t="s">
        <v>2543</v>
      </c>
      <c r="G171" s="9" t="s">
        <v>2569</v>
      </c>
      <c r="H171" s="47">
        <v>35</v>
      </c>
      <c r="I171" s="30" t="s">
        <v>9</v>
      </c>
      <c r="J171" s="26"/>
      <c r="K171" s="26"/>
      <c r="L171" s="43"/>
      <c r="M171" s="27" t="s">
        <v>10</v>
      </c>
      <c r="N171" s="28"/>
      <c r="O171" s="28"/>
      <c r="P171" s="28"/>
      <c r="Q171" s="27"/>
      <c r="R171" s="29" t="str">
        <f t="array" ref="R171">IFERROR(INDEX(npcs!$E$2:$E$1584,MATCH('route'!$H171, npcs!$A$2:$A$1584,0)),"NA")</f>
        <v>always</v>
      </c>
      <c r="S171" s="1"/>
      <c r="T171" s="79">
        <v>1</v>
      </c>
      <c r="U171" s="1"/>
      <c r="V171" s="1"/>
      <c r="W171" s="1"/>
      <c r="X171" s="1"/>
      <c r="Y171" s="1"/>
      <c r="Z171" s="1"/>
      <c r="AA171" s="1"/>
      <c r="AB171" s="1"/>
    </row>
    <row r="172" spans="1:28" ht="15" customHeight="1" x14ac:dyDescent="0.2">
      <c r="A172" s="82"/>
      <c r="B172" s="23" t="str">
        <f>IF(NOT(ISBLANK(route[[#This Row],[loc_override]])),route[[#This Row],[loc_override]],IFERROR(INDEX(npcs[map_location_label],MATCH(route[[#This Row],[npc]],npcs[npc_id],0)),"NA"))</f>
        <v>Onett_Burger Shop_1F</v>
      </c>
      <c r="C172" s="28"/>
      <c r="D172" s="47" t="str">
        <f>IFERROR(INDEX(npcs[sprite_label],MATCH(route[[#This Row],[npc]],npcs[npc_id],0)),"NA")</f>
        <v>woman_blonde_red-blazer</v>
      </c>
      <c r="E172" s="24" t="s">
        <v>63</v>
      </c>
      <c r="F172" s="9" t="s">
        <v>2543</v>
      </c>
      <c r="G172" s="9" t="s">
        <v>2569</v>
      </c>
      <c r="H172" s="47">
        <v>37</v>
      </c>
      <c r="I172" s="30" t="s">
        <v>9</v>
      </c>
      <c r="J172" s="26"/>
      <c r="K172" s="26"/>
      <c r="L172" s="43"/>
      <c r="M172" s="27" t="s">
        <v>10</v>
      </c>
      <c r="N172" s="28"/>
      <c r="O172" s="28"/>
      <c r="P172" s="28"/>
      <c r="Q172" s="27"/>
      <c r="R172" s="29" t="str">
        <f t="array" ref="R172">IFERROR(INDEX(npcs!$E$2:$E$1584,MATCH('route'!$H172, npcs!$A$2:$A$1584,0)),"NA")</f>
        <v>always</v>
      </c>
      <c r="S172" s="1"/>
      <c r="T172" s="79">
        <v>1</v>
      </c>
      <c r="U172" s="1"/>
      <c r="V172" s="1"/>
      <c r="W172" s="1"/>
      <c r="X172" s="1"/>
      <c r="Y172" s="1"/>
      <c r="Z172" s="1"/>
      <c r="AA172" s="1"/>
      <c r="AB172" s="1"/>
    </row>
    <row r="173" spans="1:28" ht="15" customHeight="1" x14ac:dyDescent="0.2">
      <c r="A173" s="82"/>
      <c r="B173" s="23" t="str">
        <f>IF(NOT(ISBLANK(route[[#This Row],[loc_override]])),route[[#This Row],[loc_override]],IFERROR(INDEX(npcs[map_location_label],MATCH(route[[#This Row],[npc]],npcs[npc_id],0)),"NA"))</f>
        <v>Onett</v>
      </c>
      <c r="C173" s="28"/>
      <c r="D173" s="47" t="str">
        <f>IFERROR(INDEX(npcs[sprite_label],MATCH(route[[#This Row],[npc]],npcs[npc_id],0)),"NA")</f>
        <v>trashcan</v>
      </c>
      <c r="E173" s="24" t="s">
        <v>63</v>
      </c>
      <c r="F173" s="9" t="s">
        <v>2543</v>
      </c>
      <c r="G173" s="9" t="s">
        <v>2569</v>
      </c>
      <c r="H173" s="47">
        <v>1408</v>
      </c>
      <c r="I173" s="30" t="s">
        <v>15</v>
      </c>
      <c r="J173" s="26" t="s">
        <v>18</v>
      </c>
      <c r="K173" s="26"/>
      <c r="L173" s="44"/>
      <c r="M173" s="27" t="s">
        <v>10</v>
      </c>
      <c r="N173" s="28"/>
      <c r="O173" s="28"/>
      <c r="P173" s="28"/>
      <c r="Q173" s="27"/>
      <c r="R173" s="29" t="str">
        <f t="array" ref="R173">IFERROR(INDEX(npcs!$E$2:$E$1584,MATCH('route'!$H173, npcs!$A$2:$A$1584,0)),"NA")</f>
        <v>always</v>
      </c>
      <c r="S173" s="1"/>
      <c r="T173" s="79">
        <v>1</v>
      </c>
      <c r="U173" s="1"/>
      <c r="V173" s="1"/>
      <c r="W173" s="1"/>
      <c r="X173" s="1"/>
      <c r="Y173" s="1"/>
      <c r="Z173" s="1"/>
      <c r="AA173" s="1"/>
      <c r="AB173" s="1"/>
    </row>
    <row r="174" spans="1:28" ht="15" customHeight="1" x14ac:dyDescent="0.2">
      <c r="A174" s="82"/>
      <c r="B174" s="23" t="str">
        <f>IF(NOT(ISBLANK(route[[#This Row],[loc_override]])),route[[#This Row],[loc_override]],IFERROR(INDEX(npcs[map_location_label],MATCH(route[[#This Row],[npc]],npcs[npc_id],0)),"NA"))</f>
        <v>Onett</v>
      </c>
      <c r="C174" s="28"/>
      <c r="D174" s="47" t="str">
        <f>IFERROR(INDEX(npcs[sprite_label],MATCH(route[[#This Row],[npc]],npcs[npc_id],0)),"NA")</f>
        <v>man_blonde_i-love-ny-shirt</v>
      </c>
      <c r="E174" s="24" t="s">
        <v>63</v>
      </c>
      <c r="F174" s="9" t="s">
        <v>2543</v>
      </c>
      <c r="G174" s="9" t="s">
        <v>2569</v>
      </c>
      <c r="H174" s="47">
        <v>131</v>
      </c>
      <c r="I174" s="30" t="s">
        <v>9</v>
      </c>
      <c r="J174" s="26"/>
      <c r="K174" s="26"/>
      <c r="L174" s="43"/>
      <c r="M174" s="27" t="s">
        <v>10</v>
      </c>
      <c r="N174" s="28"/>
      <c r="O174" s="28"/>
      <c r="P174" s="28"/>
      <c r="Q174" s="27"/>
      <c r="R174" s="29" t="str">
        <f t="array" ref="R174">IFERROR(INDEX(npcs!$E$2:$E$1584,MATCH('route'!$H174, npcs!$A$2:$A$1584,0)),"NA")</f>
        <v>PEOPLE_IN_ONETT</v>
      </c>
      <c r="S174" s="1"/>
      <c r="T174" s="79">
        <v>1</v>
      </c>
      <c r="U174" s="1"/>
      <c r="V174" s="1"/>
      <c r="W174" s="1"/>
      <c r="X174" s="1"/>
      <c r="Y174" s="1"/>
      <c r="Z174" s="1"/>
      <c r="AA174" s="1"/>
      <c r="AB174" s="1"/>
    </row>
    <row r="175" spans="1:28" ht="15" customHeight="1" x14ac:dyDescent="0.2">
      <c r="A175" s="82"/>
      <c r="B175" s="23" t="str">
        <f>IF(NOT(ISBLANK(route[[#This Row],[loc_override]])),route[[#This Row],[loc_override]],IFERROR(INDEX(npcs[map_location_label],MATCH(route[[#This Row],[npc]],npcs[npc_id],0)),"NA"))</f>
        <v>Onett</v>
      </c>
      <c r="C175" s="28"/>
      <c r="D175" s="47" t="str">
        <f>IFERROR(INDEX(npcs[sprite_label],MATCH(route[[#This Row],[npc]],npcs[npc_id],0)),"NA")</f>
        <v>streetsign_city</v>
      </c>
      <c r="E175" s="24" t="s">
        <v>63</v>
      </c>
      <c r="F175" s="9" t="s">
        <v>2543</v>
      </c>
      <c r="G175" s="9" t="s">
        <v>2569</v>
      </c>
      <c r="H175" s="47">
        <v>173</v>
      </c>
      <c r="I175" s="30" t="s">
        <v>2271</v>
      </c>
      <c r="J175" s="26" t="s">
        <v>2491</v>
      </c>
      <c r="K175" s="26"/>
      <c r="L175" s="43"/>
      <c r="M175" s="27" t="s">
        <v>7</v>
      </c>
      <c r="N175" s="28"/>
      <c r="O175" s="28"/>
      <c r="P175" s="28"/>
      <c r="Q175" s="27"/>
      <c r="R175" s="29" t="str">
        <f t="array" ref="R175">IFERROR(INDEX(npcs!$E$2:$E$1584,MATCH('route'!$H175, npcs!$A$2:$A$1584,0)),"NA")</f>
        <v>always</v>
      </c>
      <c r="S175" s="1"/>
      <c r="T175" s="79">
        <v>1</v>
      </c>
      <c r="U175" s="1"/>
      <c r="V175" s="1"/>
      <c r="W175" s="1"/>
      <c r="X175" s="1"/>
      <c r="Y175" s="1"/>
      <c r="Z175" s="1"/>
      <c r="AA175" s="1"/>
      <c r="AB175" s="1"/>
    </row>
    <row r="176" spans="1:28" ht="15" customHeight="1" x14ac:dyDescent="0.2">
      <c r="A176" s="82"/>
      <c r="B176" s="23" t="str">
        <f>IF(NOT(ISBLANK(route[[#This Row],[loc_override]])),route[[#This Row],[loc_override]],IFERROR(INDEX(npcs[map_location_label],MATCH(route[[#This Row],[npc]],npcs[npc_id],0)),"NA"))</f>
        <v>Onett</v>
      </c>
      <c r="C176" s="28"/>
      <c r="D176" s="47" t="str">
        <f>IFERROR(INDEX(npcs[sprite_label],MATCH(route[[#This Row],[npc]],npcs[npc_id],0)),"NA")</f>
        <v>van</v>
      </c>
      <c r="E176" s="24" t="s">
        <v>63</v>
      </c>
      <c r="F176" s="9" t="s">
        <v>2543</v>
      </c>
      <c r="G176" s="9" t="s">
        <v>2569</v>
      </c>
      <c r="H176" s="47">
        <v>175</v>
      </c>
      <c r="I176" s="30" t="s">
        <v>2271</v>
      </c>
      <c r="J176" s="26" t="s">
        <v>2491</v>
      </c>
      <c r="K176" s="26"/>
      <c r="L176" s="43"/>
      <c r="M176" s="27" t="s">
        <v>7</v>
      </c>
      <c r="N176" s="28"/>
      <c r="O176" s="28"/>
      <c r="P176" s="28"/>
      <c r="Q176" s="27"/>
      <c r="R176" s="29" t="str">
        <f t="array" ref="R176">IFERROR(INDEX(npcs!$E$2:$E$1584,MATCH('route'!$H176, npcs!$A$2:$A$1584,0)),"NA")</f>
        <v>ONETT_DAYTIME</v>
      </c>
      <c r="S176" s="1"/>
      <c r="T176" s="79">
        <v>1</v>
      </c>
      <c r="U176" s="1"/>
      <c r="V176" s="1"/>
      <c r="W176" s="1"/>
      <c r="X176" s="1"/>
      <c r="Y176" s="1"/>
      <c r="Z176" s="1"/>
      <c r="AA176" s="1"/>
      <c r="AB176" s="1"/>
    </row>
    <row r="177" spans="1:28" ht="15" customHeight="1" x14ac:dyDescent="0.2">
      <c r="A177" s="82"/>
      <c r="B177" s="23" t="str">
        <f>IF(NOT(ISBLANK(route[[#This Row],[loc_override]])),route[[#This Row],[loc_override]],IFERROR(INDEX(npcs[map_location_label],MATCH(route[[#This Row],[npc]],npcs[npc_id],0)),"NA"))</f>
        <v>Onett</v>
      </c>
      <c r="C177" s="28"/>
      <c r="D177" s="47" t="str">
        <f>IFERROR(INDEX(npcs[sprite_label],MATCH(route[[#This Row],[npc]],npcs[npc_id],0)),"NA")</f>
        <v>man_glasses_-black-suit</v>
      </c>
      <c r="E177" s="24" t="s">
        <v>63</v>
      </c>
      <c r="F177" s="9" t="s">
        <v>2543</v>
      </c>
      <c r="G177" s="9" t="s">
        <v>2569</v>
      </c>
      <c r="H177" s="47">
        <v>134</v>
      </c>
      <c r="I177" s="30" t="s">
        <v>9</v>
      </c>
      <c r="J177" s="26"/>
      <c r="K177" s="26"/>
      <c r="L177" s="43"/>
      <c r="M177" s="27" t="s">
        <v>10</v>
      </c>
      <c r="N177" s="28"/>
      <c r="O177" s="28"/>
      <c r="P177" s="28"/>
      <c r="Q177" s="27"/>
      <c r="R177" s="29" t="str">
        <f t="array" ref="R177">IFERROR(INDEX(npcs!$E$2:$E$1584,MATCH('route'!$H177, npcs!$A$2:$A$1584,0)),"NA")</f>
        <v>PEOPLE_IN_ONETT</v>
      </c>
      <c r="S177" s="1"/>
      <c r="T177" s="79">
        <v>1</v>
      </c>
      <c r="U177" s="1"/>
      <c r="V177" s="1"/>
      <c r="W177" s="1"/>
      <c r="X177" s="1"/>
      <c r="Y177" s="1"/>
      <c r="Z177" s="1"/>
      <c r="AA177" s="1"/>
      <c r="AB177" s="1"/>
    </row>
    <row r="178" spans="1:28" ht="15" customHeight="1" x14ac:dyDescent="0.2">
      <c r="A178" s="82"/>
      <c r="B178" s="23" t="str">
        <f>IF(NOT(ISBLANK(route[[#This Row],[loc_override]])),route[[#This Row],[loc_override]],IFERROR(INDEX(npcs[map_location_label],MATCH(route[[#This Row],[npc]],npcs[npc_id],0)),"NA"))</f>
        <v>Onett</v>
      </c>
      <c r="C178" s="28" t="s">
        <v>2354</v>
      </c>
      <c r="D178" s="47" t="str">
        <f>IFERROR(INDEX(npcs[sprite_label],MATCH(route[[#This Row],[npc]],npcs[npc_id],0)),"NA")</f>
        <v>NA</v>
      </c>
      <c r="E178" s="24" t="s">
        <v>63</v>
      </c>
      <c r="F178" s="9" t="s">
        <v>2543</v>
      </c>
      <c r="G178" s="9" t="s">
        <v>2569</v>
      </c>
      <c r="H178" s="47" t="s">
        <v>7</v>
      </c>
      <c r="I178" s="30" t="s">
        <v>15</v>
      </c>
      <c r="J178" s="26" t="s">
        <v>16</v>
      </c>
      <c r="K178" s="27" t="s">
        <v>70</v>
      </c>
      <c r="L178" s="43"/>
      <c r="M178" s="27" t="s">
        <v>10</v>
      </c>
      <c r="N178" s="28"/>
      <c r="O178" s="28"/>
      <c r="P178" s="28"/>
      <c r="Q178" s="27"/>
      <c r="R178" s="29" t="str">
        <f t="array" ref="R178">IFERROR(INDEX(npcs!$E$2:$E$1584,MATCH('route'!$H178, npcs!$A$2:$A$1584,0)),"NA")</f>
        <v>NA</v>
      </c>
      <c r="S178" s="1"/>
      <c r="T178" s="79">
        <v>1</v>
      </c>
      <c r="U178" s="1"/>
      <c r="V178" s="1"/>
      <c r="W178" s="1"/>
      <c r="X178" s="1"/>
      <c r="Y178" s="1"/>
      <c r="Z178" s="1"/>
      <c r="AA178" s="1"/>
      <c r="AB178" s="1"/>
    </row>
    <row r="179" spans="1:28" ht="15" customHeight="1" x14ac:dyDescent="0.2">
      <c r="A179" s="82"/>
      <c r="B179" s="23" t="str">
        <f>IF(NOT(ISBLANK(route[[#This Row],[loc_override]])),route[[#This Row],[loc_override]],IFERROR(INDEX(npcs[map_location_label],MATCH(route[[#This Row],[npc]],npcs[npc_id],0)),"NA"))</f>
        <v>Onett_Houses_North-Blue-Roof_1F</v>
      </c>
      <c r="C179" s="28"/>
      <c r="D179" s="47" t="str">
        <f>IFERROR(INDEX(npcs[sprite_label],MATCH(route[[#This Row],[npc]],npcs[npc_id],0)),"NA")</f>
        <v>prettyman</v>
      </c>
      <c r="E179" s="24" t="s">
        <v>63</v>
      </c>
      <c r="F179" s="9" t="s">
        <v>2543</v>
      </c>
      <c r="G179" s="9" t="s">
        <v>2569</v>
      </c>
      <c r="H179" s="47">
        <v>91</v>
      </c>
      <c r="I179" s="30" t="s">
        <v>9</v>
      </c>
      <c r="J179" s="26" t="s">
        <v>2276</v>
      </c>
      <c r="K179" s="26" t="s">
        <v>345</v>
      </c>
      <c r="L179" s="43"/>
      <c r="M179" s="27" t="s">
        <v>10</v>
      </c>
      <c r="N179" s="28"/>
      <c r="O179" s="28"/>
      <c r="P179" s="28"/>
      <c r="Q179" s="27"/>
      <c r="R179" s="29" t="str">
        <f t="array" ref="R179">IFERROR(INDEX(npcs!$E$2:$E$1584,MATCH('route'!$H179, npcs!$A$2:$A$1584,0)),"NA")</f>
        <v>always</v>
      </c>
      <c r="S179" s="1"/>
      <c r="T179" s="79">
        <v>1</v>
      </c>
      <c r="U179" s="1"/>
      <c r="V179" s="1"/>
      <c r="W179" s="1"/>
      <c r="X179" s="1"/>
      <c r="Y179" s="1"/>
      <c r="Z179" s="1"/>
      <c r="AA179" s="1"/>
      <c r="AB179" s="1"/>
    </row>
    <row r="180" spans="1:28" ht="15" customHeight="1" x14ac:dyDescent="0.2">
      <c r="A180" s="82"/>
      <c r="B180" s="23" t="str">
        <f>IF(NOT(ISBLANK(route[[#This Row],[loc_override]])),route[[#This Row],[loc_override]],IFERROR(INDEX(npcs[map_location_label],MATCH(route[[#This Row],[npc]],npcs[npc_id],0)),"NA"))</f>
        <v>Onett_Houses_North-Blue-Roof_1F</v>
      </c>
      <c r="C180" s="28"/>
      <c r="D180" s="47" t="str">
        <f>IFERROR(INDEX(npcs[sprite_label],MATCH(route[[#This Row],[npc]],npcs[npc_id],0)),"NA")</f>
        <v>prettyman</v>
      </c>
      <c r="E180" s="24" t="s">
        <v>63</v>
      </c>
      <c r="F180" s="9" t="s">
        <v>2543</v>
      </c>
      <c r="G180" s="9" t="s">
        <v>2569</v>
      </c>
      <c r="H180" s="47">
        <v>91</v>
      </c>
      <c r="I180" s="30" t="s">
        <v>9</v>
      </c>
      <c r="J180" s="26" t="s">
        <v>2276</v>
      </c>
      <c r="K180" s="26" t="s">
        <v>245</v>
      </c>
      <c r="L180" s="43"/>
      <c r="M180" s="27" t="s">
        <v>10</v>
      </c>
      <c r="N180" s="28"/>
      <c r="O180" s="28"/>
      <c r="P180" s="28"/>
      <c r="Q180" s="27"/>
      <c r="R180" s="29" t="str">
        <f t="array" ref="R180">IFERROR(INDEX(npcs!$E$2:$E$1584,MATCH('route'!$H180, npcs!$A$2:$A$1584,0)),"NA")</f>
        <v>always</v>
      </c>
      <c r="S180" s="1"/>
      <c r="T180" s="79">
        <v>1</v>
      </c>
      <c r="U180" s="1"/>
      <c r="V180" s="1"/>
      <c r="W180" s="1"/>
      <c r="X180" s="1"/>
      <c r="Y180" s="1"/>
      <c r="Z180" s="1"/>
      <c r="AA180" s="1"/>
      <c r="AB180" s="1"/>
    </row>
    <row r="181" spans="1:28" ht="15" customHeight="1" x14ac:dyDescent="0.2">
      <c r="A181" s="82"/>
      <c r="B181" s="23" t="str">
        <f>IF(NOT(ISBLANK(route[[#This Row],[loc_override]])),route[[#This Row],[loc_override]],IFERROR(INDEX(npcs[map_location_label],MATCH(route[[#This Row],[npc]],npcs[npc_id],0)),"NA"))</f>
        <v>Onett_Hint Man's House_1F</v>
      </c>
      <c r="C181" s="28"/>
      <c r="D181" s="47" t="str">
        <f>IFERROR(INDEX(npcs[sprite_label],MATCH(route[[#This Row],[npc]],npcs[npc_id],0)),"NA")</f>
        <v>hint-man</v>
      </c>
      <c r="E181" s="24" t="s">
        <v>63</v>
      </c>
      <c r="F181" s="9" t="s">
        <v>2543</v>
      </c>
      <c r="G181" s="9" t="s">
        <v>2569</v>
      </c>
      <c r="H181" s="47">
        <v>39</v>
      </c>
      <c r="I181" s="30" t="s">
        <v>9</v>
      </c>
      <c r="J181" s="26" t="s">
        <v>2276</v>
      </c>
      <c r="K181" s="26" t="s">
        <v>345</v>
      </c>
      <c r="L181" s="43"/>
      <c r="M181" s="27" t="s">
        <v>10</v>
      </c>
      <c r="N181" s="28"/>
      <c r="O181" s="28"/>
      <c r="P181" s="28"/>
      <c r="Q181" s="27"/>
      <c r="R181" s="29" t="str">
        <f t="array" ref="R181">IFERROR(INDEX(npcs!$E$2:$E$1584,MATCH('route'!$H181, npcs!$A$2:$A$1584,0)),"NA")</f>
        <v>~HINT_GUY_ABSENT</v>
      </c>
      <c r="S181" s="1"/>
      <c r="T181" s="79">
        <v>1</v>
      </c>
      <c r="U181" s="1"/>
      <c r="V181" s="1"/>
      <c r="W181" s="1"/>
      <c r="X181" s="1"/>
      <c r="Y181" s="1"/>
      <c r="Z181" s="1"/>
      <c r="AA181" s="1"/>
      <c r="AB181" s="1"/>
    </row>
    <row r="182" spans="1:28" ht="15" customHeight="1" x14ac:dyDescent="0.2">
      <c r="A182" s="82"/>
      <c r="B182" s="23" t="str">
        <f>IF(NOT(ISBLANK(route[[#This Row],[loc_override]])),route[[#This Row],[loc_override]],IFERROR(INDEX(npcs[map_location_label],MATCH(route[[#This Row],[npc]],npcs[npc_id],0)),"NA"))</f>
        <v>Onett_Hint Man's House_1F</v>
      </c>
      <c r="C182" s="28"/>
      <c r="D182" s="47" t="str">
        <f>IFERROR(INDEX(npcs[sprite_label],MATCH(route[[#This Row],[npc]],npcs[npc_id],0)),"NA")</f>
        <v>hint-man</v>
      </c>
      <c r="E182" s="24" t="s">
        <v>63</v>
      </c>
      <c r="F182" s="9" t="s">
        <v>2543</v>
      </c>
      <c r="G182" s="9" t="s">
        <v>2569</v>
      </c>
      <c r="H182" s="47">
        <v>39</v>
      </c>
      <c r="I182" s="30" t="s">
        <v>9</v>
      </c>
      <c r="J182" s="26" t="s">
        <v>2276</v>
      </c>
      <c r="K182" s="26" t="s">
        <v>245</v>
      </c>
      <c r="L182" s="43"/>
      <c r="M182" s="27" t="s">
        <v>2291</v>
      </c>
      <c r="N182" s="28"/>
      <c r="O182" s="28"/>
      <c r="P182" s="28"/>
      <c r="Q182" s="27"/>
      <c r="R182" s="29" t="str">
        <f t="array" ref="R182">IFERROR(INDEX(npcs!$E$2:$E$1584,MATCH('route'!$H182, npcs!$A$2:$A$1584,0)),"NA")</f>
        <v>~HINT_GUY_ABSENT</v>
      </c>
      <c r="S182" s="1"/>
      <c r="T182" s="79">
        <v>1</v>
      </c>
      <c r="U182" s="1"/>
      <c r="V182" s="1"/>
      <c r="W182" s="1"/>
      <c r="X182" s="1"/>
      <c r="Y182" s="1"/>
      <c r="Z182" s="1"/>
      <c r="AA182" s="1"/>
      <c r="AB182" s="1"/>
    </row>
    <row r="183" spans="1:28" ht="15" customHeight="1" x14ac:dyDescent="0.2">
      <c r="A183" s="82"/>
      <c r="B183" s="23" t="str">
        <f>IF(NOT(ISBLANK(route[[#This Row],[loc_override]])),route[[#This Row],[loc_override]],IFERROR(INDEX(npcs[map_location_label],MATCH(route[[#This Row],[npc]],npcs[npc_id],0)),"NA"))</f>
        <v>Onett_Hint Man's House_1F</v>
      </c>
      <c r="C183" s="28"/>
      <c r="D183" s="47" t="str">
        <f>IFERROR(INDEX(npcs[sprite_label],MATCH(route[[#This Row],[npc]],npcs[npc_id],0)),"NA")</f>
        <v>hint-man</v>
      </c>
      <c r="E183" s="24" t="s">
        <v>63</v>
      </c>
      <c r="F183" s="9" t="s">
        <v>2543</v>
      </c>
      <c r="G183" s="9" t="s">
        <v>2569</v>
      </c>
      <c r="H183" s="47">
        <v>39</v>
      </c>
      <c r="I183" s="30" t="s">
        <v>9</v>
      </c>
      <c r="J183" s="26" t="s">
        <v>107</v>
      </c>
      <c r="K183" s="26">
        <v>0</v>
      </c>
      <c r="L183" s="43"/>
      <c r="M183" s="27" t="s">
        <v>2292</v>
      </c>
      <c r="N183" s="28"/>
      <c r="O183" s="28"/>
      <c r="P183" s="28"/>
      <c r="Q183" s="27"/>
      <c r="R183" s="29" t="str">
        <f t="array" ref="R183">IFERROR(INDEX(npcs!$E$2:$E$1584,MATCH('route'!$H183, npcs!$A$2:$A$1584,0)),"NA")</f>
        <v>~HINT_GUY_ABSENT</v>
      </c>
      <c r="S183" s="1"/>
      <c r="T183" s="79">
        <v>1</v>
      </c>
      <c r="U183" s="1"/>
      <c r="V183" s="1"/>
      <c r="W183" s="1"/>
      <c r="X183" s="1"/>
      <c r="Y183" s="1"/>
      <c r="Z183" s="1"/>
      <c r="AA183" s="1"/>
      <c r="AB183" s="1"/>
    </row>
    <row r="184" spans="1:28" ht="15" customHeight="1" x14ac:dyDescent="0.2">
      <c r="A184" s="82"/>
      <c r="B184" s="23" t="str">
        <f>IF(NOT(ISBLANK(route[[#This Row],[loc_override]])),route[[#This Row],[loc_override]],IFERROR(INDEX(npcs[map_location_label],MATCH(route[[#This Row],[npc]],npcs[npc_id],0)),"NA"))</f>
        <v>Onett_Hint Man's House_1F</v>
      </c>
      <c r="C184" s="28"/>
      <c r="D184" s="47" t="str">
        <f>IFERROR(INDEX(npcs[sprite_label],MATCH(route[[#This Row],[npc]],npcs[npc_id],0)),"NA")</f>
        <v>hint-man</v>
      </c>
      <c r="E184" s="24" t="s">
        <v>63</v>
      </c>
      <c r="F184" s="9" t="s">
        <v>2543</v>
      </c>
      <c r="G184" s="9" t="s">
        <v>2569</v>
      </c>
      <c r="H184" s="47">
        <v>39</v>
      </c>
      <c r="I184" s="30" t="s">
        <v>8</v>
      </c>
      <c r="J184" s="26" t="s">
        <v>2490</v>
      </c>
      <c r="K184" s="26"/>
      <c r="L184" s="43"/>
      <c r="M184" s="27" t="s">
        <v>73</v>
      </c>
      <c r="N184" s="28"/>
      <c r="O184" s="28"/>
      <c r="P184" s="28"/>
      <c r="Q184" s="27"/>
      <c r="R184" s="29" t="str">
        <f t="array" ref="R184">IFERROR(INDEX(npcs!$E$2:$E$1584,MATCH('route'!$H184, npcs!$A$2:$A$1584,0)),"NA")</f>
        <v>~HINT_GUY_ABSENT</v>
      </c>
      <c r="S184" s="1"/>
      <c r="T184" s="79">
        <v>1</v>
      </c>
      <c r="U184" s="1"/>
      <c r="V184" s="1"/>
      <c r="W184" s="1"/>
      <c r="X184" s="1"/>
      <c r="Y184" s="1"/>
      <c r="Z184" s="1"/>
      <c r="AA184" s="1"/>
      <c r="AB184" s="1"/>
    </row>
    <row r="185" spans="1:28" ht="15" customHeight="1" x14ac:dyDescent="0.2">
      <c r="A185" s="82"/>
      <c r="B185" s="23" t="str">
        <f>IF(NOT(ISBLANK(route[[#This Row],[loc_override]])),route[[#This Row],[loc_override]],IFERROR(INDEX(npcs[map_location_label],MATCH(route[[#This Row],[npc]],npcs[npc_id],0)),"NA"))</f>
        <v>Onett</v>
      </c>
      <c r="C185" s="28" t="s">
        <v>2354</v>
      </c>
      <c r="D185" s="47" t="str">
        <f>IFERROR(INDEX(npcs[sprite_label],MATCH(route[[#This Row],[npc]],npcs[npc_id],0)),"NA")</f>
        <v>NA</v>
      </c>
      <c r="E185" s="24" t="s">
        <v>63</v>
      </c>
      <c r="F185" s="9" t="s">
        <v>2543</v>
      </c>
      <c r="G185" s="9" t="s">
        <v>2569</v>
      </c>
      <c r="H185" s="47" t="s">
        <v>7</v>
      </c>
      <c r="I185" s="30" t="s">
        <v>15</v>
      </c>
      <c r="J185" s="26" t="s">
        <v>16</v>
      </c>
      <c r="K185" s="27" t="s">
        <v>74</v>
      </c>
      <c r="L185" s="43"/>
      <c r="M185" s="27" t="s">
        <v>10</v>
      </c>
      <c r="N185" s="28"/>
      <c r="O185" s="28"/>
      <c r="P185" s="28"/>
      <c r="Q185" s="27"/>
      <c r="R185" s="29" t="str">
        <f t="array" ref="R185">IFERROR(INDEX(npcs!$E$2:$E$1584,MATCH('route'!$H185, npcs!$A$2:$A$1584,0)),"NA")</f>
        <v>NA</v>
      </c>
      <c r="S185" s="1"/>
      <c r="T185" s="79">
        <v>1</v>
      </c>
      <c r="U185" s="1"/>
      <c r="V185" s="1"/>
      <c r="W185" s="1"/>
      <c r="X185" s="1"/>
      <c r="Y185" s="1"/>
      <c r="Z185" s="1"/>
      <c r="AA185" s="1"/>
      <c r="AB185" s="1"/>
    </row>
    <row r="186" spans="1:28" ht="15" customHeight="1" x14ac:dyDescent="0.2">
      <c r="A186" s="82"/>
      <c r="B186" s="23" t="str">
        <f>IF(NOT(ISBLANK(route[[#This Row],[loc_override]])),route[[#This Row],[loc_override]],IFERROR(INDEX(npcs[map_location_label],MATCH(route[[#This Row],[npc]],npcs[npc_id],0)),"NA"))</f>
        <v>Onett</v>
      </c>
      <c r="C186" s="28" t="s">
        <v>2354</v>
      </c>
      <c r="D186" s="47" t="str">
        <f>IFERROR(INDEX(npcs[sprite_label],MATCH(route[[#This Row],[npc]],npcs[npc_id],0)),"NA")</f>
        <v>NA</v>
      </c>
      <c r="E186" s="24" t="s">
        <v>63</v>
      </c>
      <c r="F186" s="9" t="s">
        <v>2543</v>
      </c>
      <c r="G186" s="9" t="s">
        <v>2569</v>
      </c>
      <c r="H186" s="47" t="s">
        <v>7</v>
      </c>
      <c r="I186" s="30" t="s">
        <v>26</v>
      </c>
      <c r="J186" s="26" t="s">
        <v>36</v>
      </c>
      <c r="K186" s="27" t="s">
        <v>75</v>
      </c>
      <c r="L186" s="43"/>
      <c r="M186" s="27" t="s">
        <v>10</v>
      </c>
      <c r="N186" s="28"/>
      <c r="O186" s="28"/>
      <c r="P186" s="28"/>
      <c r="Q186" s="27"/>
      <c r="R186" s="29" t="str">
        <f t="array" ref="R186">IFERROR(INDEX(npcs!$E$2:$E$1584,MATCH('route'!$H186, npcs!$A$2:$A$1584,0)),"NA")</f>
        <v>NA</v>
      </c>
      <c r="S186" s="1"/>
      <c r="T186" s="79">
        <v>1</v>
      </c>
      <c r="U186" s="1"/>
      <c r="V186" s="1"/>
      <c r="W186" s="1"/>
      <c r="X186" s="1"/>
      <c r="Y186" s="1"/>
      <c r="Z186" s="1"/>
      <c r="AA186" s="1"/>
      <c r="AB186" s="1"/>
    </row>
    <row r="187" spans="1:28" ht="15" customHeight="1" x14ac:dyDescent="0.2">
      <c r="A187" s="82"/>
      <c r="B187" s="23" t="str">
        <f>IF(NOT(ISBLANK(route[[#This Row],[loc_override]])),route[[#This Row],[loc_override]],IFERROR(INDEX(npcs[map_location_label],MATCH(route[[#This Row],[npc]],npcs[npc_id],0)),"NA"))</f>
        <v>Onett_Houses_East-Blue-Roof_1F</v>
      </c>
      <c r="C187" s="28"/>
      <c r="D187" s="47" t="str">
        <f>IFERROR(INDEX(npcs[sprite_label],MATCH(route[[#This Row],[npc]],npcs[npc_id],0)),"NA")</f>
        <v>boy_bowler-hat</v>
      </c>
      <c r="E187" s="24" t="s">
        <v>63</v>
      </c>
      <c r="F187" s="9" t="s">
        <v>2543</v>
      </c>
      <c r="G187" s="9" t="s">
        <v>2569</v>
      </c>
      <c r="H187" s="47">
        <v>92</v>
      </c>
      <c r="I187" s="30" t="s">
        <v>9</v>
      </c>
      <c r="J187" s="26"/>
      <c r="K187" s="27"/>
      <c r="L187" s="43"/>
      <c r="M187" s="27" t="s">
        <v>10</v>
      </c>
      <c r="N187" s="28"/>
      <c r="O187" s="28"/>
      <c r="P187" s="28"/>
      <c r="Q187" s="27"/>
      <c r="R187" s="29" t="str">
        <f t="array" ref="R187">IFERROR(INDEX(npcs!$E$2:$E$1584,MATCH('route'!$H187, npcs!$A$2:$A$1584,0)),"NA")</f>
        <v>always</v>
      </c>
      <c r="S187" s="1"/>
      <c r="T187" s="79">
        <v>1</v>
      </c>
      <c r="U187" s="1"/>
      <c r="V187" s="1"/>
      <c r="W187" s="1"/>
      <c r="X187" s="1"/>
      <c r="Y187" s="1"/>
      <c r="Z187" s="1"/>
      <c r="AA187" s="1"/>
      <c r="AB187" s="1"/>
    </row>
    <row r="188" spans="1:28" ht="15" customHeight="1" x14ac:dyDescent="0.2">
      <c r="A188" s="82"/>
      <c r="B188" s="23" t="str">
        <f>IF(NOT(ISBLANK(route[[#This Row],[loc_override]])),route[[#This Row],[loc_override]],IFERROR(INDEX(npcs[map_location_label],MATCH(route[[#This Row],[npc]],npcs[npc_id],0)),"NA"))</f>
        <v>Onett</v>
      </c>
      <c r="C188" s="28"/>
      <c r="D188" s="47" t="str">
        <f>IFERROR(INDEX(npcs[sprite_label],MATCH(route[[#This Row],[npc]],npcs[npc_id],0)),"NA")</f>
        <v>woman_purse_green-dress</v>
      </c>
      <c r="E188" s="24" t="s">
        <v>63</v>
      </c>
      <c r="F188" s="9" t="s">
        <v>2543</v>
      </c>
      <c r="G188" s="9" t="s">
        <v>2569</v>
      </c>
      <c r="H188" s="47">
        <v>136</v>
      </c>
      <c r="I188" s="30" t="s">
        <v>9</v>
      </c>
      <c r="J188" s="26"/>
      <c r="K188" s="27"/>
      <c r="L188" s="43"/>
      <c r="M188" s="27" t="s">
        <v>10</v>
      </c>
      <c r="N188" s="28"/>
      <c r="O188" s="28"/>
      <c r="P188" s="28"/>
      <c r="Q188" s="27"/>
      <c r="R188" s="29" t="str">
        <f t="array" ref="R188">IFERROR(INDEX(npcs!$E$2:$E$1584,MATCH('route'!$H188, npcs!$A$2:$A$1584,0)),"NA")</f>
        <v>PEOPLE_IN_ONETT</v>
      </c>
      <c r="S188" s="1"/>
      <c r="T188" s="79">
        <v>1</v>
      </c>
      <c r="U188" s="1"/>
      <c r="V188" s="1"/>
      <c r="W188" s="1"/>
      <c r="X188" s="1"/>
      <c r="Y188" s="1"/>
      <c r="Z188" s="1"/>
      <c r="AA188" s="1"/>
      <c r="AB188" s="1"/>
    </row>
    <row r="189" spans="1:28" ht="15" customHeight="1" x14ac:dyDescent="0.2">
      <c r="A189" s="82"/>
      <c r="B189" s="23" t="str">
        <f>IF(NOT(ISBLANK(route[[#This Row],[loc_override]])),route[[#This Row],[loc_override]],IFERROR(INDEX(npcs[map_location_label],MATCH(route[[#This Row],[npc]],npcs[npc_id],0)),"NA"))</f>
        <v>Onett</v>
      </c>
      <c r="C189" s="28" t="s">
        <v>2354</v>
      </c>
      <c r="D189" s="47" t="str">
        <f>IFERROR(INDEX(npcs[sprite_label],MATCH(route[[#This Row],[npc]],npcs[npc_id],0)),"NA")</f>
        <v>NA</v>
      </c>
      <c r="E189" s="24" t="s">
        <v>63</v>
      </c>
      <c r="F189" s="9" t="s">
        <v>2543</v>
      </c>
      <c r="G189" s="9" t="s">
        <v>2569</v>
      </c>
      <c r="H189" s="47" t="s">
        <v>7</v>
      </c>
      <c r="I189" s="30" t="s">
        <v>15</v>
      </c>
      <c r="J189" s="26" t="s">
        <v>16</v>
      </c>
      <c r="K189" s="27" t="s">
        <v>76</v>
      </c>
      <c r="L189" s="43"/>
      <c r="M189" s="27" t="s">
        <v>10</v>
      </c>
      <c r="N189" s="28"/>
      <c r="O189" s="28"/>
      <c r="P189" s="28"/>
      <c r="Q189" s="27"/>
      <c r="R189" s="29" t="str">
        <f t="array" ref="R189">IFERROR(INDEX(npcs!$E$2:$E$1584,MATCH('route'!$H189, npcs!$A$2:$A$1584,0)),"NA")</f>
        <v>NA</v>
      </c>
      <c r="S189" s="1"/>
      <c r="T189" s="79">
        <v>1</v>
      </c>
      <c r="U189" s="1"/>
      <c r="V189" s="1"/>
      <c r="W189" s="1"/>
      <c r="X189" s="1"/>
      <c r="Y189" s="1"/>
      <c r="Z189" s="1"/>
      <c r="AA189" s="1"/>
      <c r="AB189" s="1"/>
    </row>
    <row r="190" spans="1:28" ht="15" customHeight="1" x14ac:dyDescent="0.2">
      <c r="A190" s="82"/>
      <c r="B190" s="23" t="str">
        <f>IF(NOT(ISBLANK(route[[#This Row],[loc_override]])),route[[#This Row],[loc_override]],IFERROR(INDEX(npcs[map_location_label],MATCH(route[[#This Row],[npc]],npcs[npc_id],0)),"NA"))</f>
        <v>Onett</v>
      </c>
      <c r="C190" s="28" t="s">
        <v>2354</v>
      </c>
      <c r="D190" s="47" t="str">
        <f>IFERROR(INDEX(npcs[sprite_label],MATCH(route[[#This Row],[npc]],npcs[npc_id],0)),"NA")</f>
        <v>NA</v>
      </c>
      <c r="E190" s="24" t="s">
        <v>63</v>
      </c>
      <c r="F190" s="9" t="s">
        <v>2543</v>
      </c>
      <c r="G190" s="9" t="s">
        <v>2569</v>
      </c>
      <c r="H190" s="47" t="s">
        <v>7</v>
      </c>
      <c r="I190" s="30" t="s">
        <v>15</v>
      </c>
      <c r="J190" s="26" t="s">
        <v>16</v>
      </c>
      <c r="K190" s="27" t="s">
        <v>77</v>
      </c>
      <c r="L190" s="43"/>
      <c r="M190" s="27" t="s">
        <v>10</v>
      </c>
      <c r="N190" s="28"/>
      <c r="O190" s="28"/>
      <c r="P190" s="28"/>
      <c r="Q190" s="27"/>
      <c r="R190" s="29" t="str">
        <f t="array" ref="R190">IFERROR(INDEX(npcs!$E$2:$E$1584,MATCH('route'!$H190, npcs!$A$2:$A$1584,0)),"NA")</f>
        <v>NA</v>
      </c>
      <c r="S190" s="1"/>
      <c r="T190" s="79">
        <v>1</v>
      </c>
      <c r="U190" s="1"/>
      <c r="V190" s="1"/>
      <c r="W190" s="1"/>
      <c r="X190" s="1"/>
      <c r="Y190" s="1"/>
      <c r="Z190" s="1"/>
      <c r="AA190" s="1"/>
      <c r="AB190" s="1"/>
    </row>
    <row r="191" spans="1:28" ht="15" customHeight="1" x14ac:dyDescent="0.2">
      <c r="A191" s="82"/>
      <c r="B191" s="23" t="str">
        <f>IF(NOT(ISBLANK(route[[#This Row],[loc_override]])),route[[#This Row],[loc_override]],IFERROR(INDEX(npcs[map_location_label],MATCH(route[[#This Row],[npc]],npcs[npc_id],0)),"NA"))</f>
        <v>Onett_Houses_East-Orange_1F</v>
      </c>
      <c r="C191" s="28"/>
      <c r="D191" s="47" t="str">
        <f>IFERROR(INDEX(npcs[sprite_label],MATCH(route[[#This Row],[npc]],npcs[npc_id],0)),"NA")</f>
        <v>girl_black-hair_red-jumper</v>
      </c>
      <c r="E191" s="24" t="s">
        <v>63</v>
      </c>
      <c r="F191" s="9" t="s">
        <v>2543</v>
      </c>
      <c r="G191" s="9" t="s">
        <v>2569</v>
      </c>
      <c r="H191" s="47">
        <v>93</v>
      </c>
      <c r="I191" s="30" t="s">
        <v>9</v>
      </c>
      <c r="J191" s="26"/>
      <c r="K191" s="27"/>
      <c r="L191" s="43"/>
      <c r="M191" s="27" t="s">
        <v>10</v>
      </c>
      <c r="N191" s="28"/>
      <c r="O191" s="28"/>
      <c r="P191" s="28"/>
      <c r="Q191" s="27"/>
      <c r="R191" s="29" t="str">
        <f t="array" ref="R191">IFERROR(INDEX(npcs!$E$2:$E$1584,MATCH('route'!$H191, npcs!$A$2:$A$1584,0)),"NA")</f>
        <v>always</v>
      </c>
      <c r="S191" s="1"/>
      <c r="T191" s="79">
        <v>1</v>
      </c>
      <c r="U191" s="1"/>
      <c r="V191" s="1"/>
      <c r="W191" s="1"/>
      <c r="X191" s="1"/>
      <c r="Y191" s="1"/>
      <c r="Z191" s="1"/>
      <c r="AA191" s="1"/>
      <c r="AB191" s="1"/>
    </row>
    <row r="192" spans="1:28" ht="15" customHeight="1" x14ac:dyDescent="0.2">
      <c r="A192" s="82"/>
      <c r="B192" s="23" t="str">
        <f>IF(NOT(ISBLANK(route[[#This Row],[loc_override]])),route[[#This Row],[loc_override]],IFERROR(INDEX(npcs[map_location_label],MATCH(route[[#This Row],[npc]],npcs[npc_id],0)),"NA"))</f>
        <v>Onett</v>
      </c>
      <c r="C192" s="28" t="s">
        <v>2354</v>
      </c>
      <c r="D192" s="47" t="str">
        <f>IFERROR(INDEX(npcs[sprite_label],MATCH(route[[#This Row],[npc]],npcs[npc_id],0)),"NA")</f>
        <v>NA</v>
      </c>
      <c r="E192" s="24" t="s">
        <v>63</v>
      </c>
      <c r="F192" s="9" t="s">
        <v>2543</v>
      </c>
      <c r="G192" s="9" t="s">
        <v>2569</v>
      </c>
      <c r="H192" s="47" t="s">
        <v>7</v>
      </c>
      <c r="I192" s="30" t="s">
        <v>26</v>
      </c>
      <c r="J192" s="26" t="s">
        <v>36</v>
      </c>
      <c r="K192" s="27" t="s">
        <v>78</v>
      </c>
      <c r="L192" s="43"/>
      <c r="M192" s="27" t="s">
        <v>10</v>
      </c>
      <c r="N192" s="28"/>
      <c r="O192" s="28"/>
      <c r="P192" s="28"/>
      <c r="Q192" s="27"/>
      <c r="R192" s="29" t="str">
        <f t="array" ref="R192">IFERROR(INDEX(npcs!$E$2:$E$1584,MATCH('route'!$H192, npcs!$A$2:$A$1584,0)),"NA")</f>
        <v>NA</v>
      </c>
      <c r="S192" s="1"/>
      <c r="T192" s="79">
        <v>1</v>
      </c>
      <c r="U192" s="1"/>
      <c r="V192" s="1"/>
      <c r="W192" s="1"/>
      <c r="X192" s="1"/>
      <c r="Y192" s="1"/>
      <c r="Z192" s="1"/>
      <c r="AA192" s="1"/>
      <c r="AB192" s="1"/>
    </row>
    <row r="193" spans="1:28" ht="15" customHeight="1" x14ac:dyDescent="0.2">
      <c r="A193" s="82"/>
      <c r="B193" s="23" t="str">
        <f>IF(NOT(ISBLANK(route[[#This Row],[loc_override]])),route[[#This Row],[loc_override]],IFERROR(INDEX(npcs[map_location_label],MATCH(route[[#This Row],[npc]],npcs[npc_id],0)),"NA"))</f>
        <v>Onett_Police Station_1F</v>
      </c>
      <c r="C193" s="28"/>
      <c r="D193" s="47" t="str">
        <f>IFERROR(INDEX(npcs[sprite_label],MATCH(route[[#This Row],[npc]],npcs[npc_id],0)),"NA")</f>
        <v>captain-strong</v>
      </c>
      <c r="E193" s="24" t="s">
        <v>63</v>
      </c>
      <c r="F193" s="9" t="s">
        <v>2543</v>
      </c>
      <c r="G193" s="9" t="s">
        <v>2569</v>
      </c>
      <c r="H193" s="47">
        <v>67</v>
      </c>
      <c r="I193" s="30" t="s">
        <v>9</v>
      </c>
      <c r="J193" s="26"/>
      <c r="K193" s="26"/>
      <c r="L193" s="43"/>
      <c r="M193" s="27" t="s">
        <v>10</v>
      </c>
      <c r="N193" s="28"/>
      <c r="O193" s="28"/>
      <c r="P193" s="28"/>
      <c r="Q193" s="27"/>
      <c r="R193" s="29" t="str">
        <f t="array" ref="R193">IFERROR(INDEX(npcs!$E$2:$E$1584,MATCH('route'!$H193, npcs!$A$2:$A$1584,0)),"NA")</f>
        <v>~CAPTAIN_STRONG_NOT_AT_STATION_DESK</v>
      </c>
      <c r="S193" s="1"/>
      <c r="T193" s="79">
        <v>1</v>
      </c>
      <c r="U193" s="1"/>
      <c r="V193" s="1"/>
      <c r="W193" s="1"/>
      <c r="X193" s="1"/>
      <c r="Y193" s="1"/>
      <c r="Z193" s="1"/>
      <c r="AA193" s="1"/>
      <c r="AB193" s="1"/>
    </row>
    <row r="194" spans="1:28" ht="15" customHeight="1" x14ac:dyDescent="0.2">
      <c r="A194" s="82"/>
      <c r="B194" s="23" t="str">
        <f>IF(NOT(ISBLANK(route[[#This Row],[loc_override]])),route[[#This Row],[loc_override]],IFERROR(INDEX(npcs[map_location_label],MATCH(route[[#This Row],[npc]],npcs[npc_id],0)),"NA"))</f>
        <v>Onett_Police Station_1F</v>
      </c>
      <c r="C194" s="28"/>
      <c r="D194" s="47" t="str">
        <f>IFERROR(INDEX(npcs[sprite_label],MATCH(route[[#This Row],[npc]],npcs[npc_id],0)),"NA")</f>
        <v>lookalike_marcie</v>
      </c>
      <c r="E194" s="24" t="s">
        <v>63</v>
      </c>
      <c r="F194" s="9" t="s">
        <v>2543</v>
      </c>
      <c r="G194" s="9" t="s">
        <v>2569</v>
      </c>
      <c r="H194" s="47">
        <v>68</v>
      </c>
      <c r="I194" s="30" t="s">
        <v>9</v>
      </c>
      <c r="J194" s="26"/>
      <c r="K194" s="26"/>
      <c r="L194" s="43"/>
      <c r="M194" s="27" t="s">
        <v>10</v>
      </c>
      <c r="N194" s="28"/>
      <c r="O194" s="28"/>
      <c r="P194" s="28"/>
      <c r="Q194" s="27"/>
      <c r="R194" s="29" t="str">
        <f t="array" ref="R194">IFERROR(INDEX(npcs!$E$2:$E$1584,MATCH('route'!$H194, npcs!$A$2:$A$1584,0)),"NA")</f>
        <v>always</v>
      </c>
      <c r="S194" s="1"/>
      <c r="T194" s="79">
        <v>1</v>
      </c>
      <c r="U194" s="1"/>
      <c r="V194" s="1"/>
      <c r="W194" s="1"/>
      <c r="X194" s="1"/>
      <c r="Y194" s="1"/>
      <c r="Z194" s="1"/>
      <c r="AA194" s="1"/>
      <c r="AB194" s="1"/>
    </row>
    <row r="195" spans="1:28" ht="15" customHeight="1" x14ac:dyDescent="0.2">
      <c r="A195" s="82"/>
      <c r="B195" s="23" t="str">
        <f>IF(NOT(ISBLANK(route[[#This Row],[loc_override]])),route[[#This Row],[loc_override]],IFERROR(INDEX(npcs[map_location_label],MATCH(route[[#This Row],[npc]],npcs[npc_id],0)),"NA"))</f>
        <v>Onett_Police Station_1F</v>
      </c>
      <c r="C195" s="28"/>
      <c r="D195" s="47" t="str">
        <f>IFERROR(INDEX(npcs[sprite_label],MATCH(route[[#This Row],[npc]],npcs[npc_id],0)),"NA")</f>
        <v>cop</v>
      </c>
      <c r="E195" s="24" t="s">
        <v>63</v>
      </c>
      <c r="F195" s="9" t="s">
        <v>2543</v>
      </c>
      <c r="G195" s="9" t="s">
        <v>2569</v>
      </c>
      <c r="H195" s="47">
        <v>69</v>
      </c>
      <c r="I195" s="30" t="s">
        <v>9</v>
      </c>
      <c r="J195" s="26"/>
      <c r="K195" s="26"/>
      <c r="L195" s="43"/>
      <c r="M195" s="27" t="s">
        <v>10</v>
      </c>
      <c r="N195" s="28"/>
      <c r="O195" s="28"/>
      <c r="P195" s="28"/>
      <c r="Q195" s="27"/>
      <c r="R195" s="29" t="str">
        <f t="array" ref="R195">IFERROR(INDEX(npcs!$E$2:$E$1584,MATCH('route'!$H195, npcs!$A$2:$A$1584,0)),"NA")</f>
        <v>always</v>
      </c>
      <c r="S195" s="1"/>
      <c r="T195" s="79">
        <v>1</v>
      </c>
      <c r="U195" s="1"/>
      <c r="V195" s="1"/>
      <c r="W195" s="1"/>
      <c r="X195" s="1"/>
      <c r="Y195" s="1"/>
      <c r="Z195" s="1"/>
      <c r="AA195" s="1"/>
      <c r="AB195" s="1"/>
    </row>
    <row r="196" spans="1:28" ht="15" customHeight="1" x14ac:dyDescent="0.2">
      <c r="A196" s="82"/>
      <c r="B196" s="23" t="str">
        <f>IF(NOT(ISBLANK(route[[#This Row],[loc_override]])),route[[#This Row],[loc_override]],IFERROR(INDEX(npcs[map_location_label],MATCH(route[[#This Row],[npc]],npcs[npc_id],0)),"NA"))</f>
        <v>Onett</v>
      </c>
      <c r="C196" s="28"/>
      <c r="D196" s="47" t="str">
        <f>IFERROR(INDEX(npcs[sprite_label],MATCH(route[[#This Row],[npc]],npcs[npc_id],0)),"NA")</f>
        <v>streetsign_city</v>
      </c>
      <c r="E196" s="24" t="s">
        <v>63</v>
      </c>
      <c r="F196" s="9" t="s">
        <v>2543</v>
      </c>
      <c r="G196" s="9" t="s">
        <v>2569</v>
      </c>
      <c r="H196" s="47">
        <v>172</v>
      </c>
      <c r="I196" s="30" t="s">
        <v>2271</v>
      </c>
      <c r="J196" s="26" t="s">
        <v>2491</v>
      </c>
      <c r="K196" s="26"/>
      <c r="L196" s="43"/>
      <c r="M196" s="27" t="s">
        <v>7</v>
      </c>
      <c r="N196" s="28"/>
      <c r="O196" s="28"/>
      <c r="P196" s="28"/>
      <c r="Q196" s="27"/>
      <c r="R196" s="29" t="str">
        <f t="array" ref="R196">IFERROR(INDEX(npcs!$E$2:$E$1584,MATCH('route'!$H196, npcs!$A$2:$A$1584,0)),"NA")</f>
        <v>always</v>
      </c>
      <c r="S196" s="1"/>
      <c r="T196" s="79">
        <v>1</v>
      </c>
      <c r="U196" s="1"/>
      <c r="V196" s="1"/>
      <c r="W196" s="1"/>
      <c r="X196" s="1"/>
      <c r="Y196" s="1"/>
      <c r="Z196" s="1"/>
      <c r="AA196" s="1"/>
      <c r="AB196" s="1"/>
    </row>
    <row r="197" spans="1:28" ht="15" customHeight="1" x14ac:dyDescent="0.2">
      <c r="A197" s="82"/>
      <c r="B197" s="23" t="str">
        <f>IF(NOT(ISBLANK(route[[#This Row],[loc_override]])),route[[#This Row],[loc_override]],IFERROR(INDEX(npcs[map_location_label],MATCH(route[[#This Row],[npc]],npcs[npc_id],0)),"NA"))</f>
        <v>Onett</v>
      </c>
      <c r="C197" s="28"/>
      <c r="D197" s="47" t="str">
        <f>IFERROR(INDEX(npcs[sprite_label],MATCH(route[[#This Row],[npc]],npcs[npc_id],0)),"NA")</f>
        <v>red-truck</v>
      </c>
      <c r="E197" s="24" t="s">
        <v>63</v>
      </c>
      <c r="F197" s="9" t="s">
        <v>2543</v>
      </c>
      <c r="G197" s="9" t="s">
        <v>2569</v>
      </c>
      <c r="H197" s="47">
        <v>176</v>
      </c>
      <c r="I197" s="30" t="s">
        <v>2271</v>
      </c>
      <c r="J197" s="26" t="s">
        <v>2491</v>
      </c>
      <c r="K197" s="26"/>
      <c r="L197" s="43"/>
      <c r="M197" s="27" t="s">
        <v>7</v>
      </c>
      <c r="N197" s="28"/>
      <c r="O197" s="28"/>
      <c r="P197" s="28"/>
      <c r="Q197" s="27"/>
      <c r="R197" s="29" t="str">
        <f t="array" ref="R197">IFERROR(INDEX(npcs!$E$2:$E$1584,MATCH('route'!$H197, npcs!$A$2:$A$1584,0)),"NA")</f>
        <v>ONETT_DAYTIME</v>
      </c>
      <c r="S197" s="1"/>
      <c r="T197" s="79">
        <v>1</v>
      </c>
      <c r="U197" s="1"/>
      <c r="V197" s="1"/>
      <c r="W197" s="1"/>
      <c r="X197" s="1"/>
      <c r="Y197" s="1"/>
      <c r="Z197" s="1"/>
      <c r="AA197" s="1"/>
      <c r="AB197" s="1"/>
    </row>
    <row r="198" spans="1:28" ht="15" customHeight="1" x14ac:dyDescent="0.2">
      <c r="A198" s="82"/>
      <c r="B198" s="23" t="str">
        <f>IF(NOT(ISBLANK(route[[#This Row],[loc_override]])),route[[#This Row],[loc_override]],IFERROR(INDEX(npcs[map_location_label],MATCH(route[[#This Row],[npc]],npcs[npc_id],0)),"NA"))</f>
        <v>Onett</v>
      </c>
      <c r="C198" s="28"/>
      <c r="D198" s="47" t="str">
        <f>IFERROR(INDEX(npcs[sprite_label],MATCH(route[[#This Row],[npc]],npcs[npc_id],0)),"NA")</f>
        <v>girl_redhead_pigtails</v>
      </c>
      <c r="E198" s="24" t="s">
        <v>63</v>
      </c>
      <c r="F198" s="9" t="s">
        <v>2543</v>
      </c>
      <c r="G198" s="9" t="s">
        <v>2569</v>
      </c>
      <c r="H198" s="47">
        <v>166</v>
      </c>
      <c r="I198" s="30" t="s">
        <v>9</v>
      </c>
      <c r="J198" s="26"/>
      <c r="K198" s="26"/>
      <c r="L198" s="43"/>
      <c r="M198" s="27" t="s">
        <v>10</v>
      </c>
      <c r="N198" s="28"/>
      <c r="O198" s="28"/>
      <c r="P198" s="28"/>
      <c r="Q198" s="27"/>
      <c r="R198" s="29" t="str">
        <f t="array" ref="R198">IFERROR(INDEX(npcs!$E$2:$E$1584,MATCH('route'!$H198, npcs!$A$2:$A$1584,0)),"NA")</f>
        <v>~PATH_TO_TWOSON_OPEN</v>
      </c>
      <c r="S198" s="1"/>
      <c r="T198" s="79">
        <v>1</v>
      </c>
      <c r="U198" s="1"/>
      <c r="V198" s="1"/>
      <c r="W198" s="1"/>
      <c r="X198" s="1"/>
      <c r="Y198" s="1"/>
      <c r="Z198" s="1"/>
      <c r="AA198" s="1"/>
      <c r="AB198" s="1"/>
    </row>
    <row r="199" spans="1:28" ht="15" customHeight="1" x14ac:dyDescent="0.2">
      <c r="A199" s="82"/>
      <c r="B199" s="23" t="str">
        <f>IF(NOT(ISBLANK(route[[#This Row],[loc_override]])),route[[#This Row],[loc_override]],IFERROR(INDEX(npcs[map_location_label],MATCH(route[[#This Row],[npc]],npcs[npc_id],0)),"NA"))</f>
        <v>Onett</v>
      </c>
      <c r="C199" s="28"/>
      <c r="D199" s="47" t="str">
        <f>IFERROR(INDEX(npcs[sprite_label],MATCH(route[[#This Row],[npc]],npcs[npc_id],0)),"NA")</f>
        <v>man_hat_blue-suit</v>
      </c>
      <c r="E199" s="24" t="s">
        <v>63</v>
      </c>
      <c r="F199" s="9" t="s">
        <v>2543</v>
      </c>
      <c r="G199" s="9" t="s">
        <v>2569</v>
      </c>
      <c r="H199" s="47">
        <v>167</v>
      </c>
      <c r="I199" s="30" t="s">
        <v>9</v>
      </c>
      <c r="J199" s="26"/>
      <c r="K199" s="26"/>
      <c r="L199" s="43"/>
      <c r="M199" s="27" t="s">
        <v>10</v>
      </c>
      <c r="N199" s="28"/>
      <c r="O199" s="28"/>
      <c r="P199" s="28"/>
      <c r="Q199" s="27"/>
      <c r="R199" s="29" t="str">
        <f t="array" ref="R199">IFERROR(INDEX(npcs!$E$2:$E$1584,MATCH('route'!$H199, npcs!$A$2:$A$1584,0)),"NA")</f>
        <v>~PATH_TO_TWOSON_OPEN</v>
      </c>
      <c r="S199" s="1"/>
      <c r="T199" s="79">
        <v>1</v>
      </c>
      <c r="U199" s="1"/>
      <c r="V199" s="1"/>
      <c r="W199" s="1"/>
      <c r="X199" s="1"/>
      <c r="Y199" s="1"/>
      <c r="Z199" s="1"/>
      <c r="AA199" s="1"/>
      <c r="AB199" s="1"/>
    </row>
    <row r="200" spans="1:28" ht="15" customHeight="1" x14ac:dyDescent="0.2">
      <c r="A200" s="82"/>
      <c r="B200" s="23" t="str">
        <f>IF(NOT(ISBLANK(route[[#This Row],[loc_override]])),route[[#This Row],[loc_override]],IFERROR(INDEX(npcs[map_location_label],MATCH(route[[#This Row],[npc]],npcs[npc_id],0)),"NA"))</f>
        <v>Onett</v>
      </c>
      <c r="C200" s="28"/>
      <c r="D200" s="47" t="str">
        <f>IFERROR(INDEX(npcs[sprite_label],MATCH(route[[#This Row],[npc]],npcs[npc_id],0)),"NA")</f>
        <v>roadblock</v>
      </c>
      <c r="E200" s="24" t="s">
        <v>63</v>
      </c>
      <c r="F200" s="9" t="s">
        <v>2543</v>
      </c>
      <c r="G200" s="9" t="s">
        <v>2569</v>
      </c>
      <c r="H200" s="47">
        <v>177</v>
      </c>
      <c r="I200" s="30" t="s">
        <v>2271</v>
      </c>
      <c r="J200" s="26" t="s">
        <v>2491</v>
      </c>
      <c r="K200" s="26"/>
      <c r="L200" s="43"/>
      <c r="M200" s="27" t="s">
        <v>7</v>
      </c>
      <c r="N200" s="28"/>
      <c r="O200" s="28"/>
      <c r="P200" s="28"/>
      <c r="Q200" s="27"/>
      <c r="R200" s="29" t="str">
        <f t="array" ref="R200">IFERROR(INDEX(npcs!$E$2:$E$1584,MATCH('route'!$H200, npcs!$A$2:$A$1584,0)),"NA")</f>
        <v>~PATH_TO_TWOSON_OPEN</v>
      </c>
      <c r="S200" s="1"/>
      <c r="T200" s="79">
        <v>1</v>
      </c>
      <c r="U200" s="1"/>
      <c r="V200" s="1"/>
      <c r="W200" s="1"/>
      <c r="X200" s="1"/>
      <c r="Y200" s="1"/>
      <c r="Z200" s="1"/>
      <c r="AA200" s="1"/>
      <c r="AB200" s="1"/>
    </row>
    <row r="201" spans="1:28" ht="15" customHeight="1" x14ac:dyDescent="0.2">
      <c r="A201" s="82"/>
      <c r="B201" s="23" t="str">
        <f>IF(NOT(ISBLANK(route[[#This Row],[loc_override]])),route[[#This Row],[loc_override]],IFERROR(INDEX(npcs[map_location_label],MATCH(route[[#This Row],[npc]],npcs[npc_id],0)),"NA"))</f>
        <v>Onett</v>
      </c>
      <c r="C201" s="28"/>
      <c r="D201" s="47" t="str">
        <f>IFERROR(INDEX(npcs[sprite_label],MATCH(route[[#This Row],[npc]],npcs[npc_id],0)),"NA")</f>
        <v>roadblock</v>
      </c>
      <c r="E201" s="24" t="s">
        <v>63</v>
      </c>
      <c r="F201" s="9" t="s">
        <v>2543</v>
      </c>
      <c r="G201" s="9" t="s">
        <v>2569</v>
      </c>
      <c r="H201" s="47">
        <v>178</v>
      </c>
      <c r="I201" s="30" t="s">
        <v>2271</v>
      </c>
      <c r="J201" s="26" t="s">
        <v>2491</v>
      </c>
      <c r="K201" s="26"/>
      <c r="L201" s="43"/>
      <c r="M201" s="27" t="s">
        <v>7</v>
      </c>
      <c r="N201" s="28"/>
      <c r="O201" s="28"/>
      <c r="P201" s="28"/>
      <c r="Q201" s="27"/>
      <c r="R201" s="29" t="str">
        <f t="array" ref="R201">IFERROR(INDEX(npcs!$E$2:$E$1584,MATCH('route'!$H201, npcs!$A$2:$A$1584,0)),"NA")</f>
        <v>~PATH_TO_TWOSON_OPEN</v>
      </c>
      <c r="S201" s="1"/>
      <c r="T201" s="79">
        <v>1</v>
      </c>
      <c r="U201" s="1"/>
      <c r="V201" s="1"/>
      <c r="W201" s="1"/>
      <c r="X201" s="1"/>
      <c r="Y201" s="1"/>
      <c r="Z201" s="1"/>
      <c r="AA201" s="1"/>
      <c r="AB201" s="1"/>
    </row>
    <row r="202" spans="1:28" ht="15" customHeight="1" x14ac:dyDescent="0.2">
      <c r="A202" s="82"/>
      <c r="B202" s="23" t="str">
        <f>IF(NOT(ISBLANK(route[[#This Row],[loc_override]])),route[[#This Row],[loc_override]],IFERROR(INDEX(npcs[map_location_label],MATCH(route[[#This Row],[npc]],npcs[npc_id],0)),"NA"))</f>
        <v>Onett</v>
      </c>
      <c r="C202" s="28"/>
      <c r="D202" s="47" t="str">
        <f>IFERROR(INDEX(npcs[sprite_label],MATCH(route[[#This Row],[npc]],npcs[npc_id],0)),"NA")</f>
        <v>roadblock</v>
      </c>
      <c r="E202" s="24" t="s">
        <v>63</v>
      </c>
      <c r="F202" s="9" t="s">
        <v>2543</v>
      </c>
      <c r="G202" s="9" t="s">
        <v>2569</v>
      </c>
      <c r="H202" s="47">
        <v>179</v>
      </c>
      <c r="I202" s="30" t="s">
        <v>2271</v>
      </c>
      <c r="J202" s="26" t="s">
        <v>2491</v>
      </c>
      <c r="K202" s="26"/>
      <c r="L202" s="43"/>
      <c r="M202" s="27" t="s">
        <v>7</v>
      </c>
      <c r="N202" s="28"/>
      <c r="O202" s="28"/>
      <c r="P202" s="28"/>
      <c r="Q202" s="27"/>
      <c r="R202" s="29" t="str">
        <f t="array" ref="R202">IFERROR(INDEX(npcs!$E$2:$E$1584,MATCH('route'!$H202, npcs!$A$2:$A$1584,0)),"NA")</f>
        <v>~PATH_TO_TWOSON_OPEN</v>
      </c>
      <c r="S202" s="1"/>
      <c r="T202" s="79">
        <v>1</v>
      </c>
      <c r="U202" s="1"/>
      <c r="V202" s="1"/>
      <c r="W202" s="1"/>
      <c r="X202" s="1"/>
      <c r="Y202" s="1"/>
      <c r="Z202" s="1"/>
      <c r="AA202" s="1"/>
      <c r="AB202" s="1"/>
    </row>
    <row r="203" spans="1:28" ht="15" customHeight="1" x14ac:dyDescent="0.2">
      <c r="A203" s="82"/>
      <c r="B203" s="23" t="str">
        <f>IF(NOT(ISBLANK(route[[#This Row],[loc_override]])),route[[#This Row],[loc_override]],IFERROR(INDEX(npcs[map_location_label],MATCH(route[[#This Row],[npc]],npcs[npc_id],0)),"NA"))</f>
        <v>Onett</v>
      </c>
      <c r="C203" s="28"/>
      <c r="D203" s="47" t="str">
        <f>IFERROR(INDEX(npcs[sprite_label],MATCH(route[[#This Row],[npc]],npcs[npc_id],0)),"NA")</f>
        <v>roadblock</v>
      </c>
      <c r="E203" s="24" t="s">
        <v>63</v>
      </c>
      <c r="F203" s="9" t="s">
        <v>2543</v>
      </c>
      <c r="G203" s="9" t="s">
        <v>2569</v>
      </c>
      <c r="H203" s="47">
        <v>180</v>
      </c>
      <c r="I203" s="30" t="s">
        <v>2271</v>
      </c>
      <c r="J203" s="26" t="s">
        <v>2491</v>
      </c>
      <c r="K203" s="26"/>
      <c r="L203" s="43"/>
      <c r="M203" s="27" t="s">
        <v>7</v>
      </c>
      <c r="N203" s="28"/>
      <c r="O203" s="28"/>
      <c r="P203" s="28"/>
      <c r="Q203" s="27"/>
      <c r="R203" s="29" t="str">
        <f t="array" ref="R203">IFERROR(INDEX(npcs!$E$2:$E$1584,MATCH('route'!$H203, npcs!$A$2:$A$1584,0)),"NA")</f>
        <v>~PATH_TO_TWOSON_OPEN</v>
      </c>
      <c r="S203" s="1"/>
      <c r="T203" s="79">
        <v>1</v>
      </c>
      <c r="U203" s="1"/>
      <c r="V203" s="1"/>
      <c r="W203" s="1"/>
      <c r="X203" s="1"/>
      <c r="Y203" s="1"/>
      <c r="Z203" s="1"/>
      <c r="AA203" s="1"/>
      <c r="AB203" s="1"/>
    </row>
    <row r="204" spans="1:28" ht="15" customHeight="1" x14ac:dyDescent="0.2">
      <c r="A204" s="82"/>
      <c r="B204" s="23" t="str">
        <f>IF(NOT(ISBLANK(route[[#This Row],[loc_override]])),route[[#This Row],[loc_override]],IFERROR(INDEX(npcs[map_location_label],MATCH(route[[#This Row],[npc]],npcs[npc_id],0)),"NA"))</f>
        <v>Onett</v>
      </c>
      <c r="C204" s="28"/>
      <c r="D204" s="47" t="str">
        <f>IFERROR(INDEX(npcs[sprite_label],MATCH(route[[#This Row],[npc]],npcs[npc_id],0)),"NA")</f>
        <v>cop</v>
      </c>
      <c r="E204" s="24" t="s">
        <v>63</v>
      </c>
      <c r="F204" s="9" t="s">
        <v>2543</v>
      </c>
      <c r="G204" s="9" t="s">
        <v>2569</v>
      </c>
      <c r="H204" s="47">
        <v>144</v>
      </c>
      <c r="I204" s="30" t="s">
        <v>9</v>
      </c>
      <c r="J204" s="26"/>
      <c r="K204" s="26"/>
      <c r="L204" s="43"/>
      <c r="M204" s="27" t="s">
        <v>10</v>
      </c>
      <c r="N204" s="28"/>
      <c r="O204" s="28"/>
      <c r="P204" s="28"/>
      <c r="Q204" s="27"/>
      <c r="R204" s="29" t="str">
        <f t="array" ref="R204">IFERROR(INDEX(npcs!$E$2:$E$1584,MATCH('route'!$H204, npcs!$A$2:$A$1584,0)),"NA")</f>
        <v>~VISITED_TWOSON</v>
      </c>
      <c r="S204" s="1"/>
      <c r="T204" s="79">
        <v>1</v>
      </c>
      <c r="U204" s="1"/>
      <c r="V204" s="1"/>
      <c r="W204" s="1"/>
      <c r="X204" s="1"/>
      <c r="Y204" s="1"/>
      <c r="Z204" s="1"/>
      <c r="AA204" s="1"/>
      <c r="AB204" s="1"/>
    </row>
    <row r="205" spans="1:28" ht="15" customHeight="1" x14ac:dyDescent="0.2">
      <c r="A205" s="82"/>
      <c r="B205" s="23" t="str">
        <f>IF(NOT(ISBLANK(route[[#This Row],[loc_override]])),route[[#This Row],[loc_override]],IFERROR(INDEX(npcs[map_location_label],MATCH(route[[#This Row],[npc]],npcs[npc_id],0)),"NA"))</f>
        <v>Onett</v>
      </c>
      <c r="C205" s="28"/>
      <c r="D205" s="47" t="str">
        <f>IFERROR(INDEX(npcs[sprite_label],MATCH(route[[#This Row],[npc]],npcs[npc_id],0)),"NA")</f>
        <v>cop</v>
      </c>
      <c r="E205" s="24" t="s">
        <v>63</v>
      </c>
      <c r="F205" s="9" t="s">
        <v>2543</v>
      </c>
      <c r="G205" s="9" t="s">
        <v>2569</v>
      </c>
      <c r="H205" s="47">
        <v>145</v>
      </c>
      <c r="I205" s="30" t="s">
        <v>9</v>
      </c>
      <c r="J205" s="26"/>
      <c r="K205" s="26"/>
      <c r="L205" s="43"/>
      <c r="M205" s="27" t="s">
        <v>10</v>
      </c>
      <c r="N205" s="28"/>
      <c r="O205" s="28"/>
      <c r="P205" s="28"/>
      <c r="Q205" s="27"/>
      <c r="R205" s="29" t="str">
        <f t="array" ref="R205">IFERROR(INDEX(npcs!$E$2:$E$1584,MATCH('route'!$H205, npcs!$A$2:$A$1584,0)),"NA")</f>
        <v>~VISITED_TWOSON</v>
      </c>
      <c r="S205" s="1"/>
      <c r="T205" s="79">
        <v>1</v>
      </c>
      <c r="U205" s="1"/>
      <c r="V205" s="1"/>
      <c r="W205" s="1"/>
      <c r="X205" s="1"/>
      <c r="Y205" s="1"/>
      <c r="Z205" s="1"/>
      <c r="AA205" s="1"/>
      <c r="AB205" s="1"/>
    </row>
    <row r="206" spans="1:28" ht="15" customHeight="1" x14ac:dyDescent="0.2">
      <c r="A206" s="82"/>
      <c r="B206" s="23" t="str">
        <f>IF(NOT(ISBLANK(route[[#This Row],[loc_override]])),route[[#This Row],[loc_override]],IFERROR(INDEX(npcs[map_location_label],MATCH(route[[#This Row],[npc]],npcs[npc_id],0)),"NA"))</f>
        <v>Onett_Bakery_1F</v>
      </c>
      <c r="C206" s="28"/>
      <c r="D206" s="47" t="str">
        <f>IFERROR(INDEX(npcs[sprite_label],MATCH(route[[#This Row],[npc]],npcs[npc_id],0)),"NA")</f>
        <v>chef</v>
      </c>
      <c r="E206" s="24" t="s">
        <v>63</v>
      </c>
      <c r="F206" s="9" t="s">
        <v>2543</v>
      </c>
      <c r="G206" s="9" t="s">
        <v>2569</v>
      </c>
      <c r="H206" s="47">
        <v>40</v>
      </c>
      <c r="I206" s="30" t="s">
        <v>9</v>
      </c>
      <c r="J206" s="25" t="s">
        <v>2289</v>
      </c>
      <c r="K206" s="25">
        <v>230</v>
      </c>
      <c r="L206" s="46"/>
      <c r="M206" s="27" t="s">
        <v>10</v>
      </c>
      <c r="N206" s="28"/>
      <c r="O206" s="28"/>
      <c r="P206" s="28"/>
      <c r="Q206" s="27"/>
      <c r="R206" s="29" t="str">
        <f t="array" ref="R206">IFERROR(INDEX(npcs!$E$2:$E$1584,MATCH('route'!$H206, npcs!$A$2:$A$1584,0)),"NA")</f>
        <v>always</v>
      </c>
      <c r="S206" s="1"/>
      <c r="T206" s="79">
        <v>1</v>
      </c>
      <c r="U206" s="1"/>
      <c r="V206" s="1"/>
      <c r="W206" s="1"/>
      <c r="X206" s="1"/>
      <c r="Y206" s="1"/>
      <c r="Z206" s="1"/>
      <c r="AA206" s="1"/>
      <c r="AB206" s="1"/>
    </row>
    <row r="207" spans="1:28" ht="15" customHeight="1" x14ac:dyDescent="0.2">
      <c r="A207" s="82"/>
      <c r="B207" s="23" t="str">
        <f>IF(NOT(ISBLANK(route[[#This Row],[loc_override]])),route[[#This Row],[loc_override]],IFERROR(INDEX(npcs[map_location_label],MATCH(route[[#This Row],[npc]],npcs[npc_id],0)),"NA"))</f>
        <v>Onett_Bakery_1F</v>
      </c>
      <c r="C207" s="28"/>
      <c r="D207" s="47" t="str">
        <f>IFERROR(INDEX(npcs[sprite_label],MATCH(route[[#This Row],[npc]],npcs[npc_id],0)),"NA")</f>
        <v>woman_purse_green-dress</v>
      </c>
      <c r="E207" s="24" t="s">
        <v>63</v>
      </c>
      <c r="F207" s="9" t="s">
        <v>2543</v>
      </c>
      <c r="G207" s="9" t="s">
        <v>2569</v>
      </c>
      <c r="H207" s="47">
        <v>41</v>
      </c>
      <c r="I207" s="30" t="s">
        <v>9</v>
      </c>
      <c r="J207" s="26"/>
      <c r="K207" s="26"/>
      <c r="L207" s="43"/>
      <c r="M207" s="27" t="s">
        <v>10</v>
      </c>
      <c r="N207" s="28"/>
      <c r="O207" s="28"/>
      <c r="P207" s="28"/>
      <c r="Q207" s="27">
        <v>7</v>
      </c>
      <c r="R207" s="29" t="str">
        <f t="array" ref="R207">IFERROR(INDEX(npcs!$E$2:$E$1584,MATCH('route'!$H207, npcs!$A$2:$A$1584,0)),"NA")</f>
        <v>always</v>
      </c>
      <c r="S207" s="1"/>
      <c r="T207" s="79">
        <v>1</v>
      </c>
      <c r="U207" s="1"/>
      <c r="V207" s="1"/>
      <c r="W207" s="1"/>
      <c r="X207" s="1"/>
      <c r="Y207" s="1"/>
      <c r="Z207" s="1"/>
      <c r="AA207" s="1"/>
      <c r="AB207" s="1"/>
    </row>
    <row r="208" spans="1:28" ht="15" customHeight="1" x14ac:dyDescent="0.2">
      <c r="A208" s="82"/>
      <c r="B208" s="23" t="str">
        <f>IF(NOT(ISBLANK(route[[#This Row],[loc_override]])),route[[#This Row],[loc_override]],IFERROR(INDEX(npcs[map_location_label],MATCH(route[[#This Row],[npc]],npcs[npc_id],0)),"NA"))</f>
        <v>Onett_Bakery_1F</v>
      </c>
      <c r="C208" s="28"/>
      <c r="D208" s="47" t="str">
        <f>IFERROR(INDEX(npcs[sprite_label],MATCH(route[[#This Row],[npc]],npcs[npc_id],0)),"NA")</f>
        <v>woman_purse_green-dress</v>
      </c>
      <c r="E208" s="24" t="s">
        <v>63</v>
      </c>
      <c r="F208" s="9" t="s">
        <v>2543</v>
      </c>
      <c r="G208" s="9" t="s">
        <v>2569</v>
      </c>
      <c r="H208" s="47">
        <v>41</v>
      </c>
      <c r="I208" s="30" t="s">
        <v>9</v>
      </c>
      <c r="J208" s="26"/>
      <c r="K208" s="26"/>
      <c r="L208" s="43"/>
      <c r="M208" s="27" t="s">
        <v>57</v>
      </c>
      <c r="N208" s="28"/>
      <c r="O208" s="28"/>
      <c r="P208" s="28"/>
      <c r="Q208" s="27">
        <v>7</v>
      </c>
      <c r="R208" s="29" t="str">
        <f t="array" ref="R208">IFERROR(INDEX(npcs!$E$2:$E$1584,MATCH('route'!$H208, npcs!$A$2:$A$1584,0)),"NA")</f>
        <v>always</v>
      </c>
      <c r="S208" s="1"/>
      <c r="T208" s="79">
        <v>1</v>
      </c>
      <c r="U208" s="1"/>
      <c r="V208" s="1"/>
      <c r="W208" s="1"/>
      <c r="X208" s="1"/>
      <c r="Y208" s="1"/>
      <c r="Z208" s="1"/>
      <c r="AA208" s="1"/>
      <c r="AB208" s="1"/>
    </row>
    <row r="209" spans="1:28" ht="15" customHeight="1" x14ac:dyDescent="0.2">
      <c r="A209" s="82"/>
      <c r="B209" s="23" t="str">
        <f>IF(NOT(ISBLANK(route[[#This Row],[loc_override]])),route[[#This Row],[loc_override]],IFERROR(INDEX(npcs[map_location_label],MATCH(route[[#This Row],[npc]],npcs[npc_id],0)),"NA"))</f>
        <v>Onett_Bakery_1F</v>
      </c>
      <c r="C209" s="28"/>
      <c r="D209" s="47" t="str">
        <f>IFERROR(INDEX(npcs[sprite_label],MATCH(route[[#This Row],[npc]],npcs[npc_id],0)),"NA")</f>
        <v>woman_purse_green-dress</v>
      </c>
      <c r="E209" s="24" t="s">
        <v>63</v>
      </c>
      <c r="F209" s="9" t="s">
        <v>2543</v>
      </c>
      <c r="G209" s="9" t="s">
        <v>2569</v>
      </c>
      <c r="H209" s="47">
        <v>41</v>
      </c>
      <c r="I209" s="30" t="s">
        <v>9</v>
      </c>
      <c r="J209" s="26"/>
      <c r="K209" s="26"/>
      <c r="L209" s="43"/>
      <c r="M209" s="27" t="s">
        <v>79</v>
      </c>
      <c r="N209" s="28"/>
      <c r="O209" s="28"/>
      <c r="P209" s="28"/>
      <c r="Q209" s="27">
        <v>7</v>
      </c>
      <c r="R209" s="29" t="str">
        <f t="array" ref="R209">IFERROR(INDEX(npcs!$E$2:$E$1584,MATCH('route'!$H209, npcs!$A$2:$A$1584,0)),"NA")</f>
        <v>always</v>
      </c>
      <c r="S209" s="1"/>
      <c r="T209" s="79">
        <v>1</v>
      </c>
      <c r="U209" s="1"/>
      <c r="V209" s="1"/>
      <c r="W209" s="1"/>
      <c r="X209" s="1"/>
      <c r="Y209" s="1"/>
      <c r="Z209" s="1"/>
      <c r="AA209" s="1"/>
      <c r="AB209" s="1"/>
    </row>
    <row r="210" spans="1:28" ht="15" customHeight="1" x14ac:dyDescent="0.2">
      <c r="A210" s="82"/>
      <c r="B210" s="23" t="str">
        <f>IF(NOT(ISBLANK(route[[#This Row],[loc_override]])),route[[#This Row],[loc_override]],IFERROR(INDEX(npcs[map_location_label],MATCH(route[[#This Row],[npc]],npcs[npc_id],0)),"NA"))</f>
        <v>Onett_Bakery_1F</v>
      </c>
      <c r="C210" s="28"/>
      <c r="D210" s="47" t="str">
        <f>IFERROR(INDEX(npcs[sprite_label],MATCH(route[[#This Row],[npc]],npcs[npc_id],0)),"NA")</f>
        <v>woman_blonde_red-dress</v>
      </c>
      <c r="E210" s="24" t="s">
        <v>63</v>
      </c>
      <c r="F210" s="9" t="s">
        <v>2543</v>
      </c>
      <c r="G210" s="9" t="s">
        <v>2569</v>
      </c>
      <c r="H210" s="47">
        <v>42</v>
      </c>
      <c r="I210" s="30" t="s">
        <v>9</v>
      </c>
      <c r="J210" s="26"/>
      <c r="K210" s="26"/>
      <c r="L210" s="43"/>
      <c r="M210" s="27" t="s">
        <v>10</v>
      </c>
      <c r="N210" s="28"/>
      <c r="O210" s="28"/>
      <c r="P210" s="28"/>
      <c r="Q210" s="27"/>
      <c r="R210" s="29" t="str">
        <f t="array" ref="R210">IFERROR(INDEX(npcs!$E$2:$E$1584,MATCH('route'!$H210, npcs!$A$2:$A$1584,0)),"NA")</f>
        <v>always</v>
      </c>
      <c r="S210" s="1"/>
      <c r="T210" s="79">
        <v>1</v>
      </c>
      <c r="U210" s="1"/>
      <c r="V210" s="1"/>
      <c r="W210" s="1"/>
      <c r="X210" s="1"/>
      <c r="Y210" s="1"/>
      <c r="Z210" s="1"/>
      <c r="AA210" s="1"/>
      <c r="AB210" s="1"/>
    </row>
    <row r="211" spans="1:28" ht="15" customHeight="1" x14ac:dyDescent="0.2">
      <c r="A211" s="82"/>
      <c r="B211" s="23" t="str">
        <f>IF(NOT(ISBLANK(route[[#This Row],[loc_override]])),route[[#This Row],[loc_override]],IFERROR(INDEX(npcs[map_location_label],MATCH(route[[#This Row],[npc]],npcs[npc_id],0)),"NA"))</f>
        <v>Onett_Bakery_1F</v>
      </c>
      <c r="C211" s="28"/>
      <c r="D211" s="47" t="str">
        <f>IFERROR(INDEX(npcs[sprite_label],MATCH(route[[#This Row],[npc]],npcs[npc_id],0)),"NA")</f>
        <v>elevator_attendant</v>
      </c>
      <c r="E211" s="24" t="s">
        <v>63</v>
      </c>
      <c r="F211" s="9" t="s">
        <v>2543</v>
      </c>
      <c r="G211" s="9" t="s">
        <v>2569</v>
      </c>
      <c r="H211" s="47">
        <v>43</v>
      </c>
      <c r="I211" s="30" t="s">
        <v>9</v>
      </c>
      <c r="J211" s="26"/>
      <c r="K211" s="26"/>
      <c r="L211" s="43"/>
      <c r="M211" s="27" t="s">
        <v>10</v>
      </c>
      <c r="N211" s="28"/>
      <c r="O211" s="28"/>
      <c r="P211" s="28"/>
      <c r="Q211" s="27"/>
      <c r="R211" s="29" t="str">
        <f t="array" ref="R211">IFERROR(INDEX(npcs!$E$2:$E$1584,MATCH('route'!$H211, npcs!$A$2:$A$1584,0)),"NA")</f>
        <v>always</v>
      </c>
      <c r="S211" s="1"/>
      <c r="T211" s="79">
        <v>1</v>
      </c>
      <c r="U211" s="1"/>
      <c r="V211" s="1"/>
      <c r="W211" s="1"/>
      <c r="X211" s="1"/>
      <c r="Y211" s="1"/>
      <c r="Z211" s="1"/>
      <c r="AA211" s="1"/>
      <c r="AB211" s="1"/>
    </row>
    <row r="212" spans="1:28" ht="15" customHeight="1" x14ac:dyDescent="0.2">
      <c r="A212" s="82"/>
      <c r="B212" s="23" t="str">
        <f>IF(NOT(ISBLANK(route[[#This Row],[loc_override]])),route[[#This Row],[loc_override]],IFERROR(INDEX(npcs[map_location_label],MATCH(route[[#This Row],[npc]],npcs[npc_id],0)),"NA"))</f>
        <v>Onett</v>
      </c>
      <c r="C212" s="28"/>
      <c r="D212" s="47" t="str">
        <f>IFERROR(INDEX(npcs[sprite_label],MATCH(route[[#This Row],[npc]],npcs[npc_id],0)),"NA")</f>
        <v>man_orange-hair_sunglasses</v>
      </c>
      <c r="E212" s="24" t="s">
        <v>63</v>
      </c>
      <c r="F212" s="9" t="s">
        <v>2543</v>
      </c>
      <c r="G212" s="9" t="s">
        <v>2569</v>
      </c>
      <c r="H212" s="47">
        <v>163</v>
      </c>
      <c r="I212" s="30" t="s">
        <v>9</v>
      </c>
      <c r="J212" s="26"/>
      <c r="K212" s="26"/>
      <c r="L212" s="43"/>
      <c r="M212" s="27" t="s">
        <v>10</v>
      </c>
      <c r="N212" s="28"/>
      <c r="O212" s="28"/>
      <c r="P212" s="28"/>
      <c r="Q212" s="27"/>
      <c r="R212" s="29" t="str">
        <f t="array" ref="R212">IFERROR(INDEX(npcs!$E$2:$E$1584,MATCH('route'!$H212, npcs!$A$2:$A$1584,0)),"NA")</f>
        <v>~FRANKYSTEIN_MKII_DEFEATED</v>
      </c>
      <c r="S212" s="1"/>
      <c r="T212" s="79">
        <v>1</v>
      </c>
      <c r="U212" s="1"/>
      <c r="V212" s="1"/>
      <c r="W212" s="1"/>
      <c r="X212" s="1"/>
      <c r="Y212" s="1"/>
      <c r="Z212" s="1"/>
      <c r="AA212" s="1"/>
      <c r="AB212" s="1"/>
    </row>
    <row r="213" spans="1:28" ht="15" customHeight="1" x14ac:dyDescent="0.2">
      <c r="A213" s="82"/>
      <c r="B213" s="23" t="str">
        <f>IF(NOT(ISBLANK(route[[#This Row],[loc_override]])),route[[#This Row],[loc_override]],IFERROR(INDEX(npcs[map_location_label],MATCH(route[[#This Row],[npc]],npcs[npc_id],0)),"NA"))</f>
        <v>Onett</v>
      </c>
      <c r="C213" s="28" t="s">
        <v>2354</v>
      </c>
      <c r="D213" s="47" t="str">
        <f>IFERROR(INDEX(npcs[sprite_label],MATCH(route[[#This Row],[npc]],npcs[npc_id],0)),"NA")</f>
        <v>NA</v>
      </c>
      <c r="E213" s="24" t="s">
        <v>63</v>
      </c>
      <c r="F213" s="9" t="s">
        <v>2543</v>
      </c>
      <c r="G213" s="9" t="s">
        <v>2569</v>
      </c>
      <c r="H213" s="47" t="s">
        <v>7</v>
      </c>
      <c r="I213" s="30" t="s">
        <v>15</v>
      </c>
      <c r="J213" s="26" t="s">
        <v>16</v>
      </c>
      <c r="K213" s="27" t="s">
        <v>80</v>
      </c>
      <c r="L213" s="43"/>
      <c r="M213" s="27" t="s">
        <v>10</v>
      </c>
      <c r="N213" s="28"/>
      <c r="O213" s="28"/>
      <c r="P213" s="28"/>
      <c r="Q213" s="27"/>
      <c r="R213" s="29" t="str">
        <f t="array" ref="R213">IFERROR(INDEX(npcs!$E$2:$E$1584,MATCH('route'!$H213, npcs!$A$2:$A$1584,0)),"NA")</f>
        <v>NA</v>
      </c>
      <c r="S213" s="1"/>
      <c r="T213" s="79">
        <v>1</v>
      </c>
      <c r="U213" s="1"/>
      <c r="V213" s="1"/>
      <c r="W213" s="1"/>
      <c r="X213" s="1"/>
      <c r="Y213" s="1"/>
      <c r="Z213" s="1"/>
      <c r="AA213" s="1"/>
      <c r="AB213" s="1"/>
    </row>
    <row r="214" spans="1:28" ht="15" customHeight="1" x14ac:dyDescent="0.2">
      <c r="A214" s="82"/>
      <c r="B214" s="23" t="str">
        <f>IF(NOT(ISBLANK(route[[#This Row],[loc_override]])),route[[#This Row],[loc_override]],IFERROR(INDEX(npcs[map_location_label],MATCH(route[[#This Row],[npc]],npcs[npc_id],0)),"NA"))</f>
        <v>Onett</v>
      </c>
      <c r="C214" s="28"/>
      <c r="D214" s="47" t="str">
        <f>IFERROR(INDEX(npcs[sprite_label],MATCH(route[[#This Row],[npc]],npcs[npc_id],0)),"NA")</f>
        <v>streetsign_city</v>
      </c>
      <c r="E214" s="24" t="s">
        <v>63</v>
      </c>
      <c r="F214" s="9" t="s">
        <v>2543</v>
      </c>
      <c r="G214" s="9" t="s">
        <v>2569</v>
      </c>
      <c r="H214" s="47">
        <v>170</v>
      </c>
      <c r="I214" s="30" t="s">
        <v>2271</v>
      </c>
      <c r="J214" s="26" t="s">
        <v>2491</v>
      </c>
      <c r="K214" s="26"/>
      <c r="L214" s="43"/>
      <c r="M214" s="27" t="s">
        <v>7</v>
      </c>
      <c r="N214" s="28"/>
      <c r="O214" s="28"/>
      <c r="P214" s="28"/>
      <c r="Q214" s="27"/>
      <c r="R214" s="29" t="str">
        <f t="array" ref="R214">IFERROR(INDEX(npcs!$E$2:$E$1584,MATCH('route'!$H214, npcs!$A$2:$A$1584,0)),"NA")</f>
        <v>always</v>
      </c>
      <c r="S214" s="1"/>
      <c r="T214" s="79">
        <v>1</v>
      </c>
      <c r="U214" s="1"/>
      <c r="V214" s="1"/>
      <c r="W214" s="1"/>
      <c r="X214" s="1"/>
      <c r="Y214" s="1"/>
      <c r="Z214" s="1"/>
      <c r="AA214" s="1"/>
      <c r="AB214" s="1"/>
    </row>
    <row r="215" spans="1:28" ht="15" customHeight="1" x14ac:dyDescent="0.2">
      <c r="A215" s="82"/>
      <c r="B215" s="23" t="str">
        <f>IF(NOT(ISBLANK(route[[#This Row],[loc_override]])),route[[#This Row],[loc_override]],IFERROR(INDEX(npcs[map_location_label],MATCH(route[[#This Row],[npc]],npcs[npc_id],0)),"NA"))</f>
        <v>Onett</v>
      </c>
      <c r="C215" s="28"/>
      <c r="D215" s="47" t="str">
        <f>IFERROR(INDEX(npcs[sprite_label],MATCH(route[[#This Row],[npc]],npcs[npc_id],0)),"NA")</f>
        <v>taxi</v>
      </c>
      <c r="E215" s="24" t="s">
        <v>63</v>
      </c>
      <c r="F215" s="9" t="s">
        <v>2543</v>
      </c>
      <c r="G215" s="9" t="s">
        <v>2569</v>
      </c>
      <c r="H215" s="47">
        <v>186</v>
      </c>
      <c r="I215" s="30" t="s">
        <v>2271</v>
      </c>
      <c r="J215" s="26" t="s">
        <v>2491</v>
      </c>
      <c r="K215" s="26"/>
      <c r="L215" s="43"/>
      <c r="M215" s="27" t="s">
        <v>7</v>
      </c>
      <c r="N215" s="28"/>
      <c r="O215" s="28"/>
      <c r="P215" s="28"/>
      <c r="Q215" s="27"/>
      <c r="R215" s="29" t="str">
        <f t="array" ref="R215">IFERROR(INDEX(npcs!$E$2:$E$1584,MATCH('route'!$H215, npcs!$A$2:$A$1584,0)),"NA")</f>
        <v>ONETT_DAYTIME</v>
      </c>
      <c r="S215" s="1"/>
      <c r="T215" s="79">
        <v>1</v>
      </c>
      <c r="U215" s="1"/>
      <c r="V215" s="1"/>
      <c r="W215" s="1"/>
      <c r="X215" s="1"/>
      <c r="Y215" s="1"/>
      <c r="Z215" s="1"/>
      <c r="AA215" s="1"/>
      <c r="AB215" s="1"/>
    </row>
    <row r="216" spans="1:28" ht="15" customHeight="1" x14ac:dyDescent="0.2">
      <c r="A216" s="82"/>
      <c r="B216" s="23" t="str">
        <f>IF(NOT(ISBLANK(route[[#This Row],[loc_override]])),route[[#This Row],[loc_override]],IFERROR(INDEX(npcs[map_location_label],MATCH(route[[#This Row],[npc]],npcs[npc_id],0)),"NA"))</f>
        <v>Onett</v>
      </c>
      <c r="C216" s="28" t="s">
        <v>2354</v>
      </c>
      <c r="D216" s="47" t="str">
        <f>IFERROR(INDEX(npcs[sprite_label],MATCH(route[[#This Row],[npc]],npcs[npc_id],0)),"NA")</f>
        <v>NA</v>
      </c>
      <c r="E216" s="24" t="s">
        <v>63</v>
      </c>
      <c r="F216" s="9" t="s">
        <v>2543</v>
      </c>
      <c r="G216" s="9" t="s">
        <v>2569</v>
      </c>
      <c r="H216" s="47" t="s">
        <v>7</v>
      </c>
      <c r="I216" s="30" t="s">
        <v>15</v>
      </c>
      <c r="J216" s="26" t="s">
        <v>16</v>
      </c>
      <c r="K216" s="27" t="s">
        <v>81</v>
      </c>
      <c r="L216" s="43"/>
      <c r="M216" s="27" t="s">
        <v>10</v>
      </c>
      <c r="N216" s="28"/>
      <c r="O216" s="28"/>
      <c r="P216" s="28"/>
      <c r="Q216" s="27"/>
      <c r="R216" s="29" t="str">
        <f t="array" ref="R216">IFERROR(INDEX(npcs!$E$2:$E$1584,MATCH('route'!$H216, npcs!$A$2:$A$1584,0)),"NA")</f>
        <v>NA</v>
      </c>
      <c r="S216" s="1"/>
      <c r="T216" s="79">
        <v>1</v>
      </c>
      <c r="U216" s="1"/>
      <c r="V216" s="1"/>
      <c r="W216" s="1"/>
      <c r="X216" s="1"/>
      <c r="Y216" s="1"/>
      <c r="Z216" s="1"/>
      <c r="AA216" s="1"/>
      <c r="AB216" s="1"/>
    </row>
    <row r="217" spans="1:28" ht="15" customHeight="1" x14ac:dyDescent="0.2">
      <c r="A217" s="82"/>
      <c r="B217" s="23" t="str">
        <f>IF(NOT(ISBLANK(route[[#This Row],[loc_override]])),route[[#This Row],[loc_override]],IFERROR(INDEX(npcs[map_location_label],MATCH(route[[#This Row],[npc]],npcs[npc_id],0)),"NA"))</f>
        <v>Onett</v>
      </c>
      <c r="C217" s="28" t="s">
        <v>2354</v>
      </c>
      <c r="D217" s="47" t="str">
        <f>IFERROR(INDEX(npcs[sprite_label],MATCH(route[[#This Row],[npc]],npcs[npc_id],0)),"NA")</f>
        <v>NA</v>
      </c>
      <c r="E217" s="24" t="s">
        <v>63</v>
      </c>
      <c r="F217" s="9" t="s">
        <v>2543</v>
      </c>
      <c r="G217" s="9" t="s">
        <v>2569</v>
      </c>
      <c r="H217" s="47" t="s">
        <v>7</v>
      </c>
      <c r="I217" s="30" t="s">
        <v>26</v>
      </c>
      <c r="J217" s="26" t="s">
        <v>36</v>
      </c>
      <c r="K217" s="27" t="s">
        <v>82</v>
      </c>
      <c r="L217" s="43"/>
      <c r="M217" s="27" t="s">
        <v>10</v>
      </c>
      <c r="N217" s="28"/>
      <c r="O217" s="28"/>
      <c r="P217" s="28"/>
      <c r="Q217" s="27"/>
      <c r="R217" s="29" t="str">
        <f t="array" ref="R217">IFERROR(INDEX(npcs!$E$2:$E$1584,MATCH('route'!$H217, npcs!$A$2:$A$1584,0)),"NA")</f>
        <v>NA</v>
      </c>
      <c r="S217" s="1"/>
      <c r="T217" s="79">
        <v>1</v>
      </c>
      <c r="U217" s="1"/>
      <c r="V217" s="1"/>
      <c r="W217" s="1"/>
      <c r="X217" s="1"/>
      <c r="Y217" s="1"/>
      <c r="Z217" s="1"/>
      <c r="AA217" s="1"/>
      <c r="AB217" s="1"/>
    </row>
    <row r="218" spans="1:28" ht="15" customHeight="1" x14ac:dyDescent="0.2">
      <c r="A218" s="82"/>
      <c r="B218" s="23" t="str">
        <f>IF(NOT(ISBLANK(route[[#This Row],[loc_override]])),route[[#This Row],[loc_override]],IFERROR(INDEX(npcs[map_location_label],MATCH(route[[#This Row],[npc]],npcs[npc_id],0)),"NA"))</f>
        <v>Onett</v>
      </c>
      <c r="C218" s="28"/>
      <c r="D218" s="47" t="str">
        <f>IFERROR(INDEX(npcs[sprite_label],MATCH(route[[#This Row],[npc]],npcs[npc_id],0)),"NA")</f>
        <v>trashcan</v>
      </c>
      <c r="E218" s="24" t="s">
        <v>63</v>
      </c>
      <c r="F218" s="9" t="s">
        <v>2543</v>
      </c>
      <c r="G218" s="9" t="s">
        <v>2569</v>
      </c>
      <c r="H218" s="47">
        <v>1410</v>
      </c>
      <c r="I218" s="30" t="s">
        <v>15</v>
      </c>
      <c r="J218" s="26" t="s">
        <v>18</v>
      </c>
      <c r="K218" s="27"/>
      <c r="L218" s="43"/>
      <c r="M218" s="27" t="s">
        <v>10</v>
      </c>
      <c r="N218" s="28"/>
      <c r="O218" s="28"/>
      <c r="P218" s="28"/>
      <c r="Q218" s="27"/>
      <c r="R218" s="29" t="str">
        <f t="array" ref="R218">IFERROR(INDEX(npcs!$E$2:$E$1584,MATCH('route'!$H218, npcs!$A$2:$A$1584,0)),"NA")</f>
        <v>always</v>
      </c>
      <c r="S218" s="1"/>
      <c r="T218" s="79">
        <v>1</v>
      </c>
      <c r="U218" s="1"/>
      <c r="V218" s="1"/>
      <c r="W218" s="1"/>
      <c r="X218" s="1"/>
      <c r="Y218" s="1"/>
      <c r="Z218" s="1"/>
      <c r="AA218" s="1"/>
      <c r="AB218" s="1"/>
    </row>
    <row r="219" spans="1:28" ht="15" customHeight="1" x14ac:dyDescent="0.2">
      <c r="A219" s="82"/>
      <c r="B219" s="23" t="str">
        <f>IF(NOT(ISBLANK(route[[#This Row],[loc_override]])),route[[#This Row],[loc_override]],IFERROR(INDEX(npcs[map_location_label],MATCH(route[[#This Row],[npc]],npcs[npc_id],0)),"NA"))</f>
        <v>Onett</v>
      </c>
      <c r="C219" s="28" t="s">
        <v>2354</v>
      </c>
      <c r="D219" s="47" t="str">
        <f>IFERROR(INDEX(npcs[sprite_label],MATCH(route[[#This Row],[npc]],npcs[npc_id],0)),"NA")</f>
        <v>NA</v>
      </c>
      <c r="E219" s="24" t="s">
        <v>63</v>
      </c>
      <c r="F219" s="9" t="s">
        <v>2543</v>
      </c>
      <c r="G219" s="9" t="s">
        <v>2569</v>
      </c>
      <c r="H219" s="47" t="s">
        <v>7</v>
      </c>
      <c r="I219" s="30" t="s">
        <v>26</v>
      </c>
      <c r="J219" s="26" t="s">
        <v>36</v>
      </c>
      <c r="K219" s="27" t="s">
        <v>83</v>
      </c>
      <c r="L219" s="43"/>
      <c r="M219" s="27" t="s">
        <v>10</v>
      </c>
      <c r="N219" s="28"/>
      <c r="O219" s="28"/>
      <c r="P219" s="28"/>
      <c r="Q219" s="27"/>
      <c r="R219" s="29" t="str">
        <f t="array" ref="R219">IFERROR(INDEX(npcs!$E$2:$E$1584,MATCH('route'!$H219, npcs!$A$2:$A$1584,0)),"NA")</f>
        <v>NA</v>
      </c>
      <c r="S219" s="1"/>
      <c r="T219" s="79">
        <v>1</v>
      </c>
      <c r="U219" s="1"/>
      <c r="V219" s="1"/>
      <c r="W219" s="1"/>
      <c r="X219" s="1"/>
      <c r="Y219" s="1"/>
      <c r="Z219" s="1"/>
      <c r="AA219" s="1"/>
      <c r="AB219" s="1"/>
    </row>
    <row r="220" spans="1:28" ht="15" customHeight="1" x14ac:dyDescent="0.2">
      <c r="A220" s="82"/>
      <c r="B220" s="23" t="str">
        <f>IF(NOT(ISBLANK(route[[#This Row],[loc_override]])),route[[#This Row],[loc_override]],IFERROR(INDEX(npcs[map_location_label],MATCH(route[[#This Row],[npc]],npcs[npc_id],0)),"NA"))</f>
        <v>Onett</v>
      </c>
      <c r="C220" s="28"/>
      <c r="D220" s="47" t="str">
        <f>IFERROR(INDEX(npcs[sprite_label],MATCH(route[[#This Row],[npc]],npcs[npc_id],0)),"NA")</f>
        <v>streetsign_city</v>
      </c>
      <c r="E220" s="24" t="s">
        <v>63</v>
      </c>
      <c r="F220" s="9" t="s">
        <v>2543</v>
      </c>
      <c r="G220" s="9" t="s">
        <v>2569</v>
      </c>
      <c r="H220" s="47">
        <v>174</v>
      </c>
      <c r="I220" s="30" t="s">
        <v>2271</v>
      </c>
      <c r="J220" s="26" t="s">
        <v>2491</v>
      </c>
      <c r="K220" s="26"/>
      <c r="L220" s="43"/>
      <c r="M220" s="27" t="s">
        <v>7</v>
      </c>
      <c r="N220" s="28"/>
      <c r="O220" s="28"/>
      <c r="P220" s="28"/>
      <c r="Q220" s="27"/>
      <c r="R220" s="29" t="str">
        <f t="array" ref="R220">IFERROR(INDEX(npcs!$E$2:$E$1584,MATCH('route'!$H220, npcs!$A$2:$A$1584,0)),"NA")</f>
        <v>always</v>
      </c>
      <c r="S220" s="1"/>
      <c r="T220" s="79">
        <v>1</v>
      </c>
      <c r="U220" s="1"/>
      <c r="V220" s="1"/>
      <c r="W220" s="1"/>
      <c r="X220" s="1"/>
      <c r="Y220" s="1"/>
      <c r="Z220" s="1"/>
      <c r="AA220" s="1"/>
      <c r="AB220" s="1"/>
    </row>
    <row r="221" spans="1:28" ht="15" customHeight="1" x14ac:dyDescent="0.2">
      <c r="A221" s="82"/>
      <c r="B221" s="23" t="str">
        <f>IF(NOT(ISBLANK(route[[#This Row],[loc_override]])),route[[#This Row],[loc_override]],IFERROR(INDEX(npcs[map_location_label],MATCH(route[[#This Row],[npc]],npcs[npc_id],0)),"NA"))</f>
        <v>Onett</v>
      </c>
      <c r="C221" s="28"/>
      <c r="D221" s="47" t="str">
        <f>IFERROR(INDEX(npcs[sprite_label],MATCH(route[[#This Row],[npc]],npcs[npc_id],0)),"NA")</f>
        <v>hotel_sign</v>
      </c>
      <c r="E221" s="24" t="s">
        <v>63</v>
      </c>
      <c r="F221" s="9" t="s">
        <v>2543</v>
      </c>
      <c r="G221" s="9" t="s">
        <v>2569</v>
      </c>
      <c r="H221" s="47">
        <v>191</v>
      </c>
      <c r="I221" s="30" t="s">
        <v>15</v>
      </c>
      <c r="J221" s="26"/>
      <c r="K221" s="26"/>
      <c r="L221" s="43"/>
      <c r="M221" s="27" t="s">
        <v>10</v>
      </c>
      <c r="N221" s="28"/>
      <c r="O221" s="28"/>
      <c r="P221" s="28"/>
      <c r="Q221" s="27"/>
      <c r="R221" s="29" t="str">
        <f t="array" ref="R221">IFERROR(INDEX(npcs!$E$2:$E$1584,MATCH('route'!$H221, npcs!$A$2:$A$1584,0)),"NA")</f>
        <v>always</v>
      </c>
      <c r="S221" s="1"/>
      <c r="T221" s="79">
        <v>1</v>
      </c>
      <c r="U221" s="1"/>
      <c r="V221" s="1"/>
      <c r="W221" s="1"/>
      <c r="X221" s="1"/>
      <c r="Y221" s="1"/>
      <c r="Z221" s="1"/>
      <c r="AA221" s="1"/>
      <c r="AB221" s="1"/>
    </row>
    <row r="222" spans="1:28" ht="15" customHeight="1" x14ac:dyDescent="0.2">
      <c r="A222" s="82"/>
      <c r="B222" s="23" t="str">
        <f>IF(NOT(ISBLANK(route[[#This Row],[loc_override]])),route[[#This Row],[loc_override]],IFERROR(INDEX(npcs[map_location_label],MATCH(route[[#This Row],[npc]],npcs[npc_id],0)),"NA"))</f>
        <v>Onett_Hotel_1F</v>
      </c>
      <c r="C222" s="28"/>
      <c r="D222" s="47" t="str">
        <f>IFERROR(INDEX(npcs[sprite_label],MATCH(route[[#This Row],[npc]],npcs[npc_id],0)),"NA")</f>
        <v>bellhop</v>
      </c>
      <c r="E222" s="24" t="s">
        <v>63</v>
      </c>
      <c r="F222" s="9" t="s">
        <v>2543</v>
      </c>
      <c r="G222" s="9" t="s">
        <v>2569</v>
      </c>
      <c r="H222" s="47">
        <v>59</v>
      </c>
      <c r="I222" s="30" t="s">
        <v>9</v>
      </c>
      <c r="J222" s="26"/>
      <c r="K222" s="26"/>
      <c r="L222" s="43"/>
      <c r="M222" s="27" t="s">
        <v>10</v>
      </c>
      <c r="N222" s="28"/>
      <c r="O222" s="28"/>
      <c r="P222" s="28"/>
      <c r="Q222" s="27"/>
      <c r="R222" s="29" t="str">
        <f t="array" ref="R222">IFERROR(INDEX(npcs!$E$2:$E$1584,MATCH('route'!$H222, npcs!$A$2:$A$1584,0)),"NA")</f>
        <v>always</v>
      </c>
      <c r="S222" s="1"/>
      <c r="T222" s="79">
        <v>1</v>
      </c>
      <c r="U222" s="1"/>
      <c r="V222" s="1"/>
      <c r="W222" s="1"/>
      <c r="X222" s="1"/>
      <c r="Y222" s="1"/>
      <c r="Z222" s="1"/>
      <c r="AA222" s="1"/>
      <c r="AB222" s="1"/>
    </row>
    <row r="223" spans="1:28" ht="15" customHeight="1" x14ac:dyDescent="0.2">
      <c r="A223" s="82"/>
      <c r="B223" s="23" t="str">
        <f>IF(NOT(ISBLANK(route[[#This Row],[loc_override]])),route[[#This Row],[loc_override]],IFERROR(INDEX(npcs[map_location_label],MATCH(route[[#This Row],[npc]],npcs[npc_id],0)),"NA"))</f>
        <v>Onett_Hotel_1F</v>
      </c>
      <c r="C223" s="28"/>
      <c r="D223" s="47" t="str">
        <f>IFERROR(INDEX(npcs[sprite_label],MATCH(route[[#This Row],[npc]],npcs[npc_id],0)),"NA")</f>
        <v>man_bald_black-suit</v>
      </c>
      <c r="E223" s="24" t="s">
        <v>63</v>
      </c>
      <c r="F223" s="9" t="s">
        <v>2543</v>
      </c>
      <c r="G223" s="9" t="s">
        <v>2569</v>
      </c>
      <c r="H223" s="47">
        <v>58</v>
      </c>
      <c r="I223" s="30" t="s">
        <v>9</v>
      </c>
      <c r="J223" s="26" t="s">
        <v>84</v>
      </c>
      <c r="K223" s="26"/>
      <c r="L223" s="43"/>
      <c r="M223" s="27" t="s">
        <v>10</v>
      </c>
      <c r="N223" s="28"/>
      <c r="O223" s="28"/>
      <c r="P223" s="28"/>
      <c r="Q223" s="27"/>
      <c r="R223" s="29" t="str">
        <f t="array" ref="R223">IFERROR(INDEX(npcs!$E$2:$E$1584,MATCH('route'!$H223, npcs!$A$2:$A$1584,0)),"NA")</f>
        <v>always</v>
      </c>
      <c r="S223" s="1"/>
      <c r="T223" s="79">
        <v>1</v>
      </c>
      <c r="U223" s="1"/>
      <c r="V223" s="1"/>
      <c r="W223" s="1"/>
      <c r="X223" s="1"/>
      <c r="Y223" s="1"/>
      <c r="Z223" s="1"/>
      <c r="AA223" s="1"/>
      <c r="AB223" s="1"/>
    </row>
    <row r="224" spans="1:28" ht="15" customHeight="1" x14ac:dyDescent="0.2">
      <c r="A224" s="82"/>
      <c r="B224" s="23" t="str">
        <f>IF(NOT(ISBLANK(route[[#This Row],[loc_override]])),route[[#This Row],[loc_override]],IFERROR(INDEX(npcs[map_location_label],MATCH(route[[#This Row],[npc]],npcs[npc_id],0)),"NA"))</f>
        <v>Onett_Hotel_1F_Lobby</v>
      </c>
      <c r="C224" s="28"/>
      <c r="D224" s="47" t="str">
        <f>IFERROR(INDEX(npcs[sprite_label],MATCH(route[[#This Row],[npc]],npcs[npc_id],0)),"NA")</f>
        <v>woman_blonde_red-blazer</v>
      </c>
      <c r="E224" s="24" t="s">
        <v>63</v>
      </c>
      <c r="F224" s="9" t="s">
        <v>2543</v>
      </c>
      <c r="G224" s="9" t="s">
        <v>2569</v>
      </c>
      <c r="H224" s="47">
        <v>62</v>
      </c>
      <c r="I224" s="30" t="s">
        <v>9</v>
      </c>
      <c r="J224" s="26"/>
      <c r="K224" s="26"/>
      <c r="L224" s="43"/>
      <c r="M224" s="27" t="s">
        <v>10</v>
      </c>
      <c r="N224" s="28"/>
      <c r="O224" s="28"/>
      <c r="P224" s="28"/>
      <c r="Q224" s="27"/>
      <c r="R224" s="29" t="str">
        <f t="array" ref="R224">IFERROR(INDEX(npcs!$E$2:$E$1584,MATCH('route'!$H224, npcs!$A$2:$A$1584,0)),"NA")</f>
        <v>~Unknown Flag</v>
      </c>
      <c r="S224" s="1"/>
      <c r="T224" s="79">
        <v>1</v>
      </c>
      <c r="U224" s="1"/>
      <c r="V224" s="1"/>
      <c r="W224" s="1"/>
      <c r="X224" s="1"/>
      <c r="Y224" s="1"/>
      <c r="Z224" s="1"/>
      <c r="AA224" s="1"/>
      <c r="AB224" s="1"/>
    </row>
    <row r="225" spans="1:28" ht="15" customHeight="1" x14ac:dyDescent="0.2">
      <c r="A225" s="82"/>
      <c r="B225" s="23" t="str">
        <f>IF(NOT(ISBLANK(route[[#This Row],[loc_override]])),route[[#This Row],[loc_override]],IFERROR(INDEX(npcs[map_location_label],MATCH(route[[#This Row],[npc]],npcs[npc_id],0)),"NA"))</f>
        <v>Onett_Hotel_1F_Lobby</v>
      </c>
      <c r="C225" s="28"/>
      <c r="D225" s="47" t="str">
        <f>IFERROR(INDEX(npcs[sprite_label],MATCH(route[[#This Row],[npc]],npcs[npc_id],0)),"NA")</f>
        <v>man_blonde_black-suit</v>
      </c>
      <c r="E225" s="24" t="s">
        <v>63</v>
      </c>
      <c r="F225" s="9" t="s">
        <v>2543</v>
      </c>
      <c r="G225" s="9" t="s">
        <v>2569</v>
      </c>
      <c r="H225" s="47">
        <v>63</v>
      </c>
      <c r="I225" s="30" t="s">
        <v>9</v>
      </c>
      <c r="J225" s="26"/>
      <c r="K225" s="26"/>
      <c r="L225" s="43"/>
      <c r="M225" s="27" t="s">
        <v>10</v>
      </c>
      <c r="N225" s="28"/>
      <c r="O225" s="28"/>
      <c r="P225" s="28"/>
      <c r="Q225" s="27"/>
      <c r="R225" s="29" t="str">
        <f t="array" ref="R225">IFERROR(INDEX(npcs!$E$2:$E$1584,MATCH('route'!$H225, npcs!$A$2:$A$1584,0)),"NA")</f>
        <v>~Unknown Flag</v>
      </c>
      <c r="S225" s="1"/>
      <c r="T225" s="79">
        <v>1</v>
      </c>
      <c r="U225" s="1"/>
      <c r="V225" s="1"/>
      <c r="W225" s="1"/>
      <c r="X225" s="1"/>
      <c r="Y225" s="1"/>
      <c r="Z225" s="1"/>
      <c r="AA225" s="1"/>
      <c r="AB225" s="1"/>
    </row>
    <row r="226" spans="1:28" ht="15" customHeight="1" x14ac:dyDescent="0.2">
      <c r="A226" s="82"/>
      <c r="B226" s="23" t="str">
        <f>IF(NOT(ISBLANK(route[[#This Row],[loc_override]])),route[[#This Row],[loc_override]],IFERROR(INDEX(npcs[map_location_label],MATCH(route[[#This Row],[npc]],npcs[npc_id],0)),"NA"))</f>
        <v>Onett_Hotel_1F</v>
      </c>
      <c r="C226" s="28"/>
      <c r="D226" s="47" t="str">
        <f>IFERROR(INDEX(npcs[sprite_label],MATCH(route[[#This Row],[npc]],npcs[npc_id],0)),"NA")</f>
        <v>phone_black</v>
      </c>
      <c r="E226" s="24" t="s">
        <v>63</v>
      </c>
      <c r="F226" s="9" t="s">
        <v>2543</v>
      </c>
      <c r="G226" s="9" t="s">
        <v>2569</v>
      </c>
      <c r="H226" s="47">
        <v>60</v>
      </c>
      <c r="I226" s="30" t="s">
        <v>9</v>
      </c>
      <c r="J226" s="26" t="s">
        <v>68</v>
      </c>
      <c r="K226" s="26" t="s">
        <v>2282</v>
      </c>
      <c r="L226" s="43"/>
      <c r="M226" s="27" t="s">
        <v>10</v>
      </c>
      <c r="N226" s="28"/>
      <c r="O226" s="28"/>
      <c r="P226" s="28"/>
      <c r="Q226" s="27"/>
      <c r="R226" s="29" t="str">
        <f t="array" ref="R226">IFERROR(INDEX(npcs!$E$2:$E$1584,MATCH('route'!$H226, npcs!$A$2:$A$1584,0)),"NA")</f>
        <v>always</v>
      </c>
      <c r="S226" s="1"/>
      <c r="T226" s="79">
        <v>1</v>
      </c>
      <c r="U226" s="1"/>
      <c r="V226" s="1"/>
      <c r="W226" s="1"/>
      <c r="X226" s="1"/>
      <c r="Y226" s="1"/>
      <c r="Z226" s="1"/>
      <c r="AA226" s="1"/>
      <c r="AB226" s="1"/>
    </row>
    <row r="227" spans="1:28" ht="15" customHeight="1" x14ac:dyDescent="0.2">
      <c r="A227" s="82"/>
      <c r="B227" s="23" t="str">
        <f>IF(NOT(ISBLANK(route[[#This Row],[loc_override]])),route[[#This Row],[loc_override]],IFERROR(INDEX(npcs[map_location_label],MATCH(route[[#This Row],[npc]],npcs[npc_id],0)),"NA"))</f>
        <v>Onett_Hotel_1F_ATM</v>
      </c>
      <c r="C227" s="28"/>
      <c r="D227" s="47" t="str">
        <f>IFERROR(INDEX(npcs[sprite_label],MATCH(route[[#This Row],[npc]],npcs[npc_id],0)),"NA")</f>
        <v>atm-machine</v>
      </c>
      <c r="E227" s="24" t="s">
        <v>63</v>
      </c>
      <c r="F227" s="9" t="s">
        <v>2543</v>
      </c>
      <c r="G227" s="9" t="s">
        <v>2569</v>
      </c>
      <c r="H227" s="47">
        <v>61</v>
      </c>
      <c r="I227" s="30" t="s">
        <v>2271</v>
      </c>
      <c r="J227" s="26" t="s">
        <v>85</v>
      </c>
      <c r="K227" s="26"/>
      <c r="L227" s="43"/>
      <c r="M227" s="27" t="s">
        <v>10</v>
      </c>
      <c r="N227" s="28"/>
      <c r="O227" s="28"/>
      <c r="P227" s="28"/>
      <c r="Q227" s="27"/>
      <c r="R227" s="29" t="str">
        <f t="array" ref="R227">IFERROR(INDEX(npcs!$E$2:$E$1584,MATCH('route'!$H227, npcs!$A$2:$A$1584,0)),"NA")</f>
        <v>always</v>
      </c>
      <c r="S227" s="1"/>
      <c r="T227" s="79">
        <v>1</v>
      </c>
      <c r="U227" s="1"/>
      <c r="V227" s="1"/>
      <c r="W227" s="1"/>
      <c r="X227" s="1"/>
      <c r="Y227" s="1"/>
      <c r="Z227" s="1"/>
      <c r="AA227" s="1"/>
      <c r="AB227" s="1"/>
    </row>
    <row r="228" spans="1:28" ht="15" customHeight="1" x14ac:dyDescent="0.2">
      <c r="A228" s="82"/>
      <c r="B228" s="23" t="str">
        <f>IF(NOT(ISBLANK(route[[#This Row],[loc_override]])),route[[#This Row],[loc_override]],IFERROR(INDEX(npcs[map_location_label],MATCH(route[[#This Row],[npc]],npcs[npc_id],0)),"NA"))</f>
        <v>Onett_Hotel_1F</v>
      </c>
      <c r="C228" s="28"/>
      <c r="D228" s="47" t="str">
        <f>IFERROR(INDEX(npcs[sprite_label],MATCH(route[[#This Row],[npc]],npcs[npc_id],0)),"NA")</f>
        <v>man_bald_black-suit</v>
      </c>
      <c r="E228" s="24" t="s">
        <v>63</v>
      </c>
      <c r="F228" s="9" t="s">
        <v>2543</v>
      </c>
      <c r="G228" s="9" t="s">
        <v>2569</v>
      </c>
      <c r="H228" s="47">
        <v>58</v>
      </c>
      <c r="I228" s="30" t="s">
        <v>9</v>
      </c>
      <c r="J228" s="26" t="s">
        <v>84</v>
      </c>
      <c r="K228" s="26" t="s">
        <v>245</v>
      </c>
      <c r="L228" s="43"/>
      <c r="M228" s="27" t="s">
        <v>71</v>
      </c>
      <c r="N228" s="28"/>
      <c r="O228" s="28"/>
      <c r="P228" s="28"/>
      <c r="Q228" s="27"/>
      <c r="R228" s="29" t="str">
        <f t="array" ref="R228">IFERROR(INDEX(npcs!$E$2:$E$1584,MATCH('route'!$H228, npcs!$A$2:$A$1584,0)),"NA")</f>
        <v>always</v>
      </c>
      <c r="S228" s="1"/>
      <c r="T228" s="79">
        <v>1</v>
      </c>
      <c r="U228" s="1"/>
      <c r="V228" s="1"/>
      <c r="W228" s="1"/>
      <c r="X228" s="1"/>
      <c r="Y228" s="1"/>
      <c r="Z228" s="1"/>
      <c r="AA228" s="1"/>
      <c r="AB228" s="1"/>
    </row>
    <row r="229" spans="1:28" ht="15" customHeight="1" x14ac:dyDescent="0.2">
      <c r="A229" s="82"/>
      <c r="B229" s="23" t="str">
        <f>IF(NOT(ISBLANK(route[[#This Row],[loc_override]])),route[[#This Row],[loc_override]],IFERROR(INDEX(npcs[map_location_label],MATCH(route[[#This Row],[npc]],npcs[npc_id],0)),"NA"))</f>
        <v>Onett_Hotel_1F</v>
      </c>
      <c r="C229" s="28"/>
      <c r="D229" s="47" t="str">
        <f>IFERROR(INDEX(npcs[sprite_label],MATCH(route[[#This Row],[npc]],npcs[npc_id],0)),"NA")</f>
        <v>man_bald_black-suit</v>
      </c>
      <c r="E229" s="24" t="s">
        <v>63</v>
      </c>
      <c r="F229" s="9" t="s">
        <v>2543</v>
      </c>
      <c r="G229" s="9" t="s">
        <v>2569</v>
      </c>
      <c r="H229" s="47">
        <v>58</v>
      </c>
      <c r="I229" s="30" t="s">
        <v>9</v>
      </c>
      <c r="J229" s="26" t="s">
        <v>84</v>
      </c>
      <c r="K229" s="26" t="s">
        <v>345</v>
      </c>
      <c r="L229" s="43"/>
      <c r="M229" s="27" t="s">
        <v>10</v>
      </c>
      <c r="N229" s="28"/>
      <c r="O229" s="28"/>
      <c r="P229" s="28"/>
      <c r="Q229" s="27"/>
      <c r="R229" s="29" t="str">
        <f t="array" ref="R229">IFERROR(INDEX(npcs!$E$2:$E$1584,MATCH('route'!$H229, npcs!$A$2:$A$1584,0)),"NA")</f>
        <v>always</v>
      </c>
      <c r="S229" s="1"/>
      <c r="T229" s="79">
        <v>1</v>
      </c>
      <c r="U229" s="1"/>
      <c r="V229" s="1"/>
      <c r="W229" s="1"/>
      <c r="X229" s="1"/>
      <c r="Y229" s="1"/>
      <c r="Z229" s="1"/>
      <c r="AA229" s="1"/>
      <c r="AB229" s="1"/>
    </row>
    <row r="230" spans="1:28" ht="15" customHeight="1" x14ac:dyDescent="0.2">
      <c r="A230" s="82"/>
      <c r="B230" s="23" t="str">
        <f>IF(NOT(ISBLANK(route[[#This Row],[loc_override]])),route[[#This Row],[loc_override]],IFERROR(INDEX(npcs[map_location_label],MATCH(route[[#This Row],[npc]],npcs[npc_id],0)),"NA"))</f>
        <v>Onett_Hotel_1F</v>
      </c>
      <c r="C230" s="28"/>
      <c r="D230" s="47" t="str">
        <f>IFERROR(INDEX(npcs[sprite_label],MATCH(route[[#This Row],[npc]],npcs[npc_id],0)),"NA")</f>
        <v>man_bald_black-suit</v>
      </c>
      <c r="E230" s="24" t="s">
        <v>63</v>
      </c>
      <c r="F230" s="9" t="s">
        <v>2543</v>
      </c>
      <c r="G230" s="9" t="s">
        <v>2569</v>
      </c>
      <c r="H230" s="47">
        <v>58</v>
      </c>
      <c r="I230" s="30" t="s">
        <v>9</v>
      </c>
      <c r="J230" s="26" t="s">
        <v>84</v>
      </c>
      <c r="K230" s="26" t="s">
        <v>245</v>
      </c>
      <c r="L230" s="43" t="s">
        <v>2313</v>
      </c>
      <c r="M230" s="27" t="s">
        <v>72</v>
      </c>
      <c r="N230" s="27"/>
      <c r="O230" s="28"/>
      <c r="P230" s="28"/>
      <c r="Q230" s="27"/>
      <c r="R230" s="29" t="str">
        <f t="array" ref="R230">IFERROR(INDEX(npcs!$E$2:$E$1584,MATCH('route'!$H230, npcs!$A$2:$A$1584,0)),"NA")</f>
        <v>always</v>
      </c>
      <c r="S230" s="1"/>
      <c r="T230" s="79">
        <v>1</v>
      </c>
      <c r="U230" s="1"/>
      <c r="V230" s="1"/>
      <c r="W230" s="1"/>
      <c r="X230" s="1"/>
      <c r="Y230" s="1"/>
      <c r="Z230" s="1"/>
      <c r="AA230" s="1"/>
      <c r="AB230" s="1"/>
    </row>
    <row r="231" spans="1:28" ht="15" customHeight="1" x14ac:dyDescent="0.2">
      <c r="A231" s="82"/>
      <c r="B231" s="23" t="str">
        <f>IF(NOT(ISBLANK(route[[#This Row],[loc_override]])),route[[#This Row],[loc_override]],IFERROR(INDEX(npcs[map_location_label],MATCH(route[[#This Row],[npc]],npcs[npc_id],0)),"NA"))</f>
        <v>Onett_Hotel_1F_Lobby_Left-Room</v>
      </c>
      <c r="C231" s="28"/>
      <c r="D231" s="47" t="str">
        <f>IFERROR(INDEX(npcs[sprite_label],MATCH(route[[#This Row],[npc]],npcs[npc_id],0)),"NA")</f>
        <v>woman_blonde_red-blazer</v>
      </c>
      <c r="E231" s="24" t="s">
        <v>63</v>
      </c>
      <c r="F231" s="9" t="s">
        <v>2543</v>
      </c>
      <c r="G231" s="9" t="s">
        <v>2569</v>
      </c>
      <c r="H231" s="47">
        <v>65</v>
      </c>
      <c r="I231" s="30" t="s">
        <v>9</v>
      </c>
      <c r="J231" s="26"/>
      <c r="K231" s="26"/>
      <c r="L231" s="43"/>
      <c r="M231" s="27" t="s">
        <v>10</v>
      </c>
      <c r="N231" s="28"/>
      <c r="O231" s="28"/>
      <c r="P231" s="28"/>
      <c r="Q231" s="27"/>
      <c r="R231" s="29" t="str">
        <f t="array" ref="R231">IFERROR(INDEX(npcs!$E$2:$E$1584,MATCH('route'!$H231, npcs!$A$2:$A$1584,0)),"NA")</f>
        <v>Unknown Flag</v>
      </c>
      <c r="S231" s="1"/>
      <c r="T231" s="79">
        <v>1</v>
      </c>
      <c r="U231" s="1"/>
      <c r="V231" s="1"/>
      <c r="W231" s="1"/>
      <c r="X231" s="1"/>
      <c r="Y231" s="1"/>
      <c r="Z231" s="1"/>
      <c r="AA231" s="1"/>
      <c r="AB231" s="1"/>
    </row>
    <row r="232" spans="1:28" ht="15" customHeight="1" x14ac:dyDescent="0.2">
      <c r="A232" s="82"/>
      <c r="B232" s="23" t="str">
        <f>IF(NOT(ISBLANK(route[[#This Row],[loc_override]])),route[[#This Row],[loc_override]],IFERROR(INDEX(npcs[map_location_label],MATCH(route[[#This Row],[npc]],npcs[npc_id],0)),"NA"))</f>
        <v>Onett_Hotel_1F_Lobby_Left-Room</v>
      </c>
      <c r="C232" s="28"/>
      <c r="D232" s="47" t="str">
        <f>IFERROR(INDEX(npcs[sprite_label],MATCH(route[[#This Row],[npc]],npcs[npc_id],0)),"NA")</f>
        <v>man_blonde_black-suit</v>
      </c>
      <c r="E232" s="24" t="s">
        <v>63</v>
      </c>
      <c r="F232" s="9" t="s">
        <v>2543</v>
      </c>
      <c r="G232" s="9" t="s">
        <v>2569</v>
      </c>
      <c r="H232" s="47">
        <v>66</v>
      </c>
      <c r="I232" s="30" t="s">
        <v>9</v>
      </c>
      <c r="J232" s="26"/>
      <c r="K232" s="26"/>
      <c r="L232" s="43"/>
      <c r="M232" s="27" t="s">
        <v>10</v>
      </c>
      <c r="N232" s="28"/>
      <c r="O232" s="28"/>
      <c r="P232" s="28"/>
      <c r="Q232" s="27"/>
      <c r="R232" s="29" t="str">
        <f t="array" ref="R232">IFERROR(INDEX(npcs!$E$2:$E$1584,MATCH('route'!$H232, npcs!$A$2:$A$1584,0)),"NA")</f>
        <v>Unknown Flag</v>
      </c>
      <c r="S232" s="1"/>
      <c r="T232" s="79">
        <v>1</v>
      </c>
      <c r="U232" s="1"/>
      <c r="V232" s="1"/>
      <c r="W232" s="1"/>
      <c r="X232" s="1"/>
      <c r="Y232" s="1"/>
      <c r="Z232" s="1"/>
      <c r="AA232" s="1"/>
      <c r="AB232" s="1"/>
    </row>
    <row r="233" spans="1:28" ht="15" customHeight="1" x14ac:dyDescent="0.2">
      <c r="A233" s="82"/>
      <c r="B233" s="23" t="str">
        <f>IF(NOT(ISBLANK(route[[#This Row],[loc_override]])),route[[#This Row],[loc_override]],IFERROR(INDEX(npcs[map_location_label],MATCH(route[[#This Row],[npc]],npcs[npc_id],0)),"NA"))</f>
        <v>Onett_Hotel_1F_Lobby</v>
      </c>
      <c r="C233" s="28"/>
      <c r="D233" s="47" t="str">
        <f>IFERROR(INDEX(npcs[sprite_label],MATCH(route[[#This Row],[npc]],npcs[npc_id],0)),"NA")</f>
        <v>bellhop</v>
      </c>
      <c r="E233" s="24" t="s">
        <v>63</v>
      </c>
      <c r="F233" s="9" t="s">
        <v>2543</v>
      </c>
      <c r="G233" s="9" t="s">
        <v>2569</v>
      </c>
      <c r="H233" s="47">
        <v>64</v>
      </c>
      <c r="I233" s="30" t="s">
        <v>9</v>
      </c>
      <c r="J233" s="26" t="s">
        <v>2294</v>
      </c>
      <c r="K233" s="26">
        <v>1</v>
      </c>
      <c r="L233" s="43"/>
      <c r="M233" s="27" t="s">
        <v>10</v>
      </c>
      <c r="N233" s="28"/>
      <c r="O233" s="28"/>
      <c r="P233" s="28"/>
      <c r="Q233" s="27"/>
      <c r="R233" s="29" t="str">
        <f t="array" ref="R233">IFERROR(INDEX(npcs!$E$2:$E$1584,MATCH('route'!$H233, npcs!$A$2:$A$1584,0)),"NA")</f>
        <v>JUST_RESTED</v>
      </c>
      <c r="S233" s="1"/>
      <c r="T233" s="79">
        <v>1</v>
      </c>
      <c r="U233" s="1"/>
      <c r="V233" s="1"/>
      <c r="W233" s="1"/>
      <c r="X233" s="1"/>
      <c r="Y233" s="1"/>
      <c r="Z233" s="1"/>
      <c r="AA233" s="1"/>
      <c r="AB233" s="1"/>
    </row>
    <row r="234" spans="1:28" ht="15" customHeight="1" x14ac:dyDescent="0.2">
      <c r="A234" s="82"/>
      <c r="B234" s="23" t="str">
        <f>IF(NOT(ISBLANK(route[[#This Row],[loc_override]])),route[[#This Row],[loc_override]],IFERROR(INDEX(npcs[map_location_label],MATCH(route[[#This Row],[npc]],npcs[npc_id],0)),"NA"))</f>
        <v>Onett_Hotel_1F</v>
      </c>
      <c r="C234" s="28"/>
      <c r="D234" s="47" t="str">
        <f>IFERROR(INDEX(npcs[sprite_label],MATCH(route[[#This Row],[npc]],npcs[npc_id],0)),"NA")</f>
        <v>man_bald_black-suit</v>
      </c>
      <c r="E234" s="24" t="s">
        <v>63</v>
      </c>
      <c r="F234" s="9" t="s">
        <v>2543</v>
      </c>
      <c r="G234" s="9" t="s">
        <v>2569</v>
      </c>
      <c r="H234" s="47">
        <v>58</v>
      </c>
      <c r="I234" s="30" t="s">
        <v>9</v>
      </c>
      <c r="J234" s="26" t="s">
        <v>84</v>
      </c>
      <c r="K234" s="26" t="s">
        <v>245</v>
      </c>
      <c r="L234" s="43" t="s">
        <v>2313</v>
      </c>
      <c r="M234" s="27" t="s">
        <v>86</v>
      </c>
      <c r="N234" s="28"/>
      <c r="O234" s="28"/>
      <c r="P234" s="28"/>
      <c r="Q234" s="27"/>
      <c r="R234" s="29" t="str">
        <f t="array" ref="R234">IFERROR(INDEX(npcs!$E$2:$E$1584,MATCH('route'!$H234, npcs!$A$2:$A$1584,0)),"NA")</f>
        <v>always</v>
      </c>
      <c r="S234" s="1"/>
      <c r="T234" s="79">
        <v>1</v>
      </c>
      <c r="U234" s="1"/>
      <c r="V234" s="1"/>
      <c r="W234" s="1"/>
      <c r="X234" s="1"/>
      <c r="Y234" s="1"/>
      <c r="Z234" s="1"/>
      <c r="AA234" s="1"/>
      <c r="AB234" s="1"/>
    </row>
    <row r="235" spans="1:28" ht="15" customHeight="1" x14ac:dyDescent="0.2">
      <c r="A235" s="82"/>
      <c r="B235" s="23" t="str">
        <f>IF(NOT(ISBLANK(route[[#This Row],[loc_override]])),route[[#This Row],[loc_override]],IFERROR(INDEX(npcs[map_location_label],MATCH(route[[#This Row],[npc]],npcs[npc_id],0)),"NA"))</f>
        <v>Onett</v>
      </c>
      <c r="C235" s="28"/>
      <c r="D235" s="47" t="str">
        <f>IFERROR(INDEX(npcs[sprite_label],MATCH(route[[#This Row],[npc]],npcs[npc_id],0)),"NA")</f>
        <v>streetsign_city</v>
      </c>
      <c r="E235" s="24" t="s">
        <v>63</v>
      </c>
      <c r="F235" s="9" t="s">
        <v>2543</v>
      </c>
      <c r="G235" s="9" t="s">
        <v>2569</v>
      </c>
      <c r="H235" s="47">
        <v>169</v>
      </c>
      <c r="I235" s="30" t="s">
        <v>2271</v>
      </c>
      <c r="J235" s="26" t="s">
        <v>2491</v>
      </c>
      <c r="K235" s="26"/>
      <c r="L235" s="43"/>
      <c r="M235" s="27" t="s">
        <v>7</v>
      </c>
      <c r="N235" s="28"/>
      <c r="O235" s="28"/>
      <c r="P235" s="28"/>
      <c r="Q235" s="27"/>
      <c r="R235" s="29" t="str">
        <f t="array" ref="R235">IFERROR(INDEX(npcs!$E$2:$E$1584,MATCH('route'!$H235, npcs!$A$2:$A$1584,0)),"NA")</f>
        <v>always</v>
      </c>
      <c r="S235" s="1"/>
      <c r="T235" s="79">
        <v>1</v>
      </c>
      <c r="U235" s="1"/>
      <c r="V235" s="1"/>
      <c r="W235" s="1"/>
      <c r="X235" s="1"/>
      <c r="Y235" s="1"/>
      <c r="Z235" s="1"/>
      <c r="AA235" s="1"/>
      <c r="AB235" s="1"/>
    </row>
    <row r="236" spans="1:28" ht="15" customHeight="1" x14ac:dyDescent="0.2">
      <c r="A236" s="82"/>
      <c r="B236" s="23" t="str">
        <f>IF(NOT(ISBLANK(route[[#This Row],[loc_override]])),route[[#This Row],[loc_override]],IFERROR(INDEX(npcs[map_location_label],MATCH(route[[#This Row],[npc]],npcs[npc_id],0)),"NA"))</f>
        <v>Onett</v>
      </c>
      <c r="C236" s="28"/>
      <c r="D236" s="47" t="str">
        <f>IFERROR(INDEX(npcs[sprite_label],MATCH(route[[#This Row],[npc]],npcs[npc_id],0)),"NA")</f>
        <v>mailbox</v>
      </c>
      <c r="E236" s="24" t="s">
        <v>63</v>
      </c>
      <c r="F236" s="9" t="s">
        <v>2543</v>
      </c>
      <c r="G236" s="9" t="s">
        <v>2569</v>
      </c>
      <c r="H236" s="47">
        <v>184</v>
      </c>
      <c r="I236" s="30" t="s">
        <v>2271</v>
      </c>
      <c r="J236" s="26" t="s">
        <v>2491</v>
      </c>
      <c r="K236" s="26"/>
      <c r="L236" s="43"/>
      <c r="M236" s="27" t="s">
        <v>7</v>
      </c>
      <c r="N236" s="28"/>
      <c r="O236" s="28"/>
      <c r="P236" s="28"/>
      <c r="Q236" s="27"/>
      <c r="R236" s="29" t="str">
        <f t="array" ref="R236">IFERROR(INDEX(npcs!$E$2:$E$1584,MATCH('route'!$H236, npcs!$A$2:$A$1584,0)),"NA")</f>
        <v>always</v>
      </c>
      <c r="S236" s="1"/>
      <c r="T236" s="79">
        <v>1</v>
      </c>
      <c r="U236" s="1"/>
      <c r="V236" s="1"/>
      <c r="W236" s="1"/>
      <c r="X236" s="1"/>
      <c r="Y236" s="1"/>
      <c r="Z236" s="1"/>
      <c r="AA236" s="1"/>
      <c r="AB236" s="1"/>
    </row>
    <row r="237" spans="1:28" ht="15" customHeight="1" x14ac:dyDescent="0.2">
      <c r="A237" s="82"/>
      <c r="B237" s="23" t="str">
        <f>IF(NOT(ISBLANK(route[[#This Row],[loc_override]])),route[[#This Row],[loc_override]],IFERROR(INDEX(npcs[map_location_label],MATCH(route[[#This Row],[npc]],npcs[npc_id],0)),"NA"))</f>
        <v>Onett</v>
      </c>
      <c r="C237" s="28"/>
      <c r="D237" s="47" t="str">
        <f>IFERROR(INDEX(npcs[sprite_label],MATCH(route[[#This Row],[npc]],npcs[npc_id],0)),"NA")</f>
        <v>ruffini</v>
      </c>
      <c r="E237" s="24" t="s">
        <v>63</v>
      </c>
      <c r="F237" s="9" t="s">
        <v>2543</v>
      </c>
      <c r="G237" s="9" t="s">
        <v>2569</v>
      </c>
      <c r="H237" s="47">
        <v>138</v>
      </c>
      <c r="I237" s="30" t="s">
        <v>9</v>
      </c>
      <c r="J237" s="26"/>
      <c r="K237" s="26"/>
      <c r="L237" s="43"/>
      <c r="M237" s="27" t="s">
        <v>10</v>
      </c>
      <c r="N237" s="28"/>
      <c r="O237" s="28"/>
      <c r="P237" s="28"/>
      <c r="Q237" s="27"/>
      <c r="R237" s="29" t="str">
        <f t="array" ref="R237">IFERROR(INDEX(npcs!$E$2:$E$1584,MATCH('route'!$H237, npcs!$A$2:$A$1584,0)),"NA")</f>
        <v>PEOPLE_IN_ONETT</v>
      </c>
      <c r="S237" s="1"/>
      <c r="T237" s="79">
        <v>1</v>
      </c>
      <c r="U237" s="1"/>
      <c r="V237" s="1"/>
      <c r="W237" s="1"/>
      <c r="X237" s="1"/>
      <c r="Y237" s="1"/>
      <c r="Z237" s="1"/>
      <c r="AA237" s="1"/>
      <c r="AB237" s="1"/>
    </row>
    <row r="238" spans="1:28" ht="15" customHeight="1" x14ac:dyDescent="0.2">
      <c r="A238" s="82"/>
      <c r="B238" s="23" t="str">
        <f>IF(NOT(ISBLANK(route[[#This Row],[loc_override]])),route[[#This Row],[loc_override]],IFERROR(INDEX(npcs[map_location_label],MATCH(route[[#This Row],[npc]],npcs[npc_id],0)),"NA"))</f>
        <v>Onett</v>
      </c>
      <c r="C238" s="28" t="s">
        <v>2354</v>
      </c>
      <c r="D238" s="47" t="str">
        <f>IFERROR(INDEX(npcs[sprite_label],MATCH(route[[#This Row],[npc]],npcs[npc_id],0)),"NA")</f>
        <v>NA</v>
      </c>
      <c r="E238" s="24" t="s">
        <v>63</v>
      </c>
      <c r="F238" s="9" t="s">
        <v>2543</v>
      </c>
      <c r="G238" s="9" t="s">
        <v>2569</v>
      </c>
      <c r="H238" s="47" t="s">
        <v>7</v>
      </c>
      <c r="I238" s="30" t="s">
        <v>15</v>
      </c>
      <c r="J238" s="26" t="s">
        <v>16</v>
      </c>
      <c r="K238" s="27" t="s">
        <v>87</v>
      </c>
      <c r="L238" s="43"/>
      <c r="M238" s="27" t="s">
        <v>10</v>
      </c>
      <c r="N238" s="28"/>
      <c r="O238" s="28"/>
      <c r="P238" s="28"/>
      <c r="Q238" s="27"/>
      <c r="R238" s="29" t="str">
        <f t="array" ref="R238">IFERROR(INDEX(npcs!$E$2:$E$1584,MATCH('route'!$H238, npcs!$A$2:$A$1584,0)),"NA")</f>
        <v>NA</v>
      </c>
      <c r="S238" s="1"/>
      <c r="T238" s="79">
        <v>1</v>
      </c>
      <c r="U238" s="1"/>
      <c r="V238" s="1"/>
      <c r="W238" s="1"/>
      <c r="X238" s="1"/>
      <c r="Y238" s="1"/>
      <c r="Z238" s="1"/>
      <c r="AA238" s="1"/>
      <c r="AB238" s="1"/>
    </row>
    <row r="239" spans="1:28" ht="15" customHeight="1" x14ac:dyDescent="0.2">
      <c r="A239" s="82"/>
      <c r="B239" s="23" t="str">
        <f>IF(NOT(ISBLANK(route[[#This Row],[loc_override]])),route[[#This Row],[loc_override]],IFERROR(INDEX(npcs[map_location_label],MATCH(route[[#This Row],[npc]],npcs[npc_id],0)),"NA"))</f>
        <v>Onett</v>
      </c>
      <c r="C239" s="28"/>
      <c r="D239" s="47" t="str">
        <f>IFERROR(INDEX(npcs[sprite_label],MATCH(route[[#This Row],[npc]],npcs[npc_id],0)),"NA")</f>
        <v>man_blonde_blue-oxford</v>
      </c>
      <c r="E239" s="24" t="s">
        <v>63</v>
      </c>
      <c r="F239" s="9" t="s">
        <v>2543</v>
      </c>
      <c r="G239" s="9" t="s">
        <v>2569</v>
      </c>
      <c r="H239" s="47">
        <v>135</v>
      </c>
      <c r="I239" s="30" t="s">
        <v>9</v>
      </c>
      <c r="J239" s="26"/>
      <c r="K239" s="27"/>
      <c r="L239" s="43"/>
      <c r="M239" s="27" t="s">
        <v>10</v>
      </c>
      <c r="N239" s="28"/>
      <c r="O239" s="28"/>
      <c r="P239" s="28"/>
      <c r="Q239" s="27"/>
      <c r="R239" s="29" t="str">
        <f t="array" ref="R239">IFERROR(INDEX(npcs!$E$2:$E$1584,MATCH('route'!$H239, npcs!$A$2:$A$1584,0)),"NA")</f>
        <v>PEOPLE_IN_ONETT</v>
      </c>
      <c r="S239" s="1"/>
      <c r="T239" s="79">
        <v>1</v>
      </c>
      <c r="U239" s="1"/>
      <c r="V239" s="1"/>
      <c r="W239" s="1"/>
      <c r="X239" s="1"/>
      <c r="Y239" s="1"/>
      <c r="Z239" s="1"/>
      <c r="AA239" s="1"/>
      <c r="AB239" s="1"/>
    </row>
    <row r="240" spans="1:28" ht="15" customHeight="1" x14ac:dyDescent="0.2">
      <c r="A240" s="82"/>
      <c r="B240" s="23" t="str">
        <f>IF(NOT(ISBLANK(route[[#This Row],[loc_override]])),route[[#This Row],[loc_override]],IFERROR(INDEX(npcs[map_location_label],MATCH(route[[#This Row],[npc]],npcs[npc_id],0)),"NA"))</f>
        <v>Onett_Town Hall_1F_Right-Room</v>
      </c>
      <c r="C240" s="28"/>
      <c r="D240" s="47" t="str">
        <f>IFERROR(INDEX(npcs[sprite_label],MATCH(route[[#This Row],[npc]],npcs[npc_id],0)),"NA")</f>
        <v>man_blonde_black-suit</v>
      </c>
      <c r="E240" s="24" t="s">
        <v>63</v>
      </c>
      <c r="F240" s="9" t="s">
        <v>2543</v>
      </c>
      <c r="G240" s="9" t="s">
        <v>2569</v>
      </c>
      <c r="H240" s="47">
        <v>83</v>
      </c>
      <c r="I240" s="30" t="s">
        <v>9</v>
      </c>
      <c r="J240" s="26"/>
      <c r="K240" s="27"/>
      <c r="L240" s="43"/>
      <c r="M240" s="27" t="s">
        <v>10</v>
      </c>
      <c r="N240" s="28"/>
      <c r="O240" s="28"/>
      <c r="P240" s="28"/>
      <c r="Q240" s="27"/>
      <c r="R240" s="29" t="str">
        <f t="array" ref="R240">IFERROR(INDEX(npcs!$E$2:$E$1584,MATCH('route'!$H240, npcs!$A$2:$A$1584,0)),"NA")</f>
        <v>always</v>
      </c>
      <c r="S240" s="1"/>
      <c r="T240" s="79">
        <v>1</v>
      </c>
      <c r="U240" s="1"/>
      <c r="V240" s="1"/>
      <c r="W240" s="1"/>
      <c r="X240" s="1"/>
      <c r="Y240" s="1"/>
      <c r="Z240" s="1"/>
      <c r="AA240" s="1"/>
      <c r="AB240" s="1"/>
    </row>
    <row r="241" spans="1:28" ht="15" customHeight="1" x14ac:dyDescent="0.2">
      <c r="A241" s="82"/>
      <c r="B241" s="23" t="str">
        <f>IF(NOT(ISBLANK(route[[#This Row],[loc_override]])),route[[#This Row],[loc_override]],IFERROR(INDEX(npcs[map_location_label],MATCH(route[[#This Row],[npc]],npcs[npc_id],0)),"NA"))</f>
        <v>Onett_Town Hall_1F_Right-Room</v>
      </c>
      <c r="C241" s="28"/>
      <c r="D241" s="47" t="str">
        <f>IFERROR(INDEX(npcs[sprite_label],MATCH(route[[#This Row],[npc]],npcs[npc_id],0)),"NA")</f>
        <v>man_hat_blue-suit</v>
      </c>
      <c r="E241" s="24" t="s">
        <v>63</v>
      </c>
      <c r="F241" s="9" t="s">
        <v>2543</v>
      </c>
      <c r="G241" s="9" t="s">
        <v>2569</v>
      </c>
      <c r="H241" s="47">
        <v>84</v>
      </c>
      <c r="I241" s="30" t="s">
        <v>9</v>
      </c>
      <c r="J241" s="26"/>
      <c r="K241" s="27"/>
      <c r="L241" s="43"/>
      <c r="M241" s="27" t="s">
        <v>10</v>
      </c>
      <c r="N241" s="28"/>
      <c r="O241" s="28"/>
      <c r="P241" s="28"/>
      <c r="Q241" s="27"/>
      <c r="R241" s="29" t="str">
        <f t="array" ref="R241">IFERROR(INDEX(npcs!$E$2:$E$1584,MATCH('route'!$H241, npcs!$A$2:$A$1584,0)),"NA")</f>
        <v>always</v>
      </c>
      <c r="S241" s="1"/>
      <c r="T241" s="79">
        <v>1</v>
      </c>
      <c r="U241" s="1"/>
      <c r="V241" s="1"/>
      <c r="W241" s="1"/>
      <c r="X241" s="1"/>
      <c r="Y241" s="1"/>
      <c r="Z241" s="1"/>
      <c r="AA241" s="1"/>
      <c r="AB241" s="1"/>
    </row>
    <row r="242" spans="1:28" ht="15" customHeight="1" x14ac:dyDescent="0.2">
      <c r="A242" s="82"/>
      <c r="B242" s="23" t="str">
        <f>IF(NOT(ISBLANK(route[[#This Row],[loc_override]])),route[[#This Row],[loc_override]],IFERROR(INDEX(npcs[map_location_label],MATCH(route[[#This Row],[npc]],npcs[npc_id],0)),"NA"))</f>
        <v>Onett_Town Hall_1F</v>
      </c>
      <c r="C242" s="28" t="s">
        <v>325</v>
      </c>
      <c r="D242" s="47" t="str">
        <f>IFERROR(INDEX(npcs[sprite_label],MATCH(route[[#This Row],[npc]],npcs[npc_id],0)),"NA")</f>
        <v>NA</v>
      </c>
      <c r="E242" s="24" t="s">
        <v>63</v>
      </c>
      <c r="F242" s="9" t="s">
        <v>2543</v>
      </c>
      <c r="G242" s="9" t="s">
        <v>2569</v>
      </c>
      <c r="H242" s="47" t="s">
        <v>7</v>
      </c>
      <c r="I242" s="30" t="s">
        <v>15</v>
      </c>
      <c r="J242" s="26" t="s">
        <v>16</v>
      </c>
      <c r="K242" s="27" t="s">
        <v>88</v>
      </c>
      <c r="L242" s="43"/>
      <c r="M242" s="27" t="s">
        <v>10</v>
      </c>
      <c r="N242" s="28"/>
      <c r="O242" s="28"/>
      <c r="P242" s="28"/>
      <c r="Q242" s="27"/>
      <c r="R242" s="29" t="str">
        <f t="array" ref="R242">IFERROR(INDEX(npcs!$E$2:$E$1584,MATCH('route'!$H242, npcs!$A$2:$A$1584,0)),"NA")</f>
        <v>NA</v>
      </c>
      <c r="S242" s="1"/>
      <c r="T242" s="79">
        <v>1</v>
      </c>
      <c r="U242" s="1"/>
      <c r="V242" s="1"/>
      <c r="W242" s="1"/>
      <c r="X242" s="1"/>
      <c r="Y242" s="1"/>
      <c r="Z242" s="1"/>
      <c r="AA242" s="1"/>
      <c r="AB242" s="1"/>
    </row>
    <row r="243" spans="1:28" ht="15" customHeight="1" x14ac:dyDescent="0.2">
      <c r="A243" s="82"/>
      <c r="B243" s="23" t="str">
        <f>IF(NOT(ISBLANK(route[[#This Row],[loc_override]])),route[[#This Row],[loc_override]],IFERROR(INDEX(npcs[map_location_label],MATCH(route[[#This Row],[npc]],npcs[npc_id],0)),"NA"))</f>
        <v>Onett_Town Hall_1F</v>
      </c>
      <c r="C243" s="28"/>
      <c r="D243" s="47" t="str">
        <f>IFERROR(INDEX(npcs[sprite_label],MATCH(route[[#This Row],[npc]],npcs[npc_id],0)),"NA")</f>
        <v>prettyman</v>
      </c>
      <c r="E243" s="24" t="s">
        <v>63</v>
      </c>
      <c r="F243" s="9" t="s">
        <v>2543</v>
      </c>
      <c r="G243" s="9" t="s">
        <v>2569</v>
      </c>
      <c r="H243" s="47">
        <v>78</v>
      </c>
      <c r="I243" s="30" t="s">
        <v>9</v>
      </c>
      <c r="J243" s="26"/>
      <c r="K243" s="26"/>
      <c r="L243" s="43"/>
      <c r="M243" s="27" t="s">
        <v>10</v>
      </c>
      <c r="N243" s="28"/>
      <c r="O243" s="28"/>
      <c r="P243" s="28"/>
      <c r="Q243" s="27"/>
      <c r="R243" s="29" t="str">
        <f t="array" ref="R243">IFERROR(INDEX(npcs!$E$2:$E$1584,MATCH('route'!$H243, npcs!$A$2:$A$1584,0)),"NA")</f>
        <v>always</v>
      </c>
      <c r="S243" s="1"/>
      <c r="T243" s="79">
        <v>1</v>
      </c>
      <c r="U243" s="1"/>
      <c r="V243" s="1"/>
      <c r="W243" s="1"/>
      <c r="X243" s="1"/>
      <c r="Y243" s="1"/>
      <c r="Z243" s="1"/>
      <c r="AA243" s="1"/>
      <c r="AB243" s="1"/>
    </row>
    <row r="244" spans="1:28" ht="15" customHeight="1" x14ac:dyDescent="0.2">
      <c r="A244" s="82"/>
      <c r="B244" s="23" t="str">
        <f>IF(NOT(ISBLANK(route[[#This Row],[loc_override]])),route[[#This Row],[loc_override]],IFERROR(INDEX(npcs[map_location_label],MATCH(route[[#This Row],[npc]],npcs[npc_id],0)),"NA"))</f>
        <v>Onett_Town Hall_1F_Left-Room</v>
      </c>
      <c r="C244" s="28"/>
      <c r="D244" s="47" t="str">
        <f>IFERROR(INDEX(npcs[sprite_label],MATCH(route[[#This Row],[npc]],npcs[npc_id],0)),"NA")</f>
        <v>woman_purse_black-dress</v>
      </c>
      <c r="E244" s="24" t="s">
        <v>63</v>
      </c>
      <c r="F244" s="9" t="s">
        <v>2543</v>
      </c>
      <c r="G244" s="9" t="s">
        <v>2569</v>
      </c>
      <c r="H244" s="47">
        <v>82</v>
      </c>
      <c r="I244" s="30" t="s">
        <v>9</v>
      </c>
      <c r="J244" s="26"/>
      <c r="K244" s="26"/>
      <c r="L244" s="43"/>
      <c r="M244" s="27" t="s">
        <v>10</v>
      </c>
      <c r="N244" s="28"/>
      <c r="O244" s="28"/>
      <c r="P244" s="28"/>
      <c r="Q244" s="27"/>
      <c r="R244" s="29" t="str">
        <f t="array" ref="R244">IFERROR(INDEX(npcs!$E$2:$E$1584,MATCH('route'!$H244, npcs!$A$2:$A$1584,0)),"NA")</f>
        <v>always</v>
      </c>
      <c r="S244" s="1"/>
      <c r="T244" s="79">
        <v>1</v>
      </c>
      <c r="U244" s="1"/>
      <c r="V244" s="1"/>
      <c r="W244" s="1"/>
      <c r="X244" s="1"/>
      <c r="Y244" s="1"/>
      <c r="Z244" s="1"/>
      <c r="AA244" s="1"/>
      <c r="AB244" s="1"/>
    </row>
    <row r="245" spans="1:28" ht="15" customHeight="1" x14ac:dyDescent="0.2">
      <c r="A245" s="82"/>
      <c r="B245" s="23" t="str">
        <f>IF(NOT(ISBLANK(route[[#This Row],[loc_override]])),route[[#This Row],[loc_override]],IFERROR(INDEX(npcs[map_location_label],MATCH(route[[#This Row],[npc]],npcs[npc_id],0)),"NA"))</f>
        <v>Onett_Town Hall_1F_Left-Room</v>
      </c>
      <c r="C245" s="28"/>
      <c r="D245" s="47" t="str">
        <f>IFERROR(INDEX(npcs[sprite_label],MATCH(route[[#This Row],[npc]],npcs[npc_id],0)),"NA")</f>
        <v>man_cane_green-jacket</v>
      </c>
      <c r="E245" s="24" t="s">
        <v>63</v>
      </c>
      <c r="F245" s="9" t="s">
        <v>2543</v>
      </c>
      <c r="G245" s="9" t="s">
        <v>2569</v>
      </c>
      <c r="H245" s="47">
        <v>81</v>
      </c>
      <c r="I245" s="30" t="s">
        <v>9</v>
      </c>
      <c r="J245" s="26"/>
      <c r="K245" s="26"/>
      <c r="L245" s="43"/>
      <c r="M245" s="27" t="s">
        <v>10</v>
      </c>
      <c r="N245" s="28"/>
      <c r="O245" s="28"/>
      <c r="P245" s="28"/>
      <c r="Q245" s="27"/>
      <c r="R245" s="29" t="str">
        <f t="array" ref="R245">IFERROR(INDEX(npcs!$E$2:$E$1584,MATCH('route'!$H245, npcs!$A$2:$A$1584,0)),"NA")</f>
        <v>always</v>
      </c>
      <c r="S245" s="1"/>
      <c r="T245" s="79">
        <v>1</v>
      </c>
      <c r="U245" s="1"/>
      <c r="V245" s="1"/>
      <c r="W245" s="1"/>
      <c r="X245" s="1"/>
      <c r="Y245" s="1"/>
      <c r="Z245" s="1"/>
      <c r="AA245" s="1"/>
      <c r="AB245" s="1"/>
    </row>
    <row r="246" spans="1:28" ht="15" customHeight="1" x14ac:dyDescent="0.2">
      <c r="A246" s="82"/>
      <c r="B246" s="23" t="str">
        <f>IF(NOT(ISBLANK(route[[#This Row],[loc_override]])),route[[#This Row],[loc_override]],IFERROR(INDEX(npcs[map_location_label],MATCH(route[[#This Row],[npc]],npcs[npc_id],0)),"NA"))</f>
        <v>Onett_Town Hall_1F_Left-Room</v>
      </c>
      <c r="C246" s="28"/>
      <c r="D246" s="47" t="str">
        <f>IFERROR(INDEX(npcs[sprite_label],MATCH(route[[#This Row],[npc]],npcs[npc_id],0)),"NA")</f>
        <v>man_blonde_black-suit</v>
      </c>
      <c r="E246" s="24" t="s">
        <v>63</v>
      </c>
      <c r="F246" s="9" t="s">
        <v>2543</v>
      </c>
      <c r="G246" s="9" t="s">
        <v>2569</v>
      </c>
      <c r="H246" s="47">
        <v>79</v>
      </c>
      <c r="I246" s="30" t="s">
        <v>9</v>
      </c>
      <c r="J246" s="26"/>
      <c r="K246" s="26"/>
      <c r="L246" s="43"/>
      <c r="M246" s="27" t="s">
        <v>10</v>
      </c>
      <c r="N246" s="28"/>
      <c r="O246" s="28"/>
      <c r="P246" s="28"/>
      <c r="Q246" s="27"/>
      <c r="R246" s="29" t="str">
        <f t="array" ref="R246">IFERROR(INDEX(npcs!$E$2:$E$1584,MATCH('route'!$H246, npcs!$A$2:$A$1584,0)),"NA")</f>
        <v>always</v>
      </c>
      <c r="S246" s="1"/>
      <c r="T246" s="79">
        <v>1</v>
      </c>
      <c r="U246" s="1"/>
      <c r="V246" s="1"/>
      <c r="W246" s="1"/>
      <c r="X246" s="1"/>
      <c r="Y246" s="1"/>
      <c r="Z246" s="1"/>
      <c r="AA246" s="1"/>
      <c r="AB246" s="1"/>
    </row>
    <row r="247" spans="1:28" ht="15" customHeight="1" x14ac:dyDescent="0.2">
      <c r="A247" s="82"/>
      <c r="B247" s="23" t="str">
        <f>IF(NOT(ISBLANK(route[[#This Row],[loc_override]])),route[[#This Row],[loc_override]],IFERROR(INDEX(npcs[map_location_label],MATCH(route[[#This Row],[npc]],npcs[npc_id],0)),"NA"))</f>
        <v>Onett_Town Hall_1F_Left-Room</v>
      </c>
      <c r="C247" s="28"/>
      <c r="D247" s="47" t="str">
        <f>IFERROR(INDEX(npcs[sprite_label],MATCH(route[[#This Row],[npc]],npcs[npc_id],0)),"NA")</f>
        <v>man_glasses_-black-suit</v>
      </c>
      <c r="E247" s="24" t="s">
        <v>63</v>
      </c>
      <c r="F247" s="9" t="s">
        <v>2543</v>
      </c>
      <c r="G247" s="9" t="s">
        <v>2569</v>
      </c>
      <c r="H247" s="47">
        <v>80</v>
      </c>
      <c r="I247" s="30" t="s">
        <v>9</v>
      </c>
      <c r="J247" s="26"/>
      <c r="K247" s="26"/>
      <c r="L247" s="43"/>
      <c r="M247" s="27" t="s">
        <v>10</v>
      </c>
      <c r="N247" s="28"/>
      <c r="O247" s="28"/>
      <c r="P247" s="28"/>
      <c r="Q247" s="27"/>
      <c r="R247" s="29" t="str">
        <f t="array" ref="R247">IFERROR(INDEX(npcs!$E$2:$E$1584,MATCH('route'!$H247, npcs!$A$2:$A$1584,0)),"NA")</f>
        <v>always</v>
      </c>
      <c r="S247" s="1"/>
      <c r="T247" s="79">
        <v>1</v>
      </c>
      <c r="U247" s="1"/>
      <c r="V247" s="1"/>
      <c r="W247" s="1"/>
      <c r="X247" s="1"/>
      <c r="Y247" s="1"/>
      <c r="Z247" s="1"/>
      <c r="AA247" s="1"/>
      <c r="AB247" s="1"/>
    </row>
    <row r="248" spans="1:28" ht="15" customHeight="1" x14ac:dyDescent="0.2">
      <c r="A248" s="82"/>
      <c r="B248" s="23" t="str">
        <f>IF(NOT(ISBLANK(route[[#This Row],[loc_override]])),route[[#This Row],[loc_override]],IFERROR(INDEX(npcs[map_location_label],MATCH(route[[#This Row],[npc]],npcs[npc_id],0)),"NA"))</f>
        <v>Onett_Town Hall_1F_Reception</v>
      </c>
      <c r="C248" s="28"/>
      <c r="D248" s="47" t="str">
        <f>IFERROR(INDEX(npcs[sprite_label],MATCH(route[[#This Row],[npc]],npcs[npc_id],0)),"NA")</f>
        <v>woman_blonde_blue-blazer</v>
      </c>
      <c r="E248" s="24" t="s">
        <v>63</v>
      </c>
      <c r="F248" s="9" t="s">
        <v>2543</v>
      </c>
      <c r="G248" s="9" t="s">
        <v>2569</v>
      </c>
      <c r="H248" s="47">
        <v>85</v>
      </c>
      <c r="I248" s="30" t="s">
        <v>9</v>
      </c>
      <c r="J248" s="26"/>
      <c r="K248" s="26"/>
      <c r="L248" s="43"/>
      <c r="M248" s="27" t="s">
        <v>10</v>
      </c>
      <c r="N248" s="28"/>
      <c r="O248" s="28"/>
      <c r="P248" s="28"/>
      <c r="Q248" s="27"/>
      <c r="R248" s="29" t="str">
        <f t="array" ref="R248">IFERROR(INDEX(npcs!$E$2:$E$1584,MATCH('route'!$H248, npcs!$A$2:$A$1584,0)),"NA")</f>
        <v>always</v>
      </c>
      <c r="S248" s="1"/>
      <c r="T248" s="79">
        <v>1</v>
      </c>
      <c r="U248" s="1"/>
      <c r="V248" s="1"/>
      <c r="W248" s="1"/>
      <c r="X248" s="1"/>
      <c r="Y248" s="1"/>
      <c r="Z248" s="1"/>
      <c r="AA248" s="1"/>
      <c r="AB248" s="1"/>
    </row>
    <row r="249" spans="1:28" ht="15" customHeight="1" x14ac:dyDescent="0.2">
      <c r="A249" s="82"/>
      <c r="B249" s="23" t="str">
        <f>IF(NOT(ISBLANK(route[[#This Row],[loc_override]])),route[[#This Row],[loc_override]],IFERROR(INDEX(npcs[map_location_label],MATCH(route[[#This Row],[npc]],npcs[npc_id],0)),"NA"))</f>
        <v>Onett_Town Hall_2F</v>
      </c>
      <c r="C249" s="28" t="s">
        <v>334</v>
      </c>
      <c r="D249" s="47" t="str">
        <f>IFERROR(INDEX(npcs[sprite_label],MATCH(route[[#This Row],[npc]],npcs[npc_id],0)),"NA")</f>
        <v>NA</v>
      </c>
      <c r="E249" s="24" t="s">
        <v>63</v>
      </c>
      <c r="F249" s="9" t="s">
        <v>2543</v>
      </c>
      <c r="G249" s="9" t="s">
        <v>2569</v>
      </c>
      <c r="H249" s="47" t="s">
        <v>7</v>
      </c>
      <c r="I249" s="30" t="s">
        <v>2279</v>
      </c>
      <c r="J249" s="26" t="s">
        <v>2283</v>
      </c>
      <c r="K249" s="27" t="s">
        <v>89</v>
      </c>
      <c r="L249" s="43"/>
      <c r="M249" s="27" t="s">
        <v>7</v>
      </c>
      <c r="N249" s="28"/>
      <c r="O249" s="28"/>
      <c r="P249" s="28"/>
      <c r="Q249" s="27"/>
      <c r="R249" s="29" t="str">
        <f t="array" ref="R249">IFERROR(INDEX(npcs!$E$2:$E$1584,MATCH('route'!$H249, npcs!$A$2:$A$1584,0)),"NA")</f>
        <v>NA</v>
      </c>
      <c r="S249" s="1"/>
      <c r="T249" s="79">
        <v>1</v>
      </c>
      <c r="U249" s="1"/>
      <c r="V249" s="1"/>
      <c r="W249" s="1"/>
      <c r="X249" s="1"/>
      <c r="Y249" s="1"/>
      <c r="Z249" s="1"/>
      <c r="AA249" s="1"/>
      <c r="AB249" s="1"/>
    </row>
    <row r="250" spans="1:28" ht="15" customHeight="1" x14ac:dyDescent="0.2">
      <c r="A250" s="82"/>
      <c r="B250" s="23" t="str">
        <f>IF(NOT(ISBLANK(route[[#This Row],[loc_override]])),route[[#This Row],[loc_override]],IFERROR(INDEX(npcs[map_location_label],MATCH(route[[#This Row],[npc]],npcs[npc_id],0)),"NA"))</f>
        <v>Onett_Town Hall_1F_Reception</v>
      </c>
      <c r="C250" s="28"/>
      <c r="D250" s="47" t="str">
        <f>IFERROR(INDEX(npcs[sprite_label],MATCH(route[[#This Row],[npc]],npcs[npc_id],0)),"NA")</f>
        <v>woman_blonde_blue-blazer</v>
      </c>
      <c r="E250" s="24" t="s">
        <v>63</v>
      </c>
      <c r="F250" s="9" t="s">
        <v>2543</v>
      </c>
      <c r="G250" s="9" t="s">
        <v>2569</v>
      </c>
      <c r="H250" s="47">
        <v>85</v>
      </c>
      <c r="I250" s="30" t="s">
        <v>9</v>
      </c>
      <c r="J250" s="26"/>
      <c r="K250" s="27"/>
      <c r="L250" s="43"/>
      <c r="M250" s="27" t="s">
        <v>10</v>
      </c>
      <c r="N250" s="28"/>
      <c r="O250" s="28"/>
      <c r="P250" s="28"/>
      <c r="Q250" s="27"/>
      <c r="R250" s="29" t="str">
        <f t="array" ref="R250">IFERROR(INDEX(npcs!$E$2:$E$1584,MATCH('route'!$H250, npcs!$A$2:$A$1584,0)),"NA")</f>
        <v>always</v>
      </c>
      <c r="S250" s="1"/>
      <c r="T250" s="79">
        <v>1</v>
      </c>
      <c r="U250" s="1"/>
      <c r="V250" s="1"/>
      <c r="W250" s="1"/>
      <c r="X250" s="1"/>
      <c r="Y250" s="1"/>
      <c r="Z250" s="1"/>
      <c r="AA250" s="1"/>
      <c r="AB250" s="1"/>
    </row>
    <row r="251" spans="1:28" ht="15" customHeight="1" x14ac:dyDescent="0.2">
      <c r="A251" s="82"/>
      <c r="B251" s="23" t="str">
        <f>IF(NOT(ISBLANK(route[[#This Row],[loc_override]])),route[[#This Row],[loc_override]],IFERROR(INDEX(npcs[map_location_label],MATCH(route[[#This Row],[npc]],npcs[npc_id],0)),"NA"))</f>
        <v>Onett</v>
      </c>
      <c r="C251" s="28"/>
      <c r="D251" s="47" t="str">
        <f>IFERROR(INDEX(npcs[sprite_label],MATCH(route[[#This Row],[npc]],npcs[npc_id],0)),"NA")</f>
        <v>woman_cane_pink-dress</v>
      </c>
      <c r="E251" s="24" t="s">
        <v>63</v>
      </c>
      <c r="F251" s="9" t="s">
        <v>2543</v>
      </c>
      <c r="G251" s="9" t="s">
        <v>2569</v>
      </c>
      <c r="H251" s="47">
        <v>137</v>
      </c>
      <c r="I251" s="30" t="s">
        <v>9</v>
      </c>
      <c r="J251" s="26"/>
      <c r="K251" s="27"/>
      <c r="L251" s="43"/>
      <c r="M251" s="27" t="s">
        <v>10</v>
      </c>
      <c r="N251" s="28"/>
      <c r="O251" s="28"/>
      <c r="P251" s="28"/>
      <c r="Q251" s="27"/>
      <c r="R251" s="29" t="str">
        <f t="array" ref="R251">IFERROR(INDEX(npcs!$E$2:$E$1584,MATCH('route'!$H251, npcs!$A$2:$A$1584,0)),"NA")</f>
        <v>PEOPLE_IN_ONETT</v>
      </c>
      <c r="S251" s="1"/>
      <c r="T251" s="79">
        <v>1</v>
      </c>
      <c r="U251" s="1"/>
      <c r="V251" s="1"/>
      <c r="W251" s="1"/>
      <c r="X251" s="1"/>
      <c r="Y251" s="1"/>
      <c r="Z251" s="1"/>
      <c r="AA251" s="1"/>
      <c r="AB251" s="1"/>
    </row>
    <row r="252" spans="1:28" ht="15" customHeight="1" x14ac:dyDescent="0.2">
      <c r="A252" s="82"/>
      <c r="B252" s="23" t="str">
        <f>IF(NOT(ISBLANK(route[[#This Row],[loc_override]])),route[[#This Row],[loc_override]],IFERROR(INDEX(npcs[map_location_label],MATCH(route[[#This Row],[npc]],npcs[npc_id],0)),"NA"))</f>
        <v>Onett</v>
      </c>
      <c r="C252" s="28" t="s">
        <v>2354</v>
      </c>
      <c r="D252" s="47" t="str">
        <f>IFERROR(INDEX(npcs[sprite_label],MATCH(route[[#This Row],[npc]],npcs[npc_id],0)),"NA")</f>
        <v>NA</v>
      </c>
      <c r="E252" s="24" t="s">
        <v>63</v>
      </c>
      <c r="F252" s="9" t="s">
        <v>2543</v>
      </c>
      <c r="G252" s="9" t="s">
        <v>2569</v>
      </c>
      <c r="H252" s="47" t="s">
        <v>7</v>
      </c>
      <c r="I252" s="30" t="s">
        <v>15</v>
      </c>
      <c r="J252" s="26" t="s">
        <v>16</v>
      </c>
      <c r="K252" s="27" t="s">
        <v>90</v>
      </c>
      <c r="L252" s="43"/>
      <c r="M252" s="27" t="s">
        <v>10</v>
      </c>
      <c r="N252" s="28"/>
      <c r="O252" s="28"/>
      <c r="P252" s="28"/>
      <c r="Q252" s="27"/>
      <c r="R252" s="29" t="str">
        <f t="array" ref="R252">IFERROR(INDEX(npcs!$E$2:$E$1584,MATCH('route'!$H252, npcs!$A$2:$A$1584,0)),"NA")</f>
        <v>NA</v>
      </c>
      <c r="S252" s="1"/>
      <c r="T252" s="79">
        <v>1</v>
      </c>
      <c r="U252" s="1"/>
      <c r="V252" s="1"/>
      <c r="W252" s="1"/>
      <c r="X252" s="1"/>
      <c r="Y252" s="1"/>
      <c r="Z252" s="1"/>
      <c r="AA252" s="1"/>
      <c r="AB252" s="1"/>
    </row>
    <row r="253" spans="1:28" ht="15" customHeight="1" x14ac:dyDescent="0.2">
      <c r="A253" s="82"/>
      <c r="B253" s="23" t="str">
        <f>IF(NOT(ISBLANK(route[[#This Row],[loc_override]])),route[[#This Row],[loc_override]],IFERROR(INDEX(npcs[map_location_label],MATCH(route[[#This Row],[npc]],npcs[npc_id],0)),"NA"))</f>
        <v>Onett_Houses_West-Violet-Roof_1F</v>
      </c>
      <c r="C253" s="28"/>
      <c r="D253" s="47" t="str">
        <f>IFERROR(INDEX(npcs[sprite_label],MATCH(route[[#This Row],[npc]],npcs[npc_id],0)),"NA")</f>
        <v>man_blonde_blue-blazer</v>
      </c>
      <c r="E253" s="24" t="s">
        <v>63</v>
      </c>
      <c r="F253" s="9" t="s">
        <v>2543</v>
      </c>
      <c r="G253" s="9" t="s">
        <v>2569</v>
      </c>
      <c r="H253" s="47">
        <v>89</v>
      </c>
      <c r="I253" s="30" t="s">
        <v>9</v>
      </c>
      <c r="J253" s="26"/>
      <c r="K253" s="27"/>
      <c r="L253" s="43"/>
      <c r="M253" s="27" t="s">
        <v>10</v>
      </c>
      <c r="N253" s="28"/>
      <c r="O253" s="28"/>
      <c r="P253" s="28"/>
      <c r="Q253" s="27"/>
      <c r="R253" s="29" t="str">
        <f t="array" ref="R253">IFERROR(INDEX(npcs!$E$2:$E$1584,MATCH('route'!$H253, npcs!$A$2:$A$1584,0)),"NA")</f>
        <v>always</v>
      </c>
      <c r="S253" s="1"/>
      <c r="T253" s="79">
        <v>1</v>
      </c>
      <c r="U253" s="1"/>
      <c r="V253" s="1"/>
      <c r="W253" s="1"/>
      <c r="X253" s="1"/>
      <c r="Y253" s="1"/>
      <c r="Z253" s="1"/>
      <c r="AA253" s="1"/>
      <c r="AB253" s="1"/>
    </row>
    <row r="254" spans="1:28" ht="15" customHeight="1" x14ac:dyDescent="0.2">
      <c r="A254" s="82"/>
      <c r="B254" s="23" t="str">
        <f>IF(NOT(ISBLANK(route[[#This Row],[loc_override]])),route[[#This Row],[loc_override]],IFERROR(INDEX(npcs[map_location_label],MATCH(route[[#This Row],[npc]],npcs[npc_id],0)),"NA"))</f>
        <v>Onett</v>
      </c>
      <c r="C254" s="28" t="s">
        <v>2354</v>
      </c>
      <c r="D254" s="47" t="str">
        <f>IFERROR(INDEX(npcs[sprite_label],MATCH(route[[#This Row],[npc]],npcs[npc_id],0)),"NA")</f>
        <v>NA</v>
      </c>
      <c r="E254" s="24" t="s">
        <v>63</v>
      </c>
      <c r="F254" s="9" t="s">
        <v>2543</v>
      </c>
      <c r="G254" s="9" t="s">
        <v>2569</v>
      </c>
      <c r="H254" s="47" t="s">
        <v>7</v>
      </c>
      <c r="I254" s="30" t="s">
        <v>26</v>
      </c>
      <c r="J254" s="26" t="s">
        <v>36</v>
      </c>
      <c r="K254" s="27" t="s">
        <v>91</v>
      </c>
      <c r="L254" s="43"/>
      <c r="M254" s="27" t="s">
        <v>10</v>
      </c>
      <c r="N254" s="28"/>
      <c r="O254" s="28"/>
      <c r="P254" s="28"/>
      <c r="Q254" s="27"/>
      <c r="R254" s="29" t="str">
        <f t="array" ref="R254">IFERROR(INDEX(npcs!$E$2:$E$1584,MATCH('route'!$H254, npcs!$A$2:$A$1584,0)),"NA")</f>
        <v>NA</v>
      </c>
      <c r="S254" s="1"/>
      <c r="T254" s="79">
        <v>1</v>
      </c>
      <c r="U254" s="1"/>
      <c r="V254" s="1"/>
      <c r="W254" s="1"/>
      <c r="X254" s="1"/>
      <c r="Y254" s="1"/>
      <c r="Z254" s="1"/>
      <c r="AA254" s="1"/>
      <c r="AB254" s="1"/>
    </row>
    <row r="255" spans="1:28" ht="15" customHeight="1" x14ac:dyDescent="0.2">
      <c r="A255" s="82"/>
      <c r="B255" s="23" t="str">
        <f>IF(NOT(ISBLANK(route[[#This Row],[loc_override]])),route[[#This Row],[loc_override]],IFERROR(INDEX(npcs[map_location_label],MATCH(route[[#This Row],[npc]],npcs[npc_id],0)),"NA"))</f>
        <v>Onett</v>
      </c>
      <c r="C255" s="28"/>
      <c r="D255" s="47" t="str">
        <f>IFERROR(INDEX(npcs[sprite_label],MATCH(route[[#This Row],[npc]],npcs[npc_id],0)),"NA")</f>
        <v>mailbox</v>
      </c>
      <c r="E255" s="24" t="s">
        <v>63</v>
      </c>
      <c r="F255" s="9" t="s">
        <v>2543</v>
      </c>
      <c r="G255" s="9" t="s">
        <v>2569</v>
      </c>
      <c r="H255" s="47">
        <v>181</v>
      </c>
      <c r="I255" s="30" t="s">
        <v>2271</v>
      </c>
      <c r="J255" s="26" t="s">
        <v>2491</v>
      </c>
      <c r="K255" s="26"/>
      <c r="L255" s="43"/>
      <c r="M255" s="27" t="s">
        <v>7</v>
      </c>
      <c r="N255" s="28"/>
      <c r="O255" s="28"/>
      <c r="P255" s="28"/>
      <c r="Q255" s="27"/>
      <c r="R255" s="29" t="str">
        <f t="array" ref="R255">IFERROR(INDEX(npcs!$E$2:$E$1584,MATCH('route'!$H255, npcs!$A$2:$A$1584,0)),"NA")</f>
        <v>always</v>
      </c>
      <c r="S255" s="1"/>
      <c r="T255" s="79">
        <v>1</v>
      </c>
      <c r="U255" s="1"/>
      <c r="V255" s="1"/>
      <c r="W255" s="1"/>
      <c r="X255" s="1"/>
      <c r="Y255" s="1"/>
      <c r="Z255" s="1"/>
      <c r="AA255" s="1"/>
      <c r="AB255" s="1"/>
    </row>
    <row r="256" spans="1:28" ht="15" customHeight="1" x14ac:dyDescent="0.2">
      <c r="A256" s="82"/>
      <c r="B256" s="23" t="str">
        <f>IF(NOT(ISBLANK(route[[#This Row],[loc_override]])),route[[#This Row],[loc_override]],IFERROR(INDEX(npcs[map_location_label],MATCH(route[[#This Row],[npc]],npcs[npc_id],0)),"NA"))</f>
        <v>Onett_Houses_West-Blue-Roof_1F</v>
      </c>
      <c r="C256" s="28"/>
      <c r="D256" s="47" t="str">
        <f>IFERROR(INDEX(npcs[sprite_label],MATCH(route[[#This Row],[npc]],npcs[npc_id],0)),"NA")</f>
        <v>girl_blonde_ponytail</v>
      </c>
      <c r="E256" s="24" t="s">
        <v>63</v>
      </c>
      <c r="F256" s="9" t="s">
        <v>2543</v>
      </c>
      <c r="G256" s="9" t="s">
        <v>2569</v>
      </c>
      <c r="H256" s="47">
        <v>90</v>
      </c>
      <c r="I256" s="30" t="s">
        <v>9</v>
      </c>
      <c r="J256" s="26"/>
      <c r="K256" s="26"/>
      <c r="L256" s="43"/>
      <c r="M256" s="27" t="s">
        <v>92</v>
      </c>
      <c r="N256" s="28"/>
      <c r="O256" s="28"/>
      <c r="P256" s="28"/>
      <c r="Q256" s="27"/>
      <c r="R256" s="29" t="str">
        <f t="array" ref="R256">IFERROR(INDEX(npcs!$E$2:$E$1584,MATCH('route'!$H256, npcs!$A$2:$A$1584,0)),"NA")</f>
        <v>always</v>
      </c>
      <c r="S256" s="1"/>
      <c r="T256" s="79">
        <v>1</v>
      </c>
      <c r="U256" s="1"/>
      <c r="V256" s="1"/>
      <c r="W256" s="1"/>
      <c r="X256" s="1"/>
      <c r="Y256" s="1"/>
      <c r="Z256" s="1"/>
      <c r="AA256" s="1"/>
      <c r="AB256" s="1"/>
    </row>
    <row r="257" spans="1:28" ht="15" customHeight="1" x14ac:dyDescent="0.2">
      <c r="A257" s="82"/>
      <c r="B257" s="23" t="str">
        <f>IF(NOT(ISBLANK(route[[#This Row],[loc_override]])),route[[#This Row],[loc_override]],IFERROR(INDEX(npcs[map_location_label],MATCH(route[[#This Row],[npc]],npcs[npc_id],0)),"NA"))</f>
        <v>Onett</v>
      </c>
      <c r="C257" s="28"/>
      <c r="D257" s="47" t="str">
        <f>IFERROR(INDEX(npcs[sprite_label],MATCH(route[[#This Row],[npc]],npcs[npc_id],0)),"NA")</f>
        <v>saxophonist</v>
      </c>
      <c r="E257" s="24" t="s">
        <v>63</v>
      </c>
      <c r="F257" s="9" t="s">
        <v>2543</v>
      </c>
      <c r="G257" s="9" t="s">
        <v>2569</v>
      </c>
      <c r="H257" s="47">
        <v>141</v>
      </c>
      <c r="I257" s="30" t="s">
        <v>9</v>
      </c>
      <c r="J257" s="26"/>
      <c r="K257" s="26"/>
      <c r="L257" s="43"/>
      <c r="M257" s="27" t="s">
        <v>10</v>
      </c>
      <c r="N257" s="28"/>
      <c r="O257" s="28"/>
      <c r="P257" s="28"/>
      <c r="Q257" s="27"/>
      <c r="R257" s="29" t="str">
        <f t="array" ref="R257">IFERROR(INDEX(npcs!$E$2:$E$1584,MATCH('route'!$H257, npcs!$A$2:$A$1584,0)),"NA")</f>
        <v>~MONSTERS_IN_ONETT</v>
      </c>
      <c r="S257" s="1"/>
      <c r="T257" s="79">
        <v>1</v>
      </c>
      <c r="U257" s="1"/>
      <c r="V257" s="1"/>
      <c r="W257" s="1"/>
      <c r="X257" s="1"/>
      <c r="Y257" s="1"/>
      <c r="Z257" s="1"/>
      <c r="AA257" s="1"/>
      <c r="AB257" s="1"/>
    </row>
    <row r="258" spans="1:28" ht="15" customHeight="1" x14ac:dyDescent="0.2">
      <c r="A258" s="82"/>
      <c r="B258" s="23" t="str">
        <f>IF(NOT(ISBLANK(route[[#This Row],[loc_override]])),route[[#This Row],[loc_override]],IFERROR(INDEX(npcs[map_location_label],MATCH(route[[#This Row],[npc]],npcs[npc_id],0)),"NA"))</f>
        <v>Onett</v>
      </c>
      <c r="C258" s="28"/>
      <c r="D258" s="47" t="str">
        <f>IFERROR(INDEX(npcs[sprite_label],MATCH(route[[#This Row],[npc]],npcs[npc_id],0)),"NA")</f>
        <v>man_hat_blue-suit</v>
      </c>
      <c r="E258" s="24" t="s">
        <v>63</v>
      </c>
      <c r="F258" s="9" t="s">
        <v>2543</v>
      </c>
      <c r="G258" s="9" t="s">
        <v>2569</v>
      </c>
      <c r="H258" s="47">
        <v>139</v>
      </c>
      <c r="I258" s="30" t="s">
        <v>9</v>
      </c>
      <c r="J258" s="26" t="s">
        <v>2276</v>
      </c>
      <c r="K258" s="26" t="s">
        <v>345</v>
      </c>
      <c r="L258" s="43"/>
      <c r="M258" s="27" t="s">
        <v>10</v>
      </c>
      <c r="N258" s="28"/>
      <c r="O258" s="28"/>
      <c r="P258" s="28"/>
      <c r="Q258" s="27"/>
      <c r="R258" s="29" t="str">
        <f t="array" ref="R258">IFERROR(INDEX(npcs!$E$2:$E$1584,MATCH('route'!$H258, npcs!$A$2:$A$1584,0)),"NA")</f>
        <v>~BOUGHT_SCAM_HOUSE</v>
      </c>
      <c r="S258" s="1"/>
      <c r="T258" s="79">
        <v>1</v>
      </c>
      <c r="U258" s="1"/>
      <c r="V258" s="1"/>
      <c r="W258" s="1"/>
      <c r="X258" s="1"/>
      <c r="Y258" s="1"/>
      <c r="Z258" s="1"/>
      <c r="AA258" s="1"/>
      <c r="AB258" s="1"/>
    </row>
    <row r="259" spans="1:28" ht="15" customHeight="1" x14ac:dyDescent="0.2">
      <c r="A259" s="82"/>
      <c r="B259" s="23" t="str">
        <f>IF(NOT(ISBLANK(route[[#This Row],[loc_override]])),route[[#This Row],[loc_override]],IFERROR(INDEX(npcs[map_location_label],MATCH(route[[#This Row],[npc]],npcs[npc_id],0)),"NA"))</f>
        <v>Onett</v>
      </c>
      <c r="C259" s="28" t="s">
        <v>2354</v>
      </c>
      <c r="D259" s="47" t="str">
        <f>IFERROR(INDEX(npcs[sprite_label],MATCH(route[[#This Row],[npc]],npcs[npc_id],0)),"NA")</f>
        <v>NA</v>
      </c>
      <c r="E259" s="24" t="s">
        <v>63</v>
      </c>
      <c r="F259" s="9" t="s">
        <v>2543</v>
      </c>
      <c r="G259" s="9" t="s">
        <v>2569</v>
      </c>
      <c r="H259" s="47" t="s">
        <v>7</v>
      </c>
      <c r="I259" s="30" t="s">
        <v>15</v>
      </c>
      <c r="J259" s="26" t="s">
        <v>16</v>
      </c>
      <c r="K259" s="27" t="s">
        <v>93</v>
      </c>
      <c r="L259" s="43"/>
      <c r="M259" s="27" t="s">
        <v>10</v>
      </c>
      <c r="N259" s="28"/>
      <c r="O259" s="28"/>
      <c r="P259" s="28"/>
      <c r="Q259" s="27"/>
      <c r="R259" s="29" t="str">
        <f t="array" ref="R259">IFERROR(INDEX(npcs!$E$2:$E$1584,MATCH('route'!$H259, npcs!$A$2:$A$1584,0)),"NA")</f>
        <v>NA</v>
      </c>
      <c r="S259" s="1"/>
      <c r="T259" s="79">
        <v>1</v>
      </c>
      <c r="U259" s="1"/>
      <c r="V259" s="1"/>
      <c r="W259" s="1"/>
      <c r="X259" s="1"/>
      <c r="Y259" s="1"/>
      <c r="Z259" s="1"/>
      <c r="AA259" s="1"/>
      <c r="AB259" s="1"/>
    </row>
    <row r="260" spans="1:28" ht="15" customHeight="1" x14ac:dyDescent="0.2">
      <c r="A260" s="82"/>
      <c r="B260" s="23" t="str">
        <f>IF(NOT(ISBLANK(route[[#This Row],[loc_override]])),route[[#This Row],[loc_override]],IFERROR(INDEX(npcs[map_location_label],MATCH(route[[#This Row],[npc]],npcs[npc_id],0)),"NA"))</f>
        <v>Onett</v>
      </c>
      <c r="C260" s="28"/>
      <c r="D260" s="47" t="str">
        <f>IFERROR(INDEX(npcs[sprite_label],MATCH(route[[#This Row],[npc]],npcs[npc_id],0)),"NA")</f>
        <v>lookalike_pigpen</v>
      </c>
      <c r="E260" s="24" t="s">
        <v>63</v>
      </c>
      <c r="F260" s="9" t="s">
        <v>2543</v>
      </c>
      <c r="G260" s="9" t="s">
        <v>2569</v>
      </c>
      <c r="H260" s="47">
        <v>133</v>
      </c>
      <c r="I260" s="30" t="s">
        <v>9</v>
      </c>
      <c r="J260" s="26"/>
      <c r="K260" s="27"/>
      <c r="L260" s="43"/>
      <c r="M260" s="27" t="s">
        <v>10</v>
      </c>
      <c r="N260" s="28"/>
      <c r="O260" s="28"/>
      <c r="P260" s="28"/>
      <c r="Q260" s="27"/>
      <c r="R260" s="29" t="str">
        <f t="array" ref="R260">IFERROR(INDEX(npcs!$E$2:$E$1584,MATCH('route'!$H260, npcs!$A$2:$A$1584,0)),"NA")</f>
        <v>PEOPLE_IN_ONETT</v>
      </c>
      <c r="S260" s="1"/>
      <c r="T260" s="79">
        <v>1</v>
      </c>
      <c r="U260" s="1"/>
      <c r="V260" s="1"/>
      <c r="W260" s="1"/>
      <c r="X260" s="1"/>
      <c r="Y260" s="1"/>
      <c r="Z260" s="1"/>
      <c r="AA260" s="1"/>
      <c r="AB260" s="1"/>
    </row>
    <row r="261" spans="1:28" ht="15" customHeight="1" x14ac:dyDescent="0.2">
      <c r="A261" s="82"/>
      <c r="B261" s="23" t="str">
        <f>IF(NOT(ISBLANK(route[[#This Row],[loc_override]])),route[[#This Row],[loc_override]],IFERROR(INDEX(npcs[map_location_label],MATCH(route[[#This Row],[npc]],npcs[npc_id],0)),"NA"))</f>
        <v>Onett</v>
      </c>
      <c r="C261" s="28" t="s">
        <v>2354</v>
      </c>
      <c r="D261" s="47" t="str">
        <f>IFERROR(INDEX(npcs[sprite_label],MATCH(route[[#This Row],[npc]],npcs[npc_id],0)),"NA")</f>
        <v>NA</v>
      </c>
      <c r="E261" s="24" t="s">
        <v>63</v>
      </c>
      <c r="F261" s="9" t="s">
        <v>2543</v>
      </c>
      <c r="G261" s="9" t="s">
        <v>2569</v>
      </c>
      <c r="H261" s="47" t="s">
        <v>7</v>
      </c>
      <c r="I261" s="30" t="s">
        <v>15</v>
      </c>
      <c r="J261" s="26" t="s">
        <v>16</v>
      </c>
      <c r="K261" s="27" t="s">
        <v>94</v>
      </c>
      <c r="L261" s="43"/>
      <c r="M261" s="27" t="s">
        <v>10</v>
      </c>
      <c r="N261" s="28"/>
      <c r="O261" s="28"/>
      <c r="P261" s="28"/>
      <c r="Q261" s="27"/>
      <c r="R261" s="29" t="str">
        <f t="array" ref="R261">IFERROR(INDEX(npcs!$E$2:$E$1584,MATCH('route'!$H261, npcs!$A$2:$A$1584,0)),"NA")</f>
        <v>NA</v>
      </c>
      <c r="S261" s="1"/>
      <c r="T261" s="79">
        <v>1</v>
      </c>
      <c r="U261" s="1"/>
      <c r="V261" s="1"/>
      <c r="W261" s="1"/>
      <c r="X261" s="1"/>
      <c r="Y261" s="1"/>
      <c r="Z261" s="1"/>
      <c r="AA261" s="1"/>
      <c r="AB261" s="1"/>
    </row>
    <row r="262" spans="1:28" ht="15" customHeight="1" x14ac:dyDescent="0.2">
      <c r="A262" s="82"/>
      <c r="B262" s="23" t="str">
        <f>IF(NOT(ISBLANK(route[[#This Row],[loc_override]])),route[[#This Row],[loc_override]],IFERROR(INDEX(npcs[map_location_label],MATCH(route[[#This Row],[npc]],npcs[npc_id],0)),"NA"))</f>
        <v>Onett_Hospital_1F</v>
      </c>
      <c r="C262" s="28"/>
      <c r="D262" s="47" t="str">
        <f>IFERROR(INDEX(npcs[sprite_label],MATCH(route[[#This Row],[npc]],npcs[npc_id],0)),"NA")</f>
        <v>woman_redhead_blue-dress</v>
      </c>
      <c r="E262" s="24" t="s">
        <v>63</v>
      </c>
      <c r="F262" s="9" t="s">
        <v>2543</v>
      </c>
      <c r="G262" s="9" t="s">
        <v>2569</v>
      </c>
      <c r="H262" s="47">
        <v>112</v>
      </c>
      <c r="I262" s="30" t="s">
        <v>9</v>
      </c>
      <c r="J262" s="26"/>
      <c r="K262" s="26"/>
      <c r="L262" s="43"/>
      <c r="M262" s="27" t="s">
        <v>10</v>
      </c>
      <c r="N262" s="28"/>
      <c r="O262" s="28"/>
      <c r="P262" s="28"/>
      <c r="Q262" s="27"/>
      <c r="R262" s="29" t="str">
        <f t="array" ref="R262">IFERROR(INDEX(npcs!$E$2:$E$1584,MATCH('route'!$H262, npcs!$A$2:$A$1584,0)),"NA")</f>
        <v>always</v>
      </c>
      <c r="S262" s="1"/>
      <c r="T262" s="79">
        <v>1</v>
      </c>
      <c r="U262" s="1"/>
      <c r="V262" s="1"/>
      <c r="W262" s="1"/>
      <c r="X262" s="1"/>
      <c r="Y262" s="1"/>
      <c r="Z262" s="1"/>
      <c r="AA262" s="1"/>
      <c r="AB262" s="1"/>
    </row>
    <row r="263" spans="1:28" ht="15" customHeight="1" x14ac:dyDescent="0.2">
      <c r="A263" s="82"/>
      <c r="B263" s="23" t="str">
        <f>IF(NOT(ISBLANK(route[[#This Row],[loc_override]])),route[[#This Row],[loc_override]],IFERROR(INDEX(npcs[map_location_label],MATCH(route[[#This Row],[npc]],npcs[npc_id],0)),"NA"))</f>
        <v>Onett_Hospital_1F</v>
      </c>
      <c r="C263" s="28"/>
      <c r="D263" s="47" t="str">
        <f>IFERROR(INDEX(npcs[sprite_label],MATCH(route[[#This Row],[npc]],npcs[npc_id],0)),"NA")</f>
        <v>healer</v>
      </c>
      <c r="E263" s="24" t="s">
        <v>63</v>
      </c>
      <c r="F263" s="9" t="s">
        <v>2543</v>
      </c>
      <c r="G263" s="9" t="s">
        <v>2569</v>
      </c>
      <c r="H263" s="47">
        <v>111</v>
      </c>
      <c r="I263" s="30" t="s">
        <v>9</v>
      </c>
      <c r="J263" s="26" t="s">
        <v>95</v>
      </c>
      <c r="K263" s="26"/>
      <c r="L263" s="43"/>
      <c r="M263" s="27" t="s">
        <v>10</v>
      </c>
      <c r="N263" s="28"/>
      <c r="O263" s="28"/>
      <c r="P263" s="28"/>
      <c r="Q263" s="27"/>
      <c r="R263" s="29" t="str">
        <f t="array" ref="R263">IFERROR(INDEX(npcs!$E$2:$E$1584,MATCH('route'!$H263, npcs!$A$2:$A$1584,0)),"NA")</f>
        <v>always</v>
      </c>
      <c r="S263" s="1"/>
      <c r="T263" s="79">
        <v>1</v>
      </c>
      <c r="U263" s="1"/>
      <c r="V263" s="1"/>
      <c r="W263" s="1"/>
      <c r="X263" s="1"/>
      <c r="Y263" s="1"/>
      <c r="Z263" s="1"/>
      <c r="AA263" s="1"/>
      <c r="AB263" s="1"/>
    </row>
    <row r="264" spans="1:28" ht="15" customHeight="1" x14ac:dyDescent="0.2">
      <c r="A264" s="82"/>
      <c r="B264" s="23" t="str">
        <f>IF(NOT(ISBLANK(route[[#This Row],[loc_override]])),route[[#This Row],[loc_override]],IFERROR(INDEX(npcs[map_location_label],MATCH(route[[#This Row],[npc]],npcs[npc_id],0)),"NA"))</f>
        <v>Onett_Hospital_1F</v>
      </c>
      <c r="C264" s="28"/>
      <c r="D264" s="47" t="str">
        <f>IFERROR(INDEX(npcs[sprite_label],MATCH(route[[#This Row],[npc]],npcs[npc_id],0)),"NA")</f>
        <v>nurse</v>
      </c>
      <c r="E264" s="24" t="s">
        <v>63</v>
      </c>
      <c r="F264" s="9" t="s">
        <v>2543</v>
      </c>
      <c r="G264" s="9" t="s">
        <v>2569</v>
      </c>
      <c r="H264" s="47">
        <v>110</v>
      </c>
      <c r="I264" s="30" t="s">
        <v>9</v>
      </c>
      <c r="J264" s="26" t="s">
        <v>96</v>
      </c>
      <c r="K264" s="26"/>
      <c r="L264" s="43"/>
      <c r="M264" s="27" t="s">
        <v>10</v>
      </c>
      <c r="N264" s="28"/>
      <c r="O264" s="28"/>
      <c r="P264" s="28"/>
      <c r="Q264" s="27"/>
      <c r="R264" s="29" t="str">
        <f t="array" ref="R264">IFERROR(INDEX(npcs!$E$2:$E$1584,MATCH('route'!$H264, npcs!$A$2:$A$1584,0)),"NA")</f>
        <v>always</v>
      </c>
      <c r="S264" s="1"/>
      <c r="T264" s="79">
        <v>1</v>
      </c>
      <c r="U264" s="1"/>
      <c r="V264" s="1"/>
      <c r="W264" s="1"/>
      <c r="X264" s="1"/>
      <c r="Y264" s="1"/>
      <c r="Z264" s="1"/>
      <c r="AA264" s="1"/>
      <c r="AB264" s="1"/>
    </row>
    <row r="265" spans="1:28" ht="15" customHeight="1" x14ac:dyDescent="0.2">
      <c r="A265" s="82"/>
      <c r="B265" s="23" t="str">
        <f>IF(NOT(ISBLANK(route[[#This Row],[loc_override]])),route[[#This Row],[loc_override]],IFERROR(INDEX(npcs[map_location_label],MATCH(route[[#This Row],[npc]],npcs[npc_id],0)),"NA"))</f>
        <v>Onett_Hospital_1F_Doctor's-Office</v>
      </c>
      <c r="C265" s="28"/>
      <c r="D265" s="47" t="str">
        <f>IFERROR(INDEX(npcs[sprite_label],MATCH(route[[#This Row],[npc]],npcs[npc_id],0)),"NA")</f>
        <v>nurse</v>
      </c>
      <c r="E265" s="24" t="s">
        <v>63</v>
      </c>
      <c r="F265" s="9" t="s">
        <v>2543</v>
      </c>
      <c r="G265" s="9" t="s">
        <v>2569</v>
      </c>
      <c r="H265" s="47">
        <v>114</v>
      </c>
      <c r="I265" s="30" t="s">
        <v>9</v>
      </c>
      <c r="J265" s="26"/>
      <c r="K265" s="26"/>
      <c r="L265" s="43"/>
      <c r="M265" s="27" t="s">
        <v>10</v>
      </c>
      <c r="N265" s="28"/>
      <c r="O265" s="28"/>
      <c r="P265" s="28"/>
      <c r="Q265" s="27"/>
      <c r="R265" s="29" t="str">
        <f t="array" ref="R265">IFERROR(INDEX(npcs!$E$2:$E$1584,MATCH('route'!$H265, npcs!$A$2:$A$1584,0)),"NA")</f>
        <v>always</v>
      </c>
      <c r="S265" s="1"/>
      <c r="T265" s="79">
        <v>1</v>
      </c>
      <c r="U265" s="1"/>
      <c r="V265" s="1"/>
      <c r="W265" s="1"/>
      <c r="X265" s="1"/>
      <c r="Y265" s="1"/>
      <c r="Z265" s="1"/>
      <c r="AA265" s="1"/>
      <c r="AB265" s="1"/>
    </row>
    <row r="266" spans="1:28" ht="15" customHeight="1" x14ac:dyDescent="0.2">
      <c r="A266" s="82"/>
      <c r="B266" s="23" t="str">
        <f>IF(NOT(ISBLANK(route[[#This Row],[loc_override]])),route[[#This Row],[loc_override]],IFERROR(INDEX(npcs[map_location_label],MATCH(route[[#This Row],[npc]],npcs[npc_id],0)),"NA"))</f>
        <v>Onett_Hospital_1F_Doctor's-Office</v>
      </c>
      <c r="C266" s="28"/>
      <c r="D266" s="47" t="str">
        <f>IFERROR(INDEX(npcs[sprite_label],MATCH(route[[#This Row],[npc]],npcs[npc_id],0)),"NA")</f>
        <v>doctor</v>
      </c>
      <c r="E266" s="24" t="s">
        <v>63</v>
      </c>
      <c r="F266" s="9" t="s">
        <v>2543</v>
      </c>
      <c r="G266" s="9" t="s">
        <v>2569</v>
      </c>
      <c r="H266" s="47">
        <v>113</v>
      </c>
      <c r="I266" s="30" t="s">
        <v>9</v>
      </c>
      <c r="J266" s="26" t="s">
        <v>97</v>
      </c>
      <c r="K266" s="26"/>
      <c r="L266" s="43"/>
      <c r="M266" s="27" t="s">
        <v>10</v>
      </c>
      <c r="N266" s="28"/>
      <c r="O266" s="28"/>
      <c r="P266" s="28"/>
      <c r="Q266" s="27"/>
      <c r="R266" s="29" t="str">
        <f t="array" ref="R266">IFERROR(INDEX(npcs!$E$2:$E$1584,MATCH('route'!$H266, npcs!$A$2:$A$1584,0)),"NA")</f>
        <v>always</v>
      </c>
      <c r="S266" s="1"/>
      <c r="T266" s="79">
        <v>1</v>
      </c>
      <c r="U266" s="1"/>
      <c r="V266" s="1"/>
      <c r="W266" s="1"/>
      <c r="X266" s="1"/>
      <c r="Y266" s="1"/>
      <c r="Z266" s="1"/>
      <c r="AA266" s="1"/>
      <c r="AB266" s="1"/>
    </row>
    <row r="267" spans="1:28" ht="15" customHeight="1" x14ac:dyDescent="0.2">
      <c r="A267" s="82"/>
      <c r="B267" s="23" t="str">
        <f>IF(NOT(ISBLANK(route[[#This Row],[loc_override]])),route[[#This Row],[loc_override]],IFERROR(INDEX(npcs[map_location_label],MATCH(route[[#This Row],[npc]],npcs[npc_id],0)),"NA"))</f>
        <v>Onett_Hospital_1F_2F</v>
      </c>
      <c r="C267" s="28"/>
      <c r="D267" s="47" t="str">
        <f>IFERROR(INDEX(npcs[sprite_label],MATCH(route[[#This Row],[npc]],npcs[npc_id],0)),"NA")</f>
        <v>woman_cane_pink-dress</v>
      </c>
      <c r="E267" s="24" t="s">
        <v>63</v>
      </c>
      <c r="F267" s="9" t="s">
        <v>2543</v>
      </c>
      <c r="G267" s="9" t="s">
        <v>2569</v>
      </c>
      <c r="H267" s="47">
        <v>118</v>
      </c>
      <c r="I267" s="30" t="s">
        <v>9</v>
      </c>
      <c r="J267" s="26"/>
      <c r="K267" s="26"/>
      <c r="L267" s="43"/>
      <c r="M267" s="27" t="s">
        <v>10</v>
      </c>
      <c r="N267" s="28"/>
      <c r="O267" s="28"/>
      <c r="P267" s="28"/>
      <c r="Q267" s="27"/>
      <c r="R267" s="29" t="str">
        <f t="array" ref="R267">IFERROR(INDEX(npcs!$E$2:$E$1584,MATCH('route'!$H267, npcs!$A$2:$A$1584,0)),"NA")</f>
        <v>always</v>
      </c>
      <c r="S267" s="1"/>
      <c r="T267" s="79">
        <v>1</v>
      </c>
      <c r="U267" s="1"/>
      <c r="V267" s="1"/>
      <c r="W267" s="1"/>
      <c r="X267" s="1"/>
      <c r="Y267" s="1"/>
      <c r="Z267" s="1"/>
      <c r="AA267" s="1"/>
      <c r="AB267" s="1"/>
    </row>
    <row r="268" spans="1:28" ht="15" customHeight="1" x14ac:dyDescent="0.2">
      <c r="A268" s="82"/>
      <c r="B268" s="23" t="str">
        <f>IF(NOT(ISBLANK(route[[#This Row],[loc_override]])),route[[#This Row],[loc_override]],IFERROR(INDEX(npcs[map_location_label],MATCH(route[[#This Row],[npc]],npcs[npc_id],0)),"NA"))</f>
        <v>Onett_Hospital_2F</v>
      </c>
      <c r="C268" s="28" t="s">
        <v>2255</v>
      </c>
      <c r="D268" s="47" t="str">
        <f>IFERROR(INDEX(npcs[sprite_label],MATCH(route[[#This Row],[npc]],npcs[npc_id],0)),"NA")</f>
        <v>NA</v>
      </c>
      <c r="E268" s="24" t="s">
        <v>63</v>
      </c>
      <c r="F268" s="9" t="s">
        <v>2543</v>
      </c>
      <c r="G268" s="9" t="s">
        <v>2569</v>
      </c>
      <c r="H268" s="47" t="s">
        <v>7</v>
      </c>
      <c r="I268" s="30" t="s">
        <v>15</v>
      </c>
      <c r="J268" s="26" t="s">
        <v>16</v>
      </c>
      <c r="K268" s="27" t="s">
        <v>98</v>
      </c>
      <c r="L268" s="43"/>
      <c r="M268" s="27" t="s">
        <v>10</v>
      </c>
      <c r="N268" s="28"/>
      <c r="O268" s="28"/>
      <c r="P268" s="28"/>
      <c r="Q268" s="27"/>
      <c r="R268" s="29" t="str">
        <f t="array" ref="R268">IFERROR(INDEX(npcs!$E$2:$E$1584,MATCH('route'!$H268, npcs!$A$2:$A$1584,0)),"NA")</f>
        <v>NA</v>
      </c>
      <c r="S268" s="1"/>
      <c r="T268" s="79">
        <v>1</v>
      </c>
      <c r="U268" s="1"/>
      <c r="V268" s="1"/>
      <c r="W268" s="1"/>
      <c r="X268" s="1"/>
      <c r="Y268" s="1"/>
      <c r="Z268" s="1"/>
      <c r="AA268" s="1"/>
      <c r="AB268" s="1"/>
    </row>
    <row r="269" spans="1:28" ht="15" customHeight="1" x14ac:dyDescent="0.2">
      <c r="A269" s="82"/>
      <c r="B269" s="23" t="str">
        <f>IF(NOT(ISBLANK(route[[#This Row],[loc_override]])),route[[#This Row],[loc_override]],IFERROR(INDEX(npcs[map_location_label],MATCH(route[[#This Row],[npc]],npcs[npc_id],0)),"NA"))</f>
        <v>Onett_Hospital_1F_2F_Left-Room</v>
      </c>
      <c r="C269" s="28"/>
      <c r="D269" s="47" t="str">
        <f>IFERROR(INDEX(npcs[sprite_label],MATCH(route[[#This Row],[npc]],npcs[npc_id],0)),"NA")</f>
        <v>man_redhead_green-oxford</v>
      </c>
      <c r="E269" s="24" t="s">
        <v>63</v>
      </c>
      <c r="F269" s="9" t="s">
        <v>2543</v>
      </c>
      <c r="G269" s="9" t="s">
        <v>2569</v>
      </c>
      <c r="H269" s="47">
        <v>115</v>
      </c>
      <c r="I269" s="30" t="s">
        <v>9</v>
      </c>
      <c r="J269" s="26"/>
      <c r="K269" s="26"/>
      <c r="L269" s="43"/>
      <c r="M269" s="27" t="s">
        <v>10</v>
      </c>
      <c r="N269" s="28"/>
      <c r="O269" s="28"/>
      <c r="P269" s="28"/>
      <c r="Q269" s="27"/>
      <c r="R269" s="29" t="str">
        <f t="array" ref="R269">IFERROR(INDEX(npcs!$E$2:$E$1584,MATCH('route'!$H269, npcs!$A$2:$A$1584,0)),"NA")</f>
        <v>always</v>
      </c>
      <c r="S269" s="1"/>
      <c r="T269" s="79">
        <v>1</v>
      </c>
      <c r="U269" s="1"/>
      <c r="V269" s="1"/>
      <c r="W269" s="1"/>
      <c r="X269" s="1"/>
      <c r="Y269" s="1"/>
      <c r="Z269" s="1"/>
      <c r="AA269" s="1"/>
      <c r="AB269" s="1"/>
    </row>
    <row r="270" spans="1:28" ht="15" customHeight="1" x14ac:dyDescent="0.2">
      <c r="A270" s="82"/>
      <c r="B270" s="23" t="str">
        <f>IF(NOT(ISBLANK(route[[#This Row],[loc_override]])),route[[#This Row],[loc_override]],IFERROR(INDEX(npcs[map_location_label],MATCH(route[[#This Row],[npc]],npcs[npc_id],0)),"NA"))</f>
        <v>Onett_Hospital_2F_Left-Room</v>
      </c>
      <c r="C270" s="28" t="s">
        <v>365</v>
      </c>
      <c r="D270" s="47" t="str">
        <f>IFERROR(INDEX(npcs[sprite_label],MATCH(route[[#This Row],[npc]],npcs[npc_id],0)),"NA")</f>
        <v>NA</v>
      </c>
      <c r="E270" s="24" t="s">
        <v>63</v>
      </c>
      <c r="F270" s="9" t="s">
        <v>2543</v>
      </c>
      <c r="G270" s="9" t="s">
        <v>2569</v>
      </c>
      <c r="H270" s="46" t="s">
        <v>7</v>
      </c>
      <c r="I270" s="30" t="s">
        <v>2279</v>
      </c>
      <c r="J270" s="26" t="s">
        <v>2493</v>
      </c>
      <c r="K270" s="26"/>
      <c r="L270" s="43"/>
      <c r="M270" s="27" t="s">
        <v>7</v>
      </c>
      <c r="N270" s="28"/>
      <c r="O270" s="28"/>
      <c r="P270" s="28"/>
      <c r="Q270" s="27"/>
      <c r="R270" s="29" t="str">
        <f t="array" ref="R270">IFERROR(INDEX(npcs!$E$2:$E$1584,MATCH('route'!$H270, npcs!$A$2:$A$1584,0)),"NA")</f>
        <v>NA</v>
      </c>
      <c r="S270" s="1"/>
      <c r="T270" s="79">
        <v>1</v>
      </c>
      <c r="U270" s="1"/>
      <c r="V270" s="1"/>
      <c r="W270" s="1"/>
      <c r="X270" s="1"/>
      <c r="Y270" s="1"/>
      <c r="Z270" s="1"/>
      <c r="AA270" s="1"/>
      <c r="AB270" s="1"/>
    </row>
    <row r="271" spans="1:28" ht="15" customHeight="1" x14ac:dyDescent="0.2">
      <c r="A271" s="82"/>
      <c r="B271" s="23" t="str">
        <f>IF(NOT(ISBLANK(route[[#This Row],[loc_override]])),route[[#This Row],[loc_override]],IFERROR(INDEX(npcs[map_location_label],MATCH(route[[#This Row],[npc]],npcs[npc_id],0)),"NA"))</f>
        <v>Onett_Hospital_1F_2F_Left-Room</v>
      </c>
      <c r="C271" s="28"/>
      <c r="D271" s="47" t="str">
        <f>IFERROR(INDEX(npcs[sprite_label],MATCH(route[[#This Row],[npc]],npcs[npc_id],0)),"NA")</f>
        <v>man_redhead_green-oxford</v>
      </c>
      <c r="E271" s="24" t="s">
        <v>63</v>
      </c>
      <c r="F271" s="9" t="s">
        <v>2543</v>
      </c>
      <c r="G271" s="9" t="s">
        <v>2569</v>
      </c>
      <c r="H271" s="47">
        <v>115</v>
      </c>
      <c r="I271" s="30" t="s">
        <v>9</v>
      </c>
      <c r="J271" s="26"/>
      <c r="K271" s="26"/>
      <c r="L271" s="43"/>
      <c r="M271" s="27" t="s">
        <v>99</v>
      </c>
      <c r="N271" s="28"/>
      <c r="O271" s="28"/>
      <c r="P271" s="28"/>
      <c r="Q271" s="27"/>
      <c r="R271" s="29" t="str">
        <f t="array" ref="R271">IFERROR(INDEX(npcs!$E$2:$E$1584,MATCH('route'!$H271, npcs!$A$2:$A$1584,0)),"NA")</f>
        <v>always</v>
      </c>
      <c r="S271" s="1"/>
      <c r="T271" s="79">
        <v>1</v>
      </c>
      <c r="U271" s="1"/>
      <c r="V271" s="1"/>
      <c r="W271" s="1"/>
      <c r="X271" s="1"/>
      <c r="Y271" s="1"/>
      <c r="Z271" s="1"/>
      <c r="AA271" s="1"/>
      <c r="AB271" s="1"/>
    </row>
    <row r="272" spans="1:28" ht="15" customHeight="1" x14ac:dyDescent="0.2">
      <c r="A272" s="82"/>
      <c r="B272" s="23" t="str">
        <f>IF(NOT(ISBLANK(route[[#This Row],[loc_override]])),route[[#This Row],[loc_override]],IFERROR(INDEX(npcs[map_location_label],MATCH(route[[#This Row],[npc]],npcs[npc_id],0)),"NA"))</f>
        <v>Onett_Hospital_1F_2F_Right-Room</v>
      </c>
      <c r="C272" s="28"/>
      <c r="D272" s="47" t="str">
        <f>IFERROR(INDEX(npcs[sprite_label],MATCH(route[[#This Row],[npc]],npcs[npc_id],0)),"NA")</f>
        <v>girl_redhead_pigtails</v>
      </c>
      <c r="E272" s="24" t="s">
        <v>63</v>
      </c>
      <c r="F272" s="9" t="s">
        <v>2543</v>
      </c>
      <c r="G272" s="9" t="s">
        <v>2569</v>
      </c>
      <c r="H272" s="47">
        <v>116</v>
      </c>
      <c r="I272" s="30" t="s">
        <v>9</v>
      </c>
      <c r="J272" s="26"/>
      <c r="K272" s="26"/>
      <c r="L272" s="43"/>
      <c r="M272" s="27" t="s">
        <v>10</v>
      </c>
      <c r="N272" s="28"/>
      <c r="O272" s="28"/>
      <c r="P272" s="28"/>
      <c r="Q272" s="27"/>
      <c r="R272" s="29" t="str">
        <f t="array" ref="R272">IFERROR(INDEX(npcs!$E$2:$E$1584,MATCH('route'!$H272, npcs!$A$2:$A$1584,0)),"NA")</f>
        <v>always</v>
      </c>
      <c r="S272" s="1"/>
      <c r="T272" s="79">
        <v>1</v>
      </c>
      <c r="U272" s="1"/>
      <c r="V272" s="1"/>
      <c r="W272" s="1"/>
      <c r="X272" s="1"/>
      <c r="Y272" s="1"/>
      <c r="Z272" s="1"/>
      <c r="AA272" s="1"/>
      <c r="AB272" s="1"/>
    </row>
    <row r="273" spans="1:28" ht="15" customHeight="1" x14ac:dyDescent="0.2">
      <c r="A273" s="82"/>
      <c r="B273" s="23" t="str">
        <f>IF(NOT(ISBLANK(route[[#This Row],[loc_override]])),route[[#This Row],[loc_override]],IFERROR(INDEX(npcs[map_location_label],MATCH(route[[#This Row],[npc]],npcs[npc_id],0)),"NA"))</f>
        <v>Onett_Hospital_1F_2F_Right-Room</v>
      </c>
      <c r="C273" s="28"/>
      <c r="D273" s="47" t="str">
        <f>IFERROR(INDEX(npcs[sprite_label],MATCH(route[[#This Row],[npc]],npcs[npc_id],0)),"NA")</f>
        <v>woman_blonde_blue-blazer</v>
      </c>
      <c r="E273" s="24" t="s">
        <v>63</v>
      </c>
      <c r="F273" s="9" t="s">
        <v>2543</v>
      </c>
      <c r="G273" s="9" t="s">
        <v>2569</v>
      </c>
      <c r="H273" s="47">
        <v>117</v>
      </c>
      <c r="I273" s="30" t="s">
        <v>9</v>
      </c>
      <c r="J273" s="26"/>
      <c r="K273" s="26"/>
      <c r="L273" s="43"/>
      <c r="M273" s="27" t="s">
        <v>10</v>
      </c>
      <c r="N273" s="28"/>
      <c r="O273" s="28"/>
      <c r="P273" s="28"/>
      <c r="Q273" s="27"/>
      <c r="R273" s="29" t="str">
        <f t="array" ref="R273">IFERROR(INDEX(npcs!$E$2:$E$1584,MATCH('route'!$H273, npcs!$A$2:$A$1584,0)),"NA")</f>
        <v>always</v>
      </c>
      <c r="S273" s="1"/>
      <c r="T273" s="79">
        <v>1</v>
      </c>
      <c r="U273" s="1"/>
      <c r="V273" s="1"/>
      <c r="W273" s="1"/>
      <c r="X273" s="1"/>
      <c r="Y273" s="1"/>
      <c r="Z273" s="1"/>
      <c r="AA273" s="1"/>
      <c r="AB273" s="1"/>
    </row>
    <row r="274" spans="1:28" ht="15" customHeight="1" x14ac:dyDescent="0.2">
      <c r="A274" s="82"/>
      <c r="B274" s="23" t="str">
        <f>IF(NOT(ISBLANK(route[[#This Row],[loc_override]])),route[[#This Row],[loc_override]],IFERROR(INDEX(npcs[map_location_label],MATCH(route[[#This Row],[npc]],npcs[npc_id],0)),"NA"))</f>
        <v>Onett_Hospital_2F_Right-Room</v>
      </c>
      <c r="C274" s="28" t="s">
        <v>367</v>
      </c>
      <c r="D274" s="47" t="str">
        <f>IFERROR(INDEX(npcs[sprite_label],MATCH(route[[#This Row],[npc]],npcs[npc_id],0)),"NA")</f>
        <v>NA</v>
      </c>
      <c r="E274" s="24" t="s">
        <v>63</v>
      </c>
      <c r="F274" s="9" t="s">
        <v>2543</v>
      </c>
      <c r="G274" s="9" t="s">
        <v>2569</v>
      </c>
      <c r="H274" s="46" t="s">
        <v>7</v>
      </c>
      <c r="I274" s="30" t="s">
        <v>2279</v>
      </c>
      <c r="J274" s="26" t="s">
        <v>2493</v>
      </c>
      <c r="K274" s="26"/>
      <c r="L274" s="43"/>
      <c r="M274" s="27" t="s">
        <v>7</v>
      </c>
      <c r="N274" s="28"/>
      <c r="O274" s="28"/>
      <c r="P274" s="28"/>
      <c r="Q274" s="27"/>
      <c r="R274" s="29" t="str">
        <f t="array" ref="R274">IFERROR(INDEX(npcs!$E$2:$E$1584,MATCH('route'!$H274, npcs!$A$2:$A$1584,0)),"NA")</f>
        <v>NA</v>
      </c>
      <c r="S274" s="1"/>
      <c r="T274" s="79">
        <v>1</v>
      </c>
      <c r="U274" s="1"/>
      <c r="V274" s="1"/>
      <c r="W274" s="1"/>
      <c r="X274" s="1"/>
      <c r="Y274" s="1"/>
      <c r="Z274" s="1"/>
      <c r="AA274" s="1"/>
      <c r="AB274" s="1"/>
    </row>
    <row r="275" spans="1:28" ht="15" customHeight="1" x14ac:dyDescent="0.2">
      <c r="A275" s="82"/>
      <c r="B275" s="23" t="str">
        <f>IF(NOT(ISBLANK(route[[#This Row],[loc_override]])),route[[#This Row],[loc_override]],IFERROR(INDEX(npcs[map_location_label],MATCH(route[[#This Row],[npc]],npcs[npc_id],0)),"NA"))</f>
        <v>Onett_Hospital_1F_2F_Right-Room</v>
      </c>
      <c r="C275" s="28"/>
      <c r="D275" s="47" t="str">
        <f>IFERROR(INDEX(npcs[sprite_label],MATCH(route[[#This Row],[npc]],npcs[npc_id],0)),"NA")</f>
        <v>woman_blonde_blue-blazer</v>
      </c>
      <c r="E275" s="24" t="s">
        <v>63</v>
      </c>
      <c r="F275" s="9" t="s">
        <v>2543</v>
      </c>
      <c r="G275" s="9" t="s">
        <v>2569</v>
      </c>
      <c r="H275" s="47">
        <v>117</v>
      </c>
      <c r="I275" s="30" t="s">
        <v>9</v>
      </c>
      <c r="J275" s="26"/>
      <c r="K275" s="26"/>
      <c r="L275" s="43"/>
      <c r="M275" s="27" t="s">
        <v>100</v>
      </c>
      <c r="N275" s="28"/>
      <c r="O275" s="28"/>
      <c r="P275" s="28"/>
      <c r="Q275" s="27"/>
      <c r="R275" s="29" t="str">
        <f t="array" ref="R275">IFERROR(INDEX(npcs!$E$2:$E$1584,MATCH('route'!$H275, npcs!$A$2:$A$1584,0)),"NA")</f>
        <v>always</v>
      </c>
      <c r="S275" s="1"/>
      <c r="T275" s="79">
        <v>1</v>
      </c>
      <c r="U275" s="1"/>
      <c r="V275" s="1"/>
      <c r="W275" s="1"/>
      <c r="X275" s="1"/>
      <c r="Y275" s="1"/>
      <c r="Z275" s="1"/>
      <c r="AA275" s="1"/>
      <c r="AB275" s="1"/>
    </row>
    <row r="276" spans="1:28" ht="15" customHeight="1" x14ac:dyDescent="0.2">
      <c r="A276" s="82"/>
      <c r="B276" s="23" t="str">
        <f>IF(NOT(ISBLANK(route[[#This Row],[loc_override]])),route[[#This Row],[loc_override]],IFERROR(INDEX(npcs[map_location_label],MATCH(route[[#This Row],[npc]],npcs[npc_id],0)),"NA"))</f>
        <v>Onett</v>
      </c>
      <c r="C276" s="28" t="s">
        <v>2354</v>
      </c>
      <c r="D276" s="47" t="str">
        <f>IFERROR(INDEX(npcs[sprite_label],MATCH(route[[#This Row],[npc]],npcs[npc_id],0)),"NA")</f>
        <v>NA</v>
      </c>
      <c r="E276" s="24" t="s">
        <v>63</v>
      </c>
      <c r="F276" s="9" t="s">
        <v>2543</v>
      </c>
      <c r="G276" s="9" t="s">
        <v>2569</v>
      </c>
      <c r="H276" s="47" t="s">
        <v>7</v>
      </c>
      <c r="I276" s="30" t="s">
        <v>15</v>
      </c>
      <c r="J276" s="26" t="s">
        <v>16</v>
      </c>
      <c r="K276" s="27" t="s">
        <v>101</v>
      </c>
      <c r="L276" s="43"/>
      <c r="M276" s="27" t="s">
        <v>10</v>
      </c>
      <c r="N276" s="28"/>
      <c r="O276" s="28"/>
      <c r="P276" s="28"/>
      <c r="Q276" s="27"/>
      <c r="R276" s="29" t="str">
        <f t="array" ref="R276">IFERROR(INDEX(npcs!$E$2:$E$1584,MATCH('route'!$H276, npcs!$A$2:$A$1584,0)),"NA")</f>
        <v>NA</v>
      </c>
      <c r="S276" s="1"/>
      <c r="T276" s="79">
        <v>1</v>
      </c>
      <c r="U276" s="1"/>
      <c r="V276" s="1"/>
      <c r="W276" s="1"/>
      <c r="X276" s="1"/>
      <c r="Y276" s="1"/>
      <c r="Z276" s="1"/>
      <c r="AA276" s="1"/>
      <c r="AB276" s="1"/>
    </row>
    <row r="277" spans="1:28" ht="15" customHeight="1" x14ac:dyDescent="0.2">
      <c r="A277" s="82"/>
      <c r="B277" s="23" t="str">
        <f>IF(NOT(ISBLANK(route[[#This Row],[loc_override]])),route[[#This Row],[loc_override]],IFERROR(INDEX(npcs[map_location_label],MATCH(route[[#This Row],[npc]],npcs[npc_id],0)),"NA"))</f>
        <v>Onett</v>
      </c>
      <c r="C277" s="28"/>
      <c r="D277" s="47" t="str">
        <f>IFERROR(INDEX(npcs[sprite_label],MATCH(route[[#This Row],[npc]],npcs[npc_id],0)),"NA")</f>
        <v>streetsign_city</v>
      </c>
      <c r="E277" s="24" t="s">
        <v>63</v>
      </c>
      <c r="F277" s="9" t="s">
        <v>2543</v>
      </c>
      <c r="G277" s="9" t="s">
        <v>2569</v>
      </c>
      <c r="H277" s="47">
        <v>171</v>
      </c>
      <c r="I277" s="30" t="s">
        <v>2271</v>
      </c>
      <c r="J277" s="26" t="s">
        <v>2491</v>
      </c>
      <c r="K277" s="26"/>
      <c r="L277" s="43"/>
      <c r="M277" s="27" t="s">
        <v>7</v>
      </c>
      <c r="N277" s="28"/>
      <c r="O277" s="28"/>
      <c r="P277" s="28"/>
      <c r="Q277" s="27"/>
      <c r="R277" s="29" t="str">
        <f t="array" ref="R277">IFERROR(INDEX(npcs!$E$2:$E$1584,MATCH('route'!$H277, npcs!$A$2:$A$1584,0)),"NA")</f>
        <v>always</v>
      </c>
      <c r="S277" s="1"/>
      <c r="T277" s="79">
        <v>1</v>
      </c>
      <c r="U277" s="1"/>
      <c r="V277" s="1"/>
      <c r="W277" s="1"/>
      <c r="X277" s="1"/>
      <c r="Y277" s="1"/>
      <c r="Z277" s="1"/>
      <c r="AA277" s="1"/>
      <c r="AB277" s="1"/>
    </row>
    <row r="278" spans="1:28" ht="15" customHeight="1" x14ac:dyDescent="0.2">
      <c r="A278" s="82"/>
      <c r="B278" s="23" t="str">
        <f>IF(NOT(ISBLANK(route[[#This Row],[loc_override]])),route[[#This Row],[loc_override]],IFERROR(INDEX(npcs[map_location_label],MATCH(route[[#This Row],[npc]],npcs[npc_id],0)),"NA"))</f>
        <v>Onett</v>
      </c>
      <c r="C278" s="28" t="s">
        <v>2354</v>
      </c>
      <c r="D278" s="47" t="str">
        <f>IFERROR(INDEX(npcs[sprite_label],MATCH(route[[#This Row],[npc]],npcs[npc_id],0)),"NA")</f>
        <v>NA</v>
      </c>
      <c r="E278" s="24" t="s">
        <v>63</v>
      </c>
      <c r="F278" s="9" t="s">
        <v>2543</v>
      </c>
      <c r="G278" s="9" t="s">
        <v>2569</v>
      </c>
      <c r="H278" s="47" t="s">
        <v>7</v>
      </c>
      <c r="I278" s="30" t="s">
        <v>26</v>
      </c>
      <c r="J278" s="26" t="s">
        <v>36</v>
      </c>
      <c r="K278" s="27" t="s">
        <v>102</v>
      </c>
      <c r="L278" s="43"/>
      <c r="M278" s="27" t="s">
        <v>10</v>
      </c>
      <c r="N278" s="28"/>
      <c r="O278" s="28"/>
      <c r="P278" s="28"/>
      <c r="Q278" s="27"/>
      <c r="R278" s="29" t="str">
        <f t="array" ref="R278">IFERROR(INDEX(npcs!$E$2:$E$1584,MATCH('route'!$H278, npcs!$A$2:$A$1584,0)),"NA")</f>
        <v>NA</v>
      </c>
      <c r="S278" s="1"/>
      <c r="T278" s="79">
        <v>1</v>
      </c>
      <c r="U278" s="1"/>
      <c r="V278" s="1"/>
      <c r="W278" s="1"/>
      <c r="X278" s="1"/>
      <c r="Y278" s="1"/>
      <c r="Z278" s="1"/>
      <c r="AA278" s="1"/>
      <c r="AB278" s="1"/>
    </row>
    <row r="279" spans="1:28" ht="15" customHeight="1" x14ac:dyDescent="0.2">
      <c r="A279" s="82"/>
      <c r="B279" s="23" t="str">
        <f>IF(NOT(ISBLANK(route[[#This Row],[loc_override]])),route[[#This Row],[loc_override]],IFERROR(INDEX(npcs[map_location_label],MATCH(route[[#This Row],[npc]],npcs[npc_id],0)),"NA"))</f>
        <v>Onett</v>
      </c>
      <c r="C279" s="28"/>
      <c r="D279" s="47" t="str">
        <f>IFERROR(INDEX(npcs[sprite_label],MATCH(route[[#This Row],[npc]],npcs[npc_id],0)),"NA")</f>
        <v>monster_shark</v>
      </c>
      <c r="E279" s="24" t="s">
        <v>103</v>
      </c>
      <c r="F279" s="9" t="s">
        <v>2543</v>
      </c>
      <c r="G279" s="9" t="s">
        <v>2569</v>
      </c>
      <c r="H279" s="47">
        <v>142</v>
      </c>
      <c r="I279" s="30" t="s">
        <v>9</v>
      </c>
      <c r="J279" s="26" t="s">
        <v>2304</v>
      </c>
      <c r="K279" s="26" t="s">
        <v>2306</v>
      </c>
      <c r="L279" s="44"/>
      <c r="M279" s="27" t="s">
        <v>10</v>
      </c>
      <c r="N279" s="28"/>
      <c r="O279" s="28"/>
      <c r="P279" s="28"/>
      <c r="Q279" s="27"/>
      <c r="R279" s="29" t="str">
        <f t="array" ref="R279">IFERROR(INDEX(npcs!$E$2:$E$1584,MATCH('route'!$H279, npcs!$A$2:$A$1584,0)),"NA")</f>
        <v>~SHARK_OUTSIDE_ARCADE_1_DEFEATED</v>
      </c>
      <c r="S279" s="1"/>
      <c r="T279" s="79">
        <v>1</v>
      </c>
      <c r="U279" s="1"/>
      <c r="V279" s="1"/>
      <c r="W279" s="1"/>
      <c r="X279" s="1"/>
      <c r="Y279" s="1"/>
      <c r="Z279" s="1"/>
      <c r="AA279" s="1"/>
      <c r="AB279" s="1"/>
    </row>
    <row r="280" spans="1:28" ht="15" customHeight="1" x14ac:dyDescent="0.2">
      <c r="A280" s="82"/>
      <c r="B280" s="23" t="str">
        <f>IF(NOT(ISBLANK(route[[#This Row],[loc_override]])),route[[#This Row],[loc_override]],IFERROR(INDEX(npcs[map_location_label],MATCH(route[[#This Row],[npc]],npcs[npc_id],0)),"NA"))</f>
        <v>Onett</v>
      </c>
      <c r="C280" s="28"/>
      <c r="D280" s="47" t="str">
        <f>IFERROR(INDEX(npcs[sprite_label],MATCH(route[[#This Row],[npc]],npcs[npc_id],0)),"NA")</f>
        <v>trashcan</v>
      </c>
      <c r="E280" s="24" t="s">
        <v>103</v>
      </c>
      <c r="F280" s="9" t="s">
        <v>2543</v>
      </c>
      <c r="G280" s="9" t="s">
        <v>2569</v>
      </c>
      <c r="H280" s="47">
        <v>1411</v>
      </c>
      <c r="I280" s="30" t="s">
        <v>15</v>
      </c>
      <c r="J280" s="26" t="s">
        <v>18</v>
      </c>
      <c r="K280" s="26"/>
      <c r="L280" s="44"/>
      <c r="M280" s="27" t="s">
        <v>10</v>
      </c>
      <c r="N280" s="28"/>
      <c r="O280" s="28"/>
      <c r="P280" s="28"/>
      <c r="Q280" s="27"/>
      <c r="R280" s="29" t="str">
        <f t="array" ref="R280">IFERROR(INDEX(npcs!$E$2:$E$1584,MATCH('route'!$H280, npcs!$A$2:$A$1584,0)),"NA")</f>
        <v>always</v>
      </c>
      <c r="S280" s="1"/>
      <c r="T280" s="79">
        <v>1</v>
      </c>
      <c r="U280" s="1"/>
      <c r="V280" s="1"/>
      <c r="W280" s="1"/>
      <c r="X280" s="1"/>
      <c r="Y280" s="1"/>
      <c r="Z280" s="1"/>
      <c r="AA280" s="1"/>
      <c r="AB280" s="1"/>
    </row>
    <row r="281" spans="1:28" ht="15" customHeight="1" x14ac:dyDescent="0.2">
      <c r="A281" s="82"/>
      <c r="B281" s="23" t="str">
        <f>IF(NOT(ISBLANK(route[[#This Row],[loc_override]])),route[[#This Row],[loc_override]],IFERROR(INDEX(npcs[map_location_label],MATCH(route[[#This Row],[npc]],npcs[npc_id],0)),"NA"))</f>
        <v>Onett</v>
      </c>
      <c r="C281" s="28"/>
      <c r="D281" s="47" t="str">
        <f>IFERROR(INDEX(npcs[sprite_label],MATCH(route[[#This Row],[npc]],npcs[npc_id],0)),"NA")</f>
        <v>monster_shark</v>
      </c>
      <c r="E281" s="24" t="s">
        <v>103</v>
      </c>
      <c r="F281" s="9" t="s">
        <v>2543</v>
      </c>
      <c r="G281" s="9" t="s">
        <v>2569</v>
      </c>
      <c r="H281" s="47">
        <v>143</v>
      </c>
      <c r="I281" s="30" t="s">
        <v>9</v>
      </c>
      <c r="J281" s="26" t="s">
        <v>2304</v>
      </c>
      <c r="K281" s="26" t="s">
        <v>2306</v>
      </c>
      <c r="L281" s="44"/>
      <c r="M281" s="27" t="s">
        <v>10</v>
      </c>
      <c r="N281" s="28"/>
      <c r="O281" s="28"/>
      <c r="P281" s="28"/>
      <c r="Q281" s="27"/>
      <c r="R281" s="29" t="str">
        <f t="array" ref="R281">IFERROR(INDEX(npcs!$E$2:$E$1584,MATCH('route'!$H281, npcs!$A$2:$A$1584,0)),"NA")</f>
        <v>~SHARK_OUTSIDE_ARCADE_2_DEFEATED</v>
      </c>
      <c r="S281" s="1"/>
      <c r="T281" s="79">
        <v>1</v>
      </c>
      <c r="U281" s="1"/>
      <c r="V281" s="1"/>
      <c r="W281" s="1"/>
      <c r="X281" s="1"/>
      <c r="Y281" s="1"/>
      <c r="Z281" s="1"/>
      <c r="AA281" s="1"/>
      <c r="AB281" s="1"/>
    </row>
    <row r="282" spans="1:28" ht="15" customHeight="1" x14ac:dyDescent="0.2">
      <c r="A282" s="82"/>
      <c r="B282" s="23" t="str">
        <f>IF(NOT(ISBLANK(route[[#This Row],[loc_override]])),route[[#This Row],[loc_override]],IFERROR(INDEX(npcs[map_location_label],MATCH(route[[#This Row],[npc]],npcs[npc_id],0)),"NA"))</f>
        <v>Onett_Arcade_1F</v>
      </c>
      <c r="C282" s="28"/>
      <c r="D282" s="47" t="str">
        <f>IFERROR(INDEX(npcs[sprite_label],MATCH(route[[#This Row],[npc]],npcs[npc_id],0)),"NA")</f>
        <v>monster_shark</v>
      </c>
      <c r="E282" s="24" t="s">
        <v>103</v>
      </c>
      <c r="F282" s="9" t="s">
        <v>2543</v>
      </c>
      <c r="G282" s="9" t="s">
        <v>2569</v>
      </c>
      <c r="H282" s="47">
        <v>2</v>
      </c>
      <c r="I282" s="30" t="s">
        <v>9</v>
      </c>
      <c r="J282" s="26" t="s">
        <v>2304</v>
      </c>
      <c r="K282" s="26" t="s">
        <v>2306</v>
      </c>
      <c r="L282" s="44"/>
      <c r="M282" s="27" t="s">
        <v>10</v>
      </c>
      <c r="N282" s="28"/>
      <c r="O282" s="28"/>
      <c r="P282" s="28"/>
      <c r="Q282" s="27"/>
      <c r="R282" s="29" t="str">
        <f t="array" ref="R282">IFERROR(INDEX(npcs!$E$2:$E$1584,MATCH('route'!$H282, npcs!$A$2:$A$1584,0)),"NA")</f>
        <v>~SHARK_AT_ARCADE_ABSENT</v>
      </c>
      <c r="S282" s="1"/>
      <c r="T282" s="79">
        <v>1</v>
      </c>
      <c r="U282" s="1"/>
      <c r="V282" s="1"/>
      <c r="W282" s="1"/>
      <c r="X282" s="1"/>
      <c r="Y282" s="1"/>
      <c r="Z282" s="1"/>
      <c r="AA282" s="1"/>
      <c r="AB282" s="1"/>
    </row>
    <row r="283" spans="1:28" ht="15" customHeight="1" x14ac:dyDescent="0.2">
      <c r="A283" s="82"/>
      <c r="B283" s="23" t="str">
        <f>IF(NOT(ISBLANK(route[[#This Row],[loc_override]])),route[[#This Row],[loc_override]],IFERROR(INDEX(npcs[map_location_label],MATCH(route[[#This Row],[npc]],npcs[npc_id],0)),"NA"))</f>
        <v>Onett_Arcade_1F</v>
      </c>
      <c r="C283" s="28"/>
      <c r="D283" s="47" t="str">
        <f>IFERROR(INDEX(npcs[sprite_label],MATCH(route[[#This Row],[npc]],npcs[npc_id],0)),"NA")</f>
        <v>monster_shark</v>
      </c>
      <c r="E283" s="24" t="s">
        <v>103</v>
      </c>
      <c r="F283" s="9" t="s">
        <v>2543</v>
      </c>
      <c r="G283" s="9" t="s">
        <v>2569</v>
      </c>
      <c r="H283" s="47">
        <v>3</v>
      </c>
      <c r="I283" s="30" t="s">
        <v>9</v>
      </c>
      <c r="J283" s="26"/>
      <c r="K283" s="26"/>
      <c r="L283" s="44"/>
      <c r="M283" s="27" t="s">
        <v>10</v>
      </c>
      <c r="N283" s="28"/>
      <c r="O283" s="28"/>
      <c r="P283" s="28"/>
      <c r="Q283" s="27"/>
      <c r="R283" s="29" t="str">
        <f t="array" ref="R283">IFERROR(INDEX(npcs!$E$2:$E$1584,MATCH('route'!$H283, npcs!$A$2:$A$1584,0)),"NA")</f>
        <v>always</v>
      </c>
      <c r="S283" s="1"/>
      <c r="T283" s="79">
        <v>1</v>
      </c>
      <c r="U283" s="1"/>
      <c r="V283" s="1"/>
      <c r="W283" s="1"/>
      <c r="X283" s="1"/>
      <c r="Y283" s="1"/>
      <c r="Z283" s="1"/>
      <c r="AA283" s="1"/>
      <c r="AB283" s="1"/>
    </row>
    <row r="284" spans="1:28" ht="15" customHeight="1" x14ac:dyDescent="0.2">
      <c r="A284" s="82"/>
      <c r="B284" s="23" t="str">
        <f>IF(NOT(ISBLANK(route[[#This Row],[loc_override]])),route[[#This Row],[loc_override]],IFERROR(INDEX(npcs[map_location_label],MATCH(route[[#This Row],[npc]],npcs[npc_id],0)),"NA"))</f>
        <v>Onett_Arcade_1F_2F</v>
      </c>
      <c r="C284" s="28"/>
      <c r="D284" s="47" t="str">
        <f>IFERROR(INDEX(npcs[sprite_label],MATCH(route[[#This Row],[npc]],npcs[npc_id],0)),"NA")</f>
        <v>man_orange-hair_sunglasses</v>
      </c>
      <c r="E284" s="24" t="s">
        <v>103</v>
      </c>
      <c r="F284" s="9" t="s">
        <v>2543</v>
      </c>
      <c r="G284" s="9" t="s">
        <v>2569</v>
      </c>
      <c r="H284" s="47">
        <v>6</v>
      </c>
      <c r="I284" s="30" t="s">
        <v>9</v>
      </c>
      <c r="J284" s="26"/>
      <c r="K284" s="26"/>
      <c r="L284" s="44"/>
      <c r="M284" s="27" t="s">
        <v>10</v>
      </c>
      <c r="N284" s="28"/>
      <c r="O284" s="28"/>
      <c r="P284" s="28"/>
      <c r="Q284" s="27"/>
      <c r="R284" s="29" t="str">
        <f t="array" ref="R284">IFERROR(INDEX(npcs!$E$2:$E$1584,MATCH('route'!$H284, npcs!$A$2:$A$1584,0)),"NA")</f>
        <v>always</v>
      </c>
      <c r="S284" s="1"/>
      <c r="T284" s="79">
        <v>1</v>
      </c>
      <c r="U284" s="1"/>
      <c r="V284" s="1"/>
      <c r="W284" s="1"/>
      <c r="X284" s="1"/>
      <c r="Y284" s="1"/>
      <c r="Z284" s="1"/>
      <c r="AA284" s="1"/>
      <c r="AB284" s="1"/>
    </row>
    <row r="285" spans="1:28" ht="15" customHeight="1" x14ac:dyDescent="0.2">
      <c r="A285" s="82"/>
      <c r="B285" s="23" t="str">
        <f>IF(NOT(ISBLANK(route[[#This Row],[loc_override]])),route[[#This Row],[loc_override]],IFERROR(INDEX(npcs[map_location_label],MATCH(route[[#This Row],[npc]],npcs[npc_id],0)),"NA"))</f>
        <v>Onett_Arcade_1F_2F</v>
      </c>
      <c r="C285" s="28"/>
      <c r="D285" s="47" t="str">
        <f>IFERROR(INDEX(npcs[sprite_label],MATCH(route[[#This Row],[npc]],npcs[npc_id],0)),"NA")</f>
        <v>monster_shark</v>
      </c>
      <c r="E285" s="24" t="s">
        <v>103</v>
      </c>
      <c r="F285" s="9" t="s">
        <v>2543</v>
      </c>
      <c r="G285" s="9" t="s">
        <v>2569</v>
      </c>
      <c r="H285" s="47">
        <v>4</v>
      </c>
      <c r="I285" s="30" t="s">
        <v>9</v>
      </c>
      <c r="J285" s="26"/>
      <c r="K285" s="26"/>
      <c r="L285" s="44"/>
      <c r="M285" s="27" t="s">
        <v>10</v>
      </c>
      <c r="N285" s="28"/>
      <c r="O285" s="28"/>
      <c r="P285" s="28"/>
      <c r="Q285" s="27"/>
      <c r="R285" s="29" t="str">
        <f t="array" ref="R285">IFERROR(INDEX(npcs!$E$2:$E$1584,MATCH('route'!$H285, npcs!$A$2:$A$1584,0)),"NA")</f>
        <v>always</v>
      </c>
      <c r="S285" s="1"/>
      <c r="T285" s="79">
        <v>1</v>
      </c>
      <c r="U285" s="1"/>
      <c r="V285" s="1"/>
      <c r="W285" s="1"/>
      <c r="X285" s="1"/>
      <c r="Y285" s="1"/>
      <c r="Z285" s="1"/>
      <c r="AA285" s="1"/>
      <c r="AB285" s="1"/>
    </row>
    <row r="286" spans="1:28" ht="15" customHeight="1" x14ac:dyDescent="0.2">
      <c r="A286" s="82"/>
      <c r="B286" s="23" t="str">
        <f>IF(NOT(ISBLANK(route[[#This Row],[loc_override]])),route[[#This Row],[loc_override]],IFERROR(INDEX(npcs[map_location_label],MATCH(route[[#This Row],[npc]],npcs[npc_id],0)),"NA"))</f>
        <v>Onett_Arcade_1F_2F</v>
      </c>
      <c r="C286" s="28"/>
      <c r="D286" s="47" t="str">
        <f>IFERROR(INDEX(npcs[sprite_label],MATCH(route[[#This Row],[npc]],npcs[npc_id],0)),"NA")</f>
        <v>monster_shark</v>
      </c>
      <c r="E286" s="24" t="s">
        <v>103</v>
      </c>
      <c r="F286" s="9" t="s">
        <v>2543</v>
      </c>
      <c r="G286" s="9" t="s">
        <v>2569</v>
      </c>
      <c r="H286" s="47">
        <v>7</v>
      </c>
      <c r="I286" s="30" t="s">
        <v>9</v>
      </c>
      <c r="J286" s="26" t="s">
        <v>2304</v>
      </c>
      <c r="K286" s="26" t="s">
        <v>2306</v>
      </c>
      <c r="L286" s="44"/>
      <c r="M286" s="27" t="s">
        <v>10</v>
      </c>
      <c r="N286" s="28"/>
      <c r="O286" s="28"/>
      <c r="P286" s="28"/>
      <c r="Q286" s="27"/>
      <c r="R286" s="29" t="str">
        <f t="array" ref="R286">IFERROR(INDEX(npcs!$E$2:$E$1584,MATCH('route'!$H286, npcs!$A$2:$A$1584,0)),"NA")</f>
        <v>~SHARK_AT_ARCADE_UPSTAIRS_DEFEATED</v>
      </c>
      <c r="S286" s="1"/>
      <c r="T286" s="79">
        <v>1</v>
      </c>
      <c r="U286" s="1"/>
      <c r="V286" s="1"/>
      <c r="W286" s="1"/>
      <c r="X286" s="1"/>
      <c r="Y286" s="1"/>
      <c r="Z286" s="1"/>
      <c r="AA286" s="1"/>
      <c r="AB286" s="1"/>
    </row>
    <row r="287" spans="1:28" ht="15" customHeight="1" x14ac:dyDescent="0.2">
      <c r="A287" s="82"/>
      <c r="B287" s="23" t="str">
        <f>IF(NOT(ISBLANK(route[[#This Row],[loc_override]])),route[[#This Row],[loc_override]],IFERROR(INDEX(npcs[map_location_label],MATCH(route[[#This Row],[npc]],npcs[npc_id],0)),"NA"))</f>
        <v>Onett_Arcade_1F_2F</v>
      </c>
      <c r="C287" s="28"/>
      <c r="D287" s="47" t="str">
        <f>IFERROR(INDEX(npcs[sprite_label],MATCH(route[[#This Row],[npc]],npcs[npc_id],0)),"NA")</f>
        <v>monster_shark</v>
      </c>
      <c r="E287" s="24" t="s">
        <v>103</v>
      </c>
      <c r="F287" s="9" t="s">
        <v>2543</v>
      </c>
      <c r="G287" s="9" t="s">
        <v>2569</v>
      </c>
      <c r="H287" s="47">
        <v>5</v>
      </c>
      <c r="I287" s="30" t="s">
        <v>9</v>
      </c>
      <c r="J287" s="26"/>
      <c r="K287" s="26"/>
      <c r="L287" s="44"/>
      <c r="M287" s="27" t="s">
        <v>10</v>
      </c>
      <c r="N287" s="28"/>
      <c r="O287" s="28"/>
      <c r="P287" s="28"/>
      <c r="Q287" s="27"/>
      <c r="R287" s="29" t="str">
        <f t="array" ref="R287">IFERROR(INDEX(npcs!$E$2:$E$1584,MATCH('route'!$H287, npcs!$A$2:$A$1584,0)),"NA")</f>
        <v>always</v>
      </c>
      <c r="S287" s="1"/>
      <c r="T287" s="79">
        <v>1</v>
      </c>
      <c r="U287" s="1"/>
      <c r="V287" s="1"/>
      <c r="W287" s="1"/>
      <c r="X287" s="1"/>
      <c r="Y287" s="1"/>
      <c r="Z287" s="1"/>
      <c r="AA287" s="1"/>
      <c r="AB287" s="1"/>
    </row>
    <row r="288" spans="1:28" ht="15" customHeight="1" thickBot="1" x14ac:dyDescent="0.25">
      <c r="A288" s="82"/>
      <c r="B288" s="23" t="str">
        <f>IF(NOT(ISBLANK(route[[#This Row],[loc_override]])),route[[#This Row],[loc_override]],IFERROR(INDEX(npcs[map_location_label],MATCH(route[[#This Row],[npc]],npcs[npc_id],0)),"NA"))</f>
        <v>Onett_Arcade_1F</v>
      </c>
      <c r="C288" s="28"/>
      <c r="D288" s="47" t="str">
        <f>IFERROR(INDEX(npcs[sprite_label],MATCH(route[[#This Row],[npc]],npcs[npc_id],0)),"NA")</f>
        <v>monster_shark</v>
      </c>
      <c r="E288" s="24" t="s">
        <v>103</v>
      </c>
      <c r="F288" s="9" t="s">
        <v>2543</v>
      </c>
      <c r="G288" s="9" t="s">
        <v>2569</v>
      </c>
      <c r="H288" s="47">
        <v>1</v>
      </c>
      <c r="I288" s="30" t="s">
        <v>9</v>
      </c>
      <c r="J288" s="26" t="s">
        <v>2276</v>
      </c>
      <c r="K288" s="26" t="s">
        <v>245</v>
      </c>
      <c r="L288" s="44"/>
      <c r="M288" s="27" t="s">
        <v>10</v>
      </c>
      <c r="N288" s="28"/>
      <c r="O288" s="28"/>
      <c r="P288" s="28"/>
      <c r="Q288" s="27"/>
      <c r="R288" s="29" t="str">
        <f t="array" ref="R288">IFERROR(INDEX(npcs!$E$2:$E$1584,MATCH('route'!$H288, npcs!$A$2:$A$1584,0)),"NA")</f>
        <v>~SHARK_GUARDING_FRANK_DEFEATED</v>
      </c>
      <c r="S288" s="1"/>
      <c r="T288" s="79">
        <v>1</v>
      </c>
      <c r="U288" s="1"/>
      <c r="V288" s="1"/>
      <c r="W288" s="1"/>
      <c r="X288" s="1"/>
      <c r="Y288" s="1"/>
      <c r="Z288" s="1"/>
      <c r="AA288" s="1"/>
      <c r="AB288" s="1"/>
    </row>
    <row r="289" spans="1:28" ht="15" customHeight="1" thickBot="1" x14ac:dyDescent="0.25">
      <c r="A289" s="84" t="s">
        <v>104</v>
      </c>
      <c r="B289" s="37" t="str">
        <f>IF(NOT(ISBLANK(route[[#This Row],[loc_override]])),route[[#This Row],[loc_override]],IFERROR(INDEX(npcs[map_location_label],MATCH(route[[#This Row],[npc]],npcs[npc_id],0)),"NA"))</f>
        <v>Onett_Arcade_1F</v>
      </c>
      <c r="C289" s="39"/>
      <c r="D289" s="51" t="str">
        <f>IFERROR(INDEX(npcs[sprite_label],MATCH(route[[#This Row],[npc]],npcs[npc_id],0)),"NA")</f>
        <v>monster_shark</v>
      </c>
      <c r="E289" s="38" t="s">
        <v>103</v>
      </c>
      <c r="F289" s="58" t="s">
        <v>2543</v>
      </c>
      <c r="G289" s="58" t="s">
        <v>2569</v>
      </c>
      <c r="H289" s="51">
        <v>1</v>
      </c>
      <c r="I289" s="75" t="s">
        <v>9</v>
      </c>
      <c r="J289" s="59" t="s">
        <v>2276</v>
      </c>
      <c r="K289" s="59" t="s">
        <v>345</v>
      </c>
      <c r="L289" s="76" t="s">
        <v>2667</v>
      </c>
      <c r="M289" s="40" t="s">
        <v>10</v>
      </c>
      <c r="N289" s="39"/>
      <c r="O289" s="39"/>
      <c r="P289" s="39"/>
      <c r="Q289" s="40"/>
      <c r="R289" s="77" t="str">
        <f t="array" ref="R289">IFERROR(INDEX(npcs!$E$2:$E$1584,MATCH('route'!$H289, npcs!$A$2:$A$1584,0)),"NA")</f>
        <v>~SHARK_GUARDING_FRANK_DEFEATED</v>
      </c>
      <c r="S289" s="60"/>
      <c r="T289" s="79">
        <v>1</v>
      </c>
      <c r="U289" s="1"/>
      <c r="V289" s="1"/>
      <c r="W289" s="1"/>
      <c r="X289" s="1"/>
      <c r="Y289" s="1"/>
      <c r="Z289" s="1"/>
      <c r="AA289" s="1"/>
      <c r="AB289" s="1"/>
    </row>
    <row r="290" spans="1:28" ht="15" customHeight="1" x14ac:dyDescent="0.2">
      <c r="A290" s="82"/>
      <c r="B290" s="23" t="str">
        <f>IF(NOT(ISBLANK(route[[#This Row],[loc_override]])),route[[#This Row],[loc_override]],IFERROR(INDEX(npcs[map_location_label],MATCH(route[[#This Row],[npc]],npcs[npc_id],0)),"NA"))</f>
        <v>Onett_Hotel_1F</v>
      </c>
      <c r="C290" s="28"/>
      <c r="D290" s="47" t="str">
        <f>IFERROR(INDEX(npcs[sprite_label],MATCH(route[[#This Row],[npc]],npcs[npc_id],0)),"NA")</f>
        <v>man_bald_black-suit</v>
      </c>
      <c r="E290" s="24" t="s">
        <v>103</v>
      </c>
      <c r="F290" s="9" t="s">
        <v>2543</v>
      </c>
      <c r="G290" s="9" t="s">
        <v>2570</v>
      </c>
      <c r="H290" s="47">
        <v>58</v>
      </c>
      <c r="I290" s="30" t="s">
        <v>9</v>
      </c>
      <c r="J290" s="26" t="s">
        <v>84</v>
      </c>
      <c r="K290" s="26" t="s">
        <v>245</v>
      </c>
      <c r="L290" s="43" t="s">
        <v>2313</v>
      </c>
      <c r="M290" s="27" t="s">
        <v>10</v>
      </c>
      <c r="N290" s="28"/>
      <c r="O290" s="28"/>
      <c r="P290" s="28"/>
      <c r="Q290" s="27"/>
      <c r="R290" s="29" t="str">
        <f t="array" ref="R290">IFERROR(INDEX(npcs!$E$2:$E$1584,MATCH('route'!$H290, npcs!$A$2:$A$1584,0)),"NA")</f>
        <v>always</v>
      </c>
      <c r="S290" s="1"/>
      <c r="T290" s="79">
        <v>1</v>
      </c>
      <c r="U290" s="1"/>
      <c r="V290" s="1"/>
      <c r="W290" s="1"/>
      <c r="X290" s="1"/>
      <c r="Y290" s="1"/>
      <c r="Z290" s="1"/>
      <c r="AA290" s="1"/>
      <c r="AB290" s="1"/>
    </row>
    <row r="291" spans="1:28" ht="15" customHeight="1" x14ac:dyDescent="0.2">
      <c r="A291" s="82"/>
      <c r="B291" s="23" t="str">
        <f>IF(NOT(ISBLANK(route[[#This Row],[loc_override]])),route[[#This Row],[loc_override]],IFERROR(INDEX(npcs[map_location_label],MATCH(route[[#This Row],[npc]],npcs[npc_id],0)),"NA"))</f>
        <v>Onett_Hotel_1F_Lobby</v>
      </c>
      <c r="C291" s="28"/>
      <c r="D291" s="47" t="str">
        <f>IFERROR(INDEX(npcs[sprite_label],MATCH(route[[#This Row],[npc]],npcs[npc_id],0)),"NA")</f>
        <v>bellhop</v>
      </c>
      <c r="E291" s="24" t="s">
        <v>103</v>
      </c>
      <c r="F291" s="9" t="s">
        <v>2543</v>
      </c>
      <c r="G291" s="9" t="s">
        <v>2570</v>
      </c>
      <c r="H291" s="47">
        <v>64</v>
      </c>
      <c r="I291" s="30" t="s">
        <v>9</v>
      </c>
      <c r="J291" s="26" t="s">
        <v>2294</v>
      </c>
      <c r="K291" s="26">
        <v>2</v>
      </c>
      <c r="L291" s="44"/>
      <c r="M291" s="27" t="s">
        <v>104</v>
      </c>
      <c r="N291" s="28"/>
      <c r="O291" s="28"/>
      <c r="P291" s="28"/>
      <c r="Q291" s="27"/>
      <c r="R291" s="29" t="str">
        <f t="array" ref="R291">IFERROR(INDEX(npcs!$E$2:$E$1584,MATCH('route'!$H291, npcs!$A$2:$A$1584,0)),"NA")</f>
        <v>JUST_RESTED</v>
      </c>
      <c r="S291" s="1"/>
      <c r="T291" s="79">
        <v>1</v>
      </c>
      <c r="U291" s="1"/>
      <c r="V291" s="1"/>
      <c r="W291" s="1"/>
      <c r="X291" s="1"/>
      <c r="Y291" s="1"/>
      <c r="Z291" s="1"/>
      <c r="AA291" s="1"/>
      <c r="AB291" s="1"/>
    </row>
    <row r="292" spans="1:28" ht="15" customHeight="1" x14ac:dyDescent="0.2">
      <c r="A292" s="82"/>
      <c r="B292" s="23" t="str">
        <f>IF(NOT(ISBLANK(route[[#This Row],[loc_override]])),route[[#This Row],[loc_override]],IFERROR(INDEX(npcs[map_location_label],MATCH(route[[#This Row],[npc]],npcs[npc_id],0)),"NA"))</f>
        <v>Onett</v>
      </c>
      <c r="C292" s="28"/>
      <c r="D292" s="47" t="str">
        <f>IFERROR(INDEX(npcs[sprite_label],MATCH(route[[#This Row],[npc]],npcs[npc_id],0)),"NA")</f>
        <v>monster_frankystein</v>
      </c>
      <c r="E292" s="24" t="s">
        <v>103</v>
      </c>
      <c r="F292" s="9" t="s">
        <v>2543</v>
      </c>
      <c r="G292" s="9" t="s">
        <v>2570</v>
      </c>
      <c r="H292" s="47">
        <v>202</v>
      </c>
      <c r="I292" s="30" t="s">
        <v>15</v>
      </c>
      <c r="J292" s="26"/>
      <c r="K292" s="26"/>
      <c r="L292" s="44"/>
      <c r="M292" s="27" t="s">
        <v>10</v>
      </c>
      <c r="N292" s="28"/>
      <c r="O292" s="28"/>
      <c r="P292" s="28"/>
      <c r="Q292" s="27"/>
      <c r="R292" s="29" t="str">
        <f t="array" ref="R292">IFERROR(INDEX(npcs!$E$2:$E$1584,MATCH('route'!$H292, npcs!$A$2:$A$1584,0)),"NA")</f>
        <v>~FRANKYSTEIN_MKII_DEFEATED</v>
      </c>
      <c r="S292" s="1"/>
      <c r="T292" s="79">
        <v>1</v>
      </c>
      <c r="U292" s="1"/>
      <c r="V292" s="1"/>
      <c r="W292" s="1"/>
      <c r="X292" s="1"/>
      <c r="Y292" s="1"/>
      <c r="Z292" s="1"/>
      <c r="AA292" s="1"/>
      <c r="AB292" s="1"/>
    </row>
    <row r="293" spans="1:28" ht="15" customHeight="1" x14ac:dyDescent="0.2">
      <c r="A293" s="82"/>
      <c r="B293" s="23" t="str">
        <f>IF(NOT(ISBLANK(route[[#This Row],[loc_override]])),route[[#This Row],[loc_override]],IFERROR(INDEX(npcs[map_location_label],MATCH(route[[#This Row],[npc]],npcs[npc_id],0)),"NA"))</f>
        <v>Onett</v>
      </c>
      <c r="C293" s="28"/>
      <c r="D293" s="47" t="str">
        <f>IFERROR(INDEX(npcs[sprite_label],MATCH(route[[#This Row],[npc]],npcs[npc_id],0)),"NA")</f>
        <v>frank</v>
      </c>
      <c r="E293" s="24" t="s">
        <v>103</v>
      </c>
      <c r="F293" s="9" t="s">
        <v>2543</v>
      </c>
      <c r="G293" s="9" t="s">
        <v>2570</v>
      </c>
      <c r="H293" s="47">
        <v>146</v>
      </c>
      <c r="I293" s="30" t="s">
        <v>9</v>
      </c>
      <c r="J293" s="26" t="s">
        <v>2304</v>
      </c>
      <c r="K293" s="26" t="s">
        <v>2306</v>
      </c>
      <c r="L293" s="44"/>
      <c r="M293" s="27" t="s">
        <v>10</v>
      </c>
      <c r="N293" s="28"/>
      <c r="O293" s="28"/>
      <c r="P293" s="28"/>
      <c r="Q293" s="27"/>
      <c r="R293" s="29" t="str">
        <f t="array" ref="R293">IFERROR(INDEX(npcs!$E$2:$E$1584,MATCH('route'!$H293, npcs!$A$2:$A$1584,0)),"NA")</f>
        <v>~QUEST_TO_ZEXONYTE</v>
      </c>
      <c r="S293" s="1"/>
      <c r="T293" s="79">
        <v>1</v>
      </c>
      <c r="U293" s="1"/>
      <c r="V293" s="1"/>
      <c r="W293" s="1"/>
      <c r="X293" s="1"/>
      <c r="Y293" s="1"/>
      <c r="Z293" s="1"/>
      <c r="AA293" s="1"/>
      <c r="AB293" s="1"/>
    </row>
    <row r="294" spans="1:28" ht="15" customHeight="1" x14ac:dyDescent="0.2">
      <c r="A294" s="82"/>
      <c r="B294" s="23" t="str">
        <f>IF(NOT(ISBLANK(route[[#This Row],[loc_override]])),route[[#This Row],[loc_override]],IFERROR(INDEX(npcs[map_location_label],MATCH(route[[#This Row],[npc]],npcs[npc_id],0)),"NA"))</f>
        <v>Onett</v>
      </c>
      <c r="C294" s="28"/>
      <c r="D294" s="47" t="str">
        <f>IFERROR(INDEX(npcs[sprite_label],MATCH(route[[#This Row],[npc]],npcs[npc_id],0)),"NA")</f>
        <v>monster_frankystein</v>
      </c>
      <c r="E294" s="24" t="s">
        <v>103</v>
      </c>
      <c r="F294" s="9" t="s">
        <v>2543</v>
      </c>
      <c r="G294" s="9" t="s">
        <v>2570</v>
      </c>
      <c r="H294" s="47">
        <v>202</v>
      </c>
      <c r="I294" s="30" t="s">
        <v>2488</v>
      </c>
      <c r="J294" s="26" t="s">
        <v>2304</v>
      </c>
      <c r="K294" s="26" t="s">
        <v>2305</v>
      </c>
      <c r="L294" s="44"/>
      <c r="M294" s="27" t="s">
        <v>7</v>
      </c>
      <c r="N294" s="28"/>
      <c r="O294" s="28"/>
      <c r="P294" s="28"/>
      <c r="Q294" s="27"/>
      <c r="R294" s="29" t="str">
        <f t="array" ref="R294">IFERROR(INDEX(npcs!$E$2:$E$1584,MATCH('route'!$H294, npcs!$A$2:$A$1584,0)),"NA")</f>
        <v>~FRANKYSTEIN_MKII_DEFEATED</v>
      </c>
      <c r="S294" s="1"/>
      <c r="T294" s="79">
        <v>1</v>
      </c>
      <c r="U294" s="1"/>
      <c r="V294" s="1"/>
      <c r="W294" s="1"/>
      <c r="X294" s="1"/>
      <c r="Y294" s="1"/>
      <c r="Z294" s="1"/>
      <c r="AA294" s="1"/>
      <c r="AB294" s="1"/>
    </row>
    <row r="295" spans="1:28" ht="15" customHeight="1" x14ac:dyDescent="0.2">
      <c r="A295" s="82"/>
      <c r="B295" s="23" t="str">
        <f>IF(NOT(ISBLANK(route[[#This Row],[loc_override]])),route[[#This Row],[loc_override]],IFERROR(INDEX(npcs[map_location_label],MATCH(route[[#This Row],[npc]],npcs[npc_id],0)),"NA"))</f>
        <v>Onett</v>
      </c>
      <c r="C295" s="28"/>
      <c r="D295" s="47" t="str">
        <f>IFERROR(INDEX(npcs[sprite_label],MATCH(route[[#This Row],[npc]],npcs[npc_id],0)),"NA")</f>
        <v>frank</v>
      </c>
      <c r="E295" s="24" t="s">
        <v>103</v>
      </c>
      <c r="F295" s="9" t="s">
        <v>2543</v>
      </c>
      <c r="G295" s="9" t="s">
        <v>2570</v>
      </c>
      <c r="H295" s="47">
        <v>146</v>
      </c>
      <c r="I295" s="30" t="s">
        <v>9</v>
      </c>
      <c r="J295" s="26" t="s">
        <v>2276</v>
      </c>
      <c r="K295" s="26" t="s">
        <v>345</v>
      </c>
      <c r="L295" s="44"/>
      <c r="M295" s="27" t="s">
        <v>105</v>
      </c>
      <c r="N295" s="28"/>
      <c r="O295" s="28"/>
      <c r="P295" s="28"/>
      <c r="Q295" s="27"/>
      <c r="R295" s="29" t="str">
        <f t="array" ref="R295">IFERROR(INDEX(npcs!$E$2:$E$1584,MATCH('route'!$H295, npcs!$A$2:$A$1584,0)),"NA")</f>
        <v>~QUEST_TO_ZEXONYTE</v>
      </c>
      <c r="S295" s="1"/>
      <c r="T295" s="79">
        <v>1</v>
      </c>
      <c r="U295" s="1"/>
      <c r="V295" s="1"/>
      <c r="W295" s="1"/>
      <c r="X295" s="1"/>
      <c r="Y295" s="1"/>
      <c r="Z295" s="1"/>
      <c r="AA295" s="1"/>
      <c r="AB295" s="1"/>
    </row>
    <row r="296" spans="1:28" ht="15" customHeight="1" x14ac:dyDescent="0.2">
      <c r="A296" s="82"/>
      <c r="B296" s="23" t="str">
        <f>IF(NOT(ISBLANK(route[[#This Row],[loc_override]])),route[[#This Row],[loc_override]],IFERROR(INDEX(npcs[map_location_label],MATCH(route[[#This Row],[npc]],npcs[npc_id],0)),"NA"))</f>
        <v>Onett</v>
      </c>
      <c r="C296" s="28"/>
      <c r="D296" s="47" t="str">
        <f>IFERROR(INDEX(npcs[sprite_label],MATCH(route[[#This Row],[npc]],npcs[npc_id],0)),"NA")</f>
        <v>monster_frankystein</v>
      </c>
      <c r="E296" s="24" t="s">
        <v>103</v>
      </c>
      <c r="F296" s="9" t="s">
        <v>2543</v>
      </c>
      <c r="G296" s="9" t="s">
        <v>2570</v>
      </c>
      <c r="H296" s="47">
        <v>202</v>
      </c>
      <c r="I296" s="30" t="s">
        <v>2488</v>
      </c>
      <c r="J296" s="26" t="s">
        <v>2304</v>
      </c>
      <c r="K296" s="26" t="s">
        <v>2305</v>
      </c>
      <c r="L296" s="44"/>
      <c r="M296" s="27" t="s">
        <v>7</v>
      </c>
      <c r="N296" s="28"/>
      <c r="O296" s="28"/>
      <c r="P296" s="28"/>
      <c r="Q296" s="27"/>
      <c r="R296" s="29" t="str">
        <f t="array" ref="R296">IFERROR(INDEX(npcs!$E$2:$E$1584,MATCH('route'!$H296, npcs!$A$2:$A$1584,0)),"NA")</f>
        <v>~FRANKYSTEIN_MKII_DEFEATED</v>
      </c>
      <c r="S296" s="1"/>
      <c r="T296" s="79">
        <v>1</v>
      </c>
      <c r="U296" s="1"/>
      <c r="V296" s="1"/>
      <c r="W296" s="1"/>
      <c r="X296" s="1"/>
      <c r="Y296" s="1"/>
      <c r="Z296" s="1"/>
      <c r="AA296" s="1"/>
      <c r="AB296" s="1"/>
    </row>
    <row r="297" spans="1:28" ht="15" customHeight="1" thickBot="1" x14ac:dyDescent="0.25">
      <c r="A297" s="82"/>
      <c r="B297" s="23" t="str">
        <f>IF(NOT(ISBLANK(route[[#This Row],[loc_override]])),route[[#This Row],[loc_override]],IFERROR(INDEX(npcs[map_location_label],MATCH(route[[#This Row],[npc]],npcs[npc_id],0)),"NA"))</f>
        <v>Onett</v>
      </c>
      <c r="C297" s="28"/>
      <c r="D297" s="47" t="str">
        <f>IFERROR(INDEX(npcs[sprite_label],MATCH(route[[#This Row],[npc]],npcs[npc_id],0)),"NA")</f>
        <v>frank</v>
      </c>
      <c r="E297" s="24" t="s">
        <v>103</v>
      </c>
      <c r="F297" s="9" t="s">
        <v>2543</v>
      </c>
      <c r="G297" s="9" t="s">
        <v>2570</v>
      </c>
      <c r="H297" s="47">
        <v>146</v>
      </c>
      <c r="I297" s="30" t="s">
        <v>9</v>
      </c>
      <c r="J297" s="26" t="s">
        <v>2276</v>
      </c>
      <c r="K297" s="26" t="s">
        <v>245</v>
      </c>
      <c r="L297" s="43"/>
      <c r="M297" s="27" t="s">
        <v>105</v>
      </c>
      <c r="N297" s="28"/>
      <c r="O297" s="28"/>
      <c r="P297" s="28"/>
      <c r="Q297" s="27"/>
      <c r="R297" s="29" t="str">
        <f t="array" ref="R297">IFERROR(INDEX(npcs!$E$2:$E$1584,MATCH('route'!$H297, npcs!$A$2:$A$1584,0)),"NA")</f>
        <v>~QUEST_TO_ZEXONYTE</v>
      </c>
      <c r="S297" s="1"/>
      <c r="T297" s="79">
        <v>1</v>
      </c>
      <c r="U297" s="1"/>
      <c r="V297" s="1"/>
      <c r="W297" s="1"/>
      <c r="X297" s="1"/>
      <c r="Y297" s="1"/>
      <c r="Z297" s="1"/>
      <c r="AA297" s="1"/>
      <c r="AB297" s="1"/>
    </row>
    <row r="298" spans="1:28" ht="15" customHeight="1" thickBot="1" x14ac:dyDescent="0.25">
      <c r="A298" s="84" t="s">
        <v>106</v>
      </c>
      <c r="B298" s="37" t="str">
        <f>IF(NOT(ISBLANK(route[[#This Row],[loc_override]])),route[[#This Row],[loc_override]],IFERROR(INDEX(npcs[map_location_label],MATCH(route[[#This Row],[npc]],npcs[npc_id],0)),"NA"))</f>
        <v>Onett</v>
      </c>
      <c r="C298" s="39"/>
      <c r="D298" s="51" t="str">
        <f>IFERROR(INDEX(npcs[sprite_label],MATCH(route[[#This Row],[npc]],npcs[npc_id],0)),"NA")</f>
        <v>monster_frankystein</v>
      </c>
      <c r="E298" s="38" t="s">
        <v>103</v>
      </c>
      <c r="F298" s="58" t="s">
        <v>2543</v>
      </c>
      <c r="G298" s="58" t="s">
        <v>2570</v>
      </c>
      <c r="H298" s="51">
        <v>202</v>
      </c>
      <c r="I298" s="75" t="s">
        <v>2488</v>
      </c>
      <c r="J298" s="59" t="s">
        <v>2304</v>
      </c>
      <c r="K298" s="59" t="s">
        <v>2306</v>
      </c>
      <c r="L298" s="78" t="s">
        <v>2708</v>
      </c>
      <c r="M298" s="40" t="s">
        <v>7</v>
      </c>
      <c r="N298" s="39"/>
      <c r="O298" s="39"/>
      <c r="P298" s="39"/>
      <c r="Q298" s="40"/>
      <c r="R298" s="77" t="str">
        <f t="array" ref="R298">IFERROR(INDEX(npcs!$E$2:$E$1584,MATCH('route'!$H298, npcs!$A$2:$A$1584,0)),"NA")</f>
        <v>~FRANKYSTEIN_MKII_DEFEATED</v>
      </c>
      <c r="S298" s="60"/>
      <c r="T298" s="79">
        <v>1</v>
      </c>
      <c r="U298" s="1"/>
      <c r="V298" s="1"/>
      <c r="W298" s="1"/>
      <c r="X298" s="1"/>
      <c r="Y298" s="1"/>
      <c r="Z298" s="1"/>
      <c r="AA298" s="1"/>
      <c r="AB298" s="1"/>
    </row>
    <row r="299" spans="1:28" ht="15" customHeight="1" x14ac:dyDescent="0.2">
      <c r="A299" s="82"/>
      <c r="B299" s="23" t="str">
        <f>IF(NOT(ISBLANK(route[[#This Row],[loc_override]])),route[[#This Row],[loc_override]],IFERROR(INDEX(npcs[map_location_label],MATCH(route[[#This Row],[npc]],npcs[npc_id],0)),"NA"))</f>
        <v>Onett</v>
      </c>
      <c r="C299" s="28" t="s">
        <v>2354</v>
      </c>
      <c r="D299" s="47" t="str">
        <f>IFERROR(INDEX(npcs[sprite_label],MATCH(route[[#This Row],[npc]],npcs[npc_id],0)),"NA")</f>
        <v>NA</v>
      </c>
      <c r="E299" s="24" t="s">
        <v>103</v>
      </c>
      <c r="F299" s="9" t="s">
        <v>2548</v>
      </c>
      <c r="G299" s="9" t="s">
        <v>2571</v>
      </c>
      <c r="H299" s="47" t="s">
        <v>7</v>
      </c>
      <c r="I299" s="30" t="s">
        <v>2279</v>
      </c>
      <c r="J299" s="26" t="s">
        <v>2493</v>
      </c>
      <c r="K299" s="26"/>
      <c r="L299" s="43"/>
      <c r="M299" s="27" t="s">
        <v>7</v>
      </c>
      <c r="N299" s="28"/>
      <c r="O299" s="28"/>
      <c r="P299" s="28"/>
      <c r="Q299" s="27"/>
      <c r="R299" s="29" t="str">
        <f t="array" ref="R299">IFERROR(INDEX(npcs!$E$2:$E$1584,MATCH('route'!$H299, npcs!$A$2:$A$1584,0)),"NA")</f>
        <v>NA</v>
      </c>
      <c r="S299" s="1"/>
      <c r="T299" s="79">
        <v>1</v>
      </c>
      <c r="U299" s="1"/>
      <c r="V299" s="1"/>
      <c r="W299" s="1"/>
      <c r="X299" s="1"/>
      <c r="Y299" s="1"/>
      <c r="Z299" s="1"/>
      <c r="AA299" s="1"/>
      <c r="AB299" s="1"/>
    </row>
    <row r="300" spans="1:28" ht="15" customHeight="1" x14ac:dyDescent="0.2">
      <c r="A300" s="82"/>
      <c r="B300" s="23" t="str">
        <f>IF(NOT(ISBLANK(route[[#This Row],[loc_override]])),route[[#This Row],[loc_override]],IFERROR(INDEX(npcs[map_location_label],MATCH(route[[#This Row],[npc]],npcs[npc_id],0)),"NA"))</f>
        <v>Onett</v>
      </c>
      <c r="C300" s="28"/>
      <c r="D300" s="47" t="str">
        <f>IFERROR(INDEX(npcs[sprite_label],MATCH(route[[#This Row],[npc]],npcs[npc_id],0)),"NA")</f>
        <v>frank</v>
      </c>
      <c r="E300" s="24" t="s">
        <v>103</v>
      </c>
      <c r="F300" s="9" t="s">
        <v>2548</v>
      </c>
      <c r="G300" s="9" t="s">
        <v>2571</v>
      </c>
      <c r="H300" s="47">
        <v>146</v>
      </c>
      <c r="I300" s="30" t="s">
        <v>9</v>
      </c>
      <c r="J300" s="26" t="s">
        <v>2276</v>
      </c>
      <c r="K300" s="26" t="s">
        <v>2293</v>
      </c>
      <c r="L300" s="43"/>
      <c r="M300" s="27" t="s">
        <v>106</v>
      </c>
      <c r="N300" s="28"/>
      <c r="O300" s="28"/>
      <c r="P300" s="28"/>
      <c r="Q300" s="27"/>
      <c r="R300" s="29" t="str">
        <f t="array" ref="R300">IFERROR(INDEX(npcs!$E$2:$E$1584,MATCH('route'!$H300, npcs!$A$2:$A$1584,0)),"NA")</f>
        <v>~QUEST_TO_ZEXONYTE</v>
      </c>
      <c r="S300" s="1"/>
      <c r="T300" s="79">
        <v>1</v>
      </c>
      <c r="U300" s="1"/>
      <c r="V300" s="1"/>
      <c r="W300" s="1"/>
      <c r="X300" s="1"/>
      <c r="Y300" s="1"/>
      <c r="Z300" s="1"/>
      <c r="AA300" s="1"/>
      <c r="AB300" s="1"/>
    </row>
    <row r="301" spans="1:28" ht="15" customHeight="1" x14ac:dyDescent="0.2">
      <c r="A301" s="82"/>
      <c r="B301" s="23" t="str">
        <f>IF(NOT(ISBLANK(route[[#This Row],[loc_override]])),route[[#This Row],[loc_override]],IFERROR(INDEX(npcs[map_location_label],MATCH(route[[#This Row],[npc]],npcs[npc_id],0)),"NA"))</f>
        <v>Onett_Arcade_1F_2F</v>
      </c>
      <c r="C301" s="28"/>
      <c r="D301" s="47" t="str">
        <f>IFERROR(INDEX(npcs[sprite_label],MATCH(route[[#This Row],[npc]],npcs[npc_id],0)),"NA")</f>
        <v>man_orange-hair_sunglasses</v>
      </c>
      <c r="E301" s="24" t="s">
        <v>103</v>
      </c>
      <c r="F301" s="9" t="s">
        <v>2548</v>
      </c>
      <c r="G301" s="9" t="s">
        <v>2571</v>
      </c>
      <c r="H301" s="47">
        <v>6</v>
      </c>
      <c r="I301" s="30" t="s">
        <v>9</v>
      </c>
      <c r="J301" s="26"/>
      <c r="K301" s="26"/>
      <c r="L301" s="43"/>
      <c r="M301" s="27" t="s">
        <v>106</v>
      </c>
      <c r="N301" s="28"/>
      <c r="O301" s="28"/>
      <c r="P301" s="28"/>
      <c r="Q301" s="27"/>
      <c r="R301" s="29" t="str">
        <f t="array" ref="R301">IFERROR(INDEX(npcs!$E$2:$E$1584,MATCH('route'!$H301, npcs!$A$2:$A$1584,0)),"NA")</f>
        <v>always</v>
      </c>
      <c r="S301" s="1"/>
      <c r="T301" s="79">
        <v>1</v>
      </c>
      <c r="U301" s="1"/>
      <c r="V301" s="1"/>
      <c r="W301" s="1"/>
      <c r="X301" s="1"/>
      <c r="Y301" s="1"/>
      <c r="Z301" s="1"/>
      <c r="AA301" s="1"/>
      <c r="AB301" s="1"/>
    </row>
    <row r="302" spans="1:28" ht="15" customHeight="1" x14ac:dyDescent="0.2">
      <c r="A302" s="82"/>
      <c r="B302" s="23" t="str">
        <f>IF(NOT(ISBLANK(route[[#This Row],[loc_override]])),route[[#This Row],[loc_override]],IFERROR(INDEX(npcs[map_location_label],MATCH(route[[#This Row],[npc]],npcs[npc_id],0)),"NA"))</f>
        <v>Onett_Arcade_1F</v>
      </c>
      <c r="C302" s="28"/>
      <c r="D302" s="47" t="str">
        <f>IFERROR(INDEX(npcs[sprite_label],MATCH(route[[#This Row],[npc]],npcs[npc_id],0)),"NA")</f>
        <v>monster_shark</v>
      </c>
      <c r="E302" s="24" t="s">
        <v>103</v>
      </c>
      <c r="F302" s="9" t="s">
        <v>2548</v>
      </c>
      <c r="G302" s="9" t="s">
        <v>2571</v>
      </c>
      <c r="H302" s="47">
        <v>2</v>
      </c>
      <c r="I302" s="30" t="s">
        <v>9</v>
      </c>
      <c r="J302" s="26"/>
      <c r="K302" s="26"/>
      <c r="L302" s="43"/>
      <c r="M302" s="27" t="s">
        <v>106</v>
      </c>
      <c r="N302" s="28"/>
      <c r="O302" s="28"/>
      <c r="P302" s="28"/>
      <c r="Q302" s="27"/>
      <c r="R302" s="29" t="str">
        <f t="array" ref="R302">IFERROR(INDEX(npcs!$E$2:$E$1584,MATCH('route'!$H302, npcs!$A$2:$A$1584,0)),"NA")</f>
        <v>~SHARK_AT_ARCADE_ABSENT</v>
      </c>
      <c r="S302" s="1"/>
      <c r="T302" s="79">
        <v>1</v>
      </c>
      <c r="U302" s="1"/>
      <c r="V302" s="1"/>
      <c r="W302" s="1"/>
      <c r="X302" s="1"/>
      <c r="Y302" s="1"/>
      <c r="Z302" s="1"/>
      <c r="AA302" s="1"/>
      <c r="AB302" s="1"/>
    </row>
    <row r="303" spans="1:28" ht="15" customHeight="1" x14ac:dyDescent="0.2">
      <c r="A303" s="82"/>
      <c r="B303" s="23" t="str">
        <f>IF(NOT(ISBLANK(route[[#This Row],[loc_override]])),route[[#This Row],[loc_override]],IFERROR(INDEX(npcs[map_location_label],MATCH(route[[#This Row],[npc]],npcs[npc_id],0)),"NA"))</f>
        <v>Onett</v>
      </c>
      <c r="C303" s="28"/>
      <c r="D303" s="47" t="str">
        <f>IFERROR(INDEX(npcs[sprite_label],MATCH(route[[#This Row],[npc]],npcs[npc_id],0)),"NA")</f>
        <v>monster_shark</v>
      </c>
      <c r="E303" s="24" t="s">
        <v>103</v>
      </c>
      <c r="F303" s="9" t="s">
        <v>2548</v>
      </c>
      <c r="G303" s="9" t="s">
        <v>2571</v>
      </c>
      <c r="H303" s="47">
        <v>142</v>
      </c>
      <c r="I303" s="30" t="s">
        <v>8</v>
      </c>
      <c r="J303" s="26" t="s">
        <v>2490</v>
      </c>
      <c r="K303" s="26"/>
      <c r="L303" s="43"/>
      <c r="M303" s="27" t="s">
        <v>106</v>
      </c>
      <c r="N303" s="28"/>
      <c r="O303" s="28"/>
      <c r="P303" s="28"/>
      <c r="Q303" s="27"/>
      <c r="R303" s="29" t="str">
        <f t="array" ref="R303">IFERROR(INDEX(npcs!$E$2:$E$1584,MATCH('route'!$H303, npcs!$A$2:$A$1584,0)),"NA")</f>
        <v>~SHARK_OUTSIDE_ARCADE_1_DEFEATED</v>
      </c>
      <c r="S303" s="1"/>
      <c r="T303" s="79">
        <v>1</v>
      </c>
      <c r="U303" s="1"/>
      <c r="V303" s="1"/>
      <c r="W303" s="1"/>
      <c r="X303" s="1"/>
      <c r="Y303" s="1"/>
      <c r="Z303" s="1"/>
      <c r="AA303" s="1"/>
      <c r="AB303" s="1"/>
    </row>
    <row r="304" spans="1:28" ht="15" customHeight="1" x14ac:dyDescent="0.2">
      <c r="A304" s="82"/>
      <c r="B304" s="23" t="str">
        <f>IF(NOT(ISBLANK(route[[#This Row],[loc_override]])),route[[#This Row],[loc_override]],IFERROR(INDEX(npcs[map_location_label],MATCH(route[[#This Row],[npc]],npcs[npc_id],0)),"NA"))</f>
        <v>Onett</v>
      </c>
      <c r="C304" s="28"/>
      <c r="D304" s="47" t="str">
        <f>IFERROR(INDEX(npcs[sprite_label],MATCH(route[[#This Row],[npc]],npcs[npc_id],0)),"NA")</f>
        <v>monster_shark</v>
      </c>
      <c r="E304" s="24" t="s">
        <v>103</v>
      </c>
      <c r="F304" s="9" t="s">
        <v>2548</v>
      </c>
      <c r="G304" s="9" t="s">
        <v>2571</v>
      </c>
      <c r="H304" s="47">
        <v>143</v>
      </c>
      <c r="I304" s="30" t="s">
        <v>8</v>
      </c>
      <c r="J304" s="26" t="s">
        <v>2490</v>
      </c>
      <c r="K304" s="26"/>
      <c r="L304" s="43"/>
      <c r="M304" s="27" t="s">
        <v>106</v>
      </c>
      <c r="N304" s="28"/>
      <c r="O304" s="28"/>
      <c r="P304" s="28"/>
      <c r="Q304" s="27"/>
      <c r="R304" s="29" t="str">
        <f t="array" ref="R304">IFERROR(INDEX(npcs!$E$2:$E$1584,MATCH('route'!$H304, npcs!$A$2:$A$1584,0)),"NA")</f>
        <v>~SHARK_OUTSIDE_ARCADE_2_DEFEATED</v>
      </c>
      <c r="S304" s="1"/>
      <c r="T304" s="79">
        <v>1</v>
      </c>
      <c r="U304" s="1"/>
      <c r="V304" s="1"/>
      <c r="W304" s="1"/>
      <c r="X304" s="1"/>
      <c r="Y304" s="1"/>
      <c r="Z304" s="1"/>
      <c r="AA304" s="1"/>
      <c r="AB304" s="1"/>
    </row>
    <row r="305" spans="1:28" ht="15" customHeight="1" x14ac:dyDescent="0.2">
      <c r="A305" s="82"/>
      <c r="B305" s="23" t="str">
        <f>IF(NOT(ISBLANK(route[[#This Row],[loc_override]])),route[[#This Row],[loc_override]],IFERROR(INDEX(npcs[map_location_label],MATCH(route[[#This Row],[npc]],npcs[npc_id],0)),"NA"))</f>
        <v>Onett_Hotel_1F</v>
      </c>
      <c r="C305" s="28"/>
      <c r="D305" s="47" t="str">
        <f>IFERROR(INDEX(npcs[sprite_label],MATCH(route[[#This Row],[npc]],npcs[npc_id],0)),"NA")</f>
        <v>man_bald_black-suit</v>
      </c>
      <c r="E305" s="24" t="s">
        <v>103</v>
      </c>
      <c r="F305" s="9" t="s">
        <v>2548</v>
      </c>
      <c r="G305" s="9" t="s">
        <v>2571</v>
      </c>
      <c r="H305" s="47">
        <v>58</v>
      </c>
      <c r="I305" s="30" t="s">
        <v>9</v>
      </c>
      <c r="J305" s="26" t="s">
        <v>84</v>
      </c>
      <c r="K305" s="26" t="s">
        <v>245</v>
      </c>
      <c r="L305" s="43" t="s">
        <v>2313</v>
      </c>
      <c r="M305" s="27" t="s">
        <v>10</v>
      </c>
      <c r="N305" s="28"/>
      <c r="O305" s="28"/>
      <c r="P305" s="28"/>
      <c r="Q305" s="27"/>
      <c r="R305" s="29" t="str">
        <f t="array" ref="R305">IFERROR(INDEX(npcs!$E$2:$E$1584,MATCH('route'!$H305, npcs!$A$2:$A$1584,0)),"NA")</f>
        <v>always</v>
      </c>
      <c r="S305" s="1"/>
      <c r="T305" s="79">
        <v>1</v>
      </c>
      <c r="U305" s="1"/>
      <c r="V305" s="1"/>
      <c r="W305" s="1"/>
      <c r="X305" s="1"/>
      <c r="Y305" s="1"/>
      <c r="Z305" s="1"/>
      <c r="AA305" s="1"/>
      <c r="AB305" s="1"/>
    </row>
    <row r="306" spans="1:28" ht="15" customHeight="1" x14ac:dyDescent="0.2">
      <c r="A306" s="82"/>
      <c r="B306" s="23" t="str">
        <f>IF(NOT(ISBLANK(route[[#This Row],[loc_override]])),route[[#This Row],[loc_override]],IFERROR(INDEX(npcs[map_location_label],MATCH(route[[#This Row],[npc]],npcs[npc_id],0)),"NA"))</f>
        <v>Onett_Hotel_1F_Lobby</v>
      </c>
      <c r="C306" s="28"/>
      <c r="D306" s="47" t="str">
        <f>IFERROR(INDEX(npcs[sprite_label],MATCH(route[[#This Row],[npc]],npcs[npc_id],0)),"NA")</f>
        <v>bellhop</v>
      </c>
      <c r="E306" s="24" t="s">
        <v>103</v>
      </c>
      <c r="F306" s="9" t="s">
        <v>2548</v>
      </c>
      <c r="G306" s="9" t="s">
        <v>2571</v>
      </c>
      <c r="H306" s="47">
        <v>64</v>
      </c>
      <c r="I306" s="30" t="s">
        <v>9</v>
      </c>
      <c r="J306" s="26" t="s">
        <v>2294</v>
      </c>
      <c r="K306" s="26">
        <v>3</v>
      </c>
      <c r="L306" s="43"/>
      <c r="M306" s="27" t="s">
        <v>106</v>
      </c>
      <c r="N306" s="28"/>
      <c r="O306" s="28"/>
      <c r="P306" s="28"/>
      <c r="Q306" s="27"/>
      <c r="R306" s="29" t="str">
        <f t="array" ref="R306">IFERROR(INDEX(npcs!$E$2:$E$1584,MATCH('route'!$H306, npcs!$A$2:$A$1584,0)),"NA")</f>
        <v>JUST_RESTED</v>
      </c>
      <c r="S306" s="1"/>
      <c r="T306" s="79">
        <v>1</v>
      </c>
      <c r="U306" s="1"/>
      <c r="V306" s="1"/>
      <c r="W306" s="1"/>
      <c r="X306" s="1"/>
      <c r="Y306" s="1"/>
      <c r="Z306" s="1"/>
      <c r="AA306" s="1"/>
      <c r="AB306" s="1"/>
    </row>
    <row r="307" spans="1:28" ht="15" customHeight="1" x14ac:dyDescent="0.2">
      <c r="A307" s="82"/>
      <c r="B307" s="23" t="str">
        <f>IF(NOT(ISBLANK(route[[#This Row],[loc_override]])),route[[#This Row],[loc_override]],IFERROR(INDEX(npcs[map_location_label],MATCH(route[[#This Row],[npc]],npcs[npc_id],0)),"NA"))</f>
        <v>Onett_Hint Man's House_1F</v>
      </c>
      <c r="C307" s="28"/>
      <c r="D307" s="47" t="str">
        <f>IFERROR(INDEX(npcs[sprite_label],MATCH(route[[#This Row],[npc]],npcs[npc_id],0)),"NA")</f>
        <v>hint-man</v>
      </c>
      <c r="E307" s="24" t="s">
        <v>103</v>
      </c>
      <c r="F307" s="9" t="s">
        <v>2548</v>
      </c>
      <c r="G307" s="9" t="s">
        <v>2571</v>
      </c>
      <c r="H307" s="47">
        <v>39</v>
      </c>
      <c r="I307" s="30" t="s">
        <v>9</v>
      </c>
      <c r="J307" s="26" t="s">
        <v>107</v>
      </c>
      <c r="K307" s="26">
        <v>1</v>
      </c>
      <c r="L307" s="43"/>
      <c r="M307" s="27" t="s">
        <v>106</v>
      </c>
      <c r="N307" s="28"/>
      <c r="O307" s="28"/>
      <c r="P307" s="28"/>
      <c r="Q307" s="27"/>
      <c r="R307" s="29" t="str">
        <f t="array" ref="R307">IFERROR(INDEX(npcs!$E$2:$E$1584,MATCH('route'!$H307, npcs!$A$2:$A$1584,0)),"NA")</f>
        <v>~HINT_GUY_ABSENT</v>
      </c>
      <c r="S307" s="1"/>
      <c r="T307" s="79">
        <v>1</v>
      </c>
      <c r="U307" s="1"/>
      <c r="V307" s="1"/>
      <c r="W307" s="1"/>
      <c r="X307" s="1"/>
      <c r="Y307" s="1"/>
      <c r="Z307" s="1"/>
      <c r="AA307" s="1"/>
      <c r="AB307" s="1"/>
    </row>
    <row r="308" spans="1:28" ht="15" customHeight="1" x14ac:dyDescent="0.2">
      <c r="A308" s="82"/>
      <c r="B308" s="23" t="str">
        <f>IF(NOT(ISBLANK(route[[#This Row],[loc_override]])),route[[#This Row],[loc_override]],IFERROR(INDEX(npcs[map_location_label],MATCH(route[[#This Row],[npc]],npcs[npc_id],0)),"NA"))</f>
        <v>Onett_Hint Man's House_1F</v>
      </c>
      <c r="C308" s="28"/>
      <c r="D308" s="47" t="str">
        <f>IFERROR(INDEX(npcs[sprite_label],MATCH(route[[#This Row],[npc]],npcs[npc_id],0)),"NA")</f>
        <v>hint-man</v>
      </c>
      <c r="E308" s="24" t="s">
        <v>103</v>
      </c>
      <c r="F308" s="9" t="s">
        <v>2548</v>
      </c>
      <c r="G308" s="9" t="s">
        <v>2571</v>
      </c>
      <c r="H308" s="47">
        <v>39</v>
      </c>
      <c r="I308" s="30" t="s">
        <v>9</v>
      </c>
      <c r="J308" s="26" t="s">
        <v>107</v>
      </c>
      <c r="K308" s="26">
        <v>1</v>
      </c>
      <c r="L308" s="44" t="s">
        <v>108</v>
      </c>
      <c r="M308" s="27" t="s">
        <v>106</v>
      </c>
      <c r="N308" s="28"/>
      <c r="O308" s="28"/>
      <c r="P308" s="28"/>
      <c r="Q308" s="27"/>
      <c r="R308" s="29" t="str">
        <f t="array" ref="R308">IFERROR(INDEX(npcs!$E$2:$E$1584,MATCH('route'!$H308, npcs!$A$2:$A$1584,0)),"NA")</f>
        <v>~HINT_GUY_ABSENT</v>
      </c>
      <c r="S308" s="1"/>
      <c r="T308" s="79">
        <v>1</v>
      </c>
      <c r="U308" s="1"/>
      <c r="V308" s="1"/>
      <c r="W308" s="1"/>
      <c r="X308" s="1"/>
      <c r="Y308" s="1"/>
      <c r="Z308" s="1"/>
      <c r="AA308" s="1"/>
      <c r="AB308" s="1"/>
    </row>
    <row r="309" spans="1:28" ht="15" customHeight="1" x14ac:dyDescent="0.2">
      <c r="A309" s="82"/>
      <c r="B309" s="23" t="str">
        <f>IF(NOT(ISBLANK(route[[#This Row],[loc_override]])),route[[#This Row],[loc_override]],IFERROR(INDEX(npcs[map_location_label],MATCH(route[[#This Row],[npc]],npcs[npc_id],0)),"NA"))</f>
        <v>Onett_Town Hall_1F_Reception</v>
      </c>
      <c r="C309" s="28"/>
      <c r="D309" s="47" t="str">
        <f>IFERROR(INDEX(npcs[sprite_label],MATCH(route[[#This Row],[npc]],npcs[npc_id],0)),"NA")</f>
        <v>woman_blonde_blue-blazer</v>
      </c>
      <c r="E309" s="24" t="s">
        <v>103</v>
      </c>
      <c r="F309" s="9" t="s">
        <v>2548</v>
      </c>
      <c r="G309" s="9" t="s">
        <v>2571</v>
      </c>
      <c r="H309" s="47">
        <v>85</v>
      </c>
      <c r="I309" s="30" t="s">
        <v>9</v>
      </c>
      <c r="J309" s="26"/>
      <c r="K309" s="26"/>
      <c r="L309" s="43"/>
      <c r="M309" s="27" t="s">
        <v>106</v>
      </c>
      <c r="N309" s="28"/>
      <c r="O309" s="28"/>
      <c r="P309" s="28"/>
      <c r="Q309" s="27"/>
      <c r="R309" s="29" t="str">
        <f t="array" ref="R309">IFERROR(INDEX(npcs!$E$2:$E$1584,MATCH('route'!$H309, npcs!$A$2:$A$1584,0)),"NA")</f>
        <v>always</v>
      </c>
      <c r="S309" s="1"/>
      <c r="T309" s="79">
        <v>1</v>
      </c>
      <c r="U309" s="1"/>
      <c r="V309" s="1"/>
      <c r="W309" s="1"/>
      <c r="X309" s="1"/>
      <c r="Y309" s="1"/>
      <c r="Z309" s="1"/>
      <c r="AA309" s="1"/>
      <c r="AB309" s="1"/>
    </row>
    <row r="310" spans="1:28" ht="15" customHeight="1" x14ac:dyDescent="0.2">
      <c r="A310" s="82"/>
      <c r="B310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310" s="28"/>
      <c r="D310" s="47" t="str">
        <f>IFERROR(INDEX(npcs[sprite_label],MATCH(route[[#This Row],[npc]],npcs[npc_id],0)),"NA")</f>
        <v>cop</v>
      </c>
      <c r="E310" s="24" t="s">
        <v>103</v>
      </c>
      <c r="F310" s="9" t="s">
        <v>2548</v>
      </c>
      <c r="G310" s="9" t="s">
        <v>2571</v>
      </c>
      <c r="H310" s="47">
        <v>88</v>
      </c>
      <c r="I310" s="30" t="s">
        <v>9</v>
      </c>
      <c r="J310" s="26"/>
      <c r="K310" s="26"/>
      <c r="L310" s="44"/>
      <c r="M310" s="27" t="s">
        <v>10</v>
      </c>
      <c r="N310" s="28"/>
      <c r="O310" s="28"/>
      <c r="P310" s="28"/>
      <c r="Q310" s="27"/>
      <c r="R310" s="29" t="str">
        <f t="array" ref="R310">IFERROR(INDEX(npcs!$E$2:$E$1584,MATCH('route'!$H310, npcs!$A$2:$A$1584,0)),"NA")</f>
        <v>always</v>
      </c>
      <c r="S310" s="1"/>
      <c r="T310" s="79">
        <v>1</v>
      </c>
      <c r="U310" s="1"/>
      <c r="V310" s="1"/>
      <c r="W310" s="1"/>
      <c r="X310" s="1"/>
      <c r="Y310" s="1"/>
      <c r="Z310" s="1"/>
      <c r="AA310" s="1"/>
      <c r="AB310" s="1"/>
    </row>
    <row r="311" spans="1:28" ht="15" customHeight="1" x14ac:dyDescent="0.2">
      <c r="A311" s="82"/>
      <c r="B311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311" s="28"/>
      <c r="D311" s="47" t="str">
        <f>IFERROR(INDEX(npcs[sprite_label],MATCH(route[[#This Row],[npc]],npcs[npc_id],0)),"NA")</f>
        <v>man_bald_black-suit</v>
      </c>
      <c r="E311" s="24" t="s">
        <v>103</v>
      </c>
      <c r="F311" s="9" t="s">
        <v>2548</v>
      </c>
      <c r="G311" s="9" t="s">
        <v>2571</v>
      </c>
      <c r="H311" s="47">
        <v>87</v>
      </c>
      <c r="I311" s="30" t="s">
        <v>9</v>
      </c>
      <c r="J311" s="26"/>
      <c r="K311" s="26"/>
      <c r="L311" s="44"/>
      <c r="M311" s="27" t="s">
        <v>10</v>
      </c>
      <c r="N311" s="28"/>
      <c r="O311" s="28"/>
      <c r="P311" s="28"/>
      <c r="Q311" s="27"/>
      <c r="R311" s="29" t="str">
        <f t="array" ref="R311">IFERROR(INDEX(npcs!$E$2:$E$1584,MATCH('route'!$H311, npcs!$A$2:$A$1584,0)),"NA")</f>
        <v>always</v>
      </c>
      <c r="S311" s="1"/>
      <c r="T311" s="79">
        <v>1</v>
      </c>
      <c r="U311" s="1"/>
      <c r="V311" s="1"/>
      <c r="W311" s="1"/>
      <c r="X311" s="1"/>
      <c r="Y311" s="1"/>
      <c r="Z311" s="1"/>
      <c r="AA311" s="1"/>
      <c r="AB311" s="1"/>
    </row>
    <row r="312" spans="1:28" ht="15" customHeight="1" x14ac:dyDescent="0.2">
      <c r="A312" s="82"/>
      <c r="B312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312" s="28"/>
      <c r="D312" s="47" t="str">
        <f>IFERROR(INDEX(npcs[sprite_label],MATCH(route[[#This Row],[npc]],npcs[npc_id],0)),"NA")</f>
        <v>mayor-pirkle</v>
      </c>
      <c r="E312" s="24" t="s">
        <v>103</v>
      </c>
      <c r="F312" s="9" t="s">
        <v>2548</v>
      </c>
      <c r="G312" s="9" t="s">
        <v>2571</v>
      </c>
      <c r="H312" s="47">
        <v>86</v>
      </c>
      <c r="I312" s="30" t="s">
        <v>9</v>
      </c>
      <c r="J312" s="26" t="s">
        <v>2276</v>
      </c>
      <c r="K312" s="26" t="s">
        <v>2296</v>
      </c>
      <c r="L312" s="44"/>
      <c r="M312" s="27" t="s">
        <v>10</v>
      </c>
      <c r="N312" s="28"/>
      <c r="O312" s="28"/>
      <c r="P312" s="28"/>
      <c r="Q312" s="27"/>
      <c r="R312" s="29" t="str">
        <f t="array" ref="R312">IFERROR(INDEX(npcs!$E$2:$E$1584,MATCH('route'!$H312, npcs!$A$2:$A$1584,0)),"NA")</f>
        <v>always</v>
      </c>
      <c r="S312" s="1"/>
      <c r="T312" s="79">
        <v>1</v>
      </c>
      <c r="U312" s="1"/>
      <c r="V312" s="1"/>
      <c r="W312" s="1"/>
      <c r="X312" s="1"/>
      <c r="Y312" s="1"/>
      <c r="Z312" s="1"/>
      <c r="AA312" s="1"/>
      <c r="AB312" s="1"/>
    </row>
    <row r="313" spans="1:28" ht="15" customHeight="1" thickBot="1" x14ac:dyDescent="0.25">
      <c r="A313" s="82"/>
      <c r="B313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313" s="28"/>
      <c r="D313" s="47" t="str">
        <f>IFERROR(INDEX(npcs[sprite_label],MATCH(route[[#This Row],[npc]],npcs[npc_id],0)),"NA")</f>
        <v>mayor-pirkle</v>
      </c>
      <c r="E313" s="24" t="s">
        <v>103</v>
      </c>
      <c r="F313" s="9" t="s">
        <v>2548</v>
      </c>
      <c r="G313" s="9" t="s">
        <v>2571</v>
      </c>
      <c r="H313" s="47">
        <v>86</v>
      </c>
      <c r="I313" s="30" t="s">
        <v>9</v>
      </c>
      <c r="J313" s="26" t="s">
        <v>2276</v>
      </c>
      <c r="K313" s="26" t="s">
        <v>2288</v>
      </c>
      <c r="L313" s="44"/>
      <c r="M313" s="27" t="s">
        <v>10</v>
      </c>
      <c r="N313" s="28" t="s">
        <v>44</v>
      </c>
      <c r="O313" s="28"/>
      <c r="P313" s="28"/>
      <c r="Q313" s="27"/>
      <c r="R313" s="29" t="str">
        <f t="array" ref="R313">IFERROR(INDEX(npcs!$E$2:$E$1584,MATCH('route'!$H313, npcs!$A$2:$A$1584,0)),"NA")</f>
        <v>always</v>
      </c>
      <c r="S313" s="1"/>
      <c r="T313" s="79">
        <v>1</v>
      </c>
      <c r="U313" s="1"/>
      <c r="V313" s="1"/>
      <c r="W313" s="1"/>
      <c r="X313" s="1"/>
      <c r="Y313" s="1"/>
      <c r="Z313" s="1"/>
      <c r="AA313" s="1"/>
      <c r="AB313" s="1"/>
    </row>
    <row r="314" spans="1:28" ht="15" customHeight="1" thickBot="1" x14ac:dyDescent="0.25">
      <c r="A314" s="84" t="s">
        <v>109</v>
      </c>
      <c r="B314" s="37" t="str">
        <f>IF(NOT(ISBLANK(route[[#This Row],[loc_override]])),route[[#This Row],[loc_override]],IFERROR(INDEX(npcs[map_location_label],MATCH(route[[#This Row],[npc]],npcs[npc_id],0)),"NA"))</f>
        <v>Onett_Town Hall_1F_Reception_2F</v>
      </c>
      <c r="C314" s="39"/>
      <c r="D314" s="51" t="str">
        <f>IFERROR(INDEX(npcs[sprite_label],MATCH(route[[#This Row],[npc]],npcs[npc_id],0)),"NA")</f>
        <v>mayor-pirkle</v>
      </c>
      <c r="E314" s="38" t="s">
        <v>103</v>
      </c>
      <c r="F314" s="58" t="s">
        <v>2548</v>
      </c>
      <c r="G314" s="58" t="s">
        <v>2571</v>
      </c>
      <c r="H314" s="51">
        <v>86</v>
      </c>
      <c r="I314" s="75" t="s">
        <v>9</v>
      </c>
      <c r="J314" s="59" t="s">
        <v>2276</v>
      </c>
      <c r="K314" s="59" t="s">
        <v>245</v>
      </c>
      <c r="L314" s="76" t="s">
        <v>2709</v>
      </c>
      <c r="M314" s="40" t="s">
        <v>10</v>
      </c>
      <c r="N314" s="39" t="s">
        <v>45</v>
      </c>
      <c r="O314" s="39"/>
      <c r="P314" s="39"/>
      <c r="Q314" s="40"/>
      <c r="R314" s="77" t="str">
        <f t="array" ref="R314">IFERROR(INDEX(npcs!$E$2:$E$1584,MATCH('route'!$H314, npcs!$A$2:$A$1584,0)),"NA")</f>
        <v>always</v>
      </c>
      <c r="S314" s="60"/>
      <c r="T314" s="79">
        <v>1</v>
      </c>
      <c r="U314" s="1"/>
      <c r="V314" s="1"/>
      <c r="W314" s="1"/>
      <c r="X314" s="1"/>
      <c r="Y314" s="1"/>
      <c r="Z314" s="1"/>
      <c r="AA314" s="1"/>
      <c r="AB314" s="1"/>
    </row>
    <row r="315" spans="1:28" ht="15" customHeight="1" x14ac:dyDescent="0.2">
      <c r="A315" s="82"/>
      <c r="B315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315" s="28"/>
      <c r="D315" s="47" t="str">
        <f>IFERROR(INDEX(npcs[sprite_label],MATCH(route[[#This Row],[npc]],npcs[npc_id],0)),"NA")</f>
        <v>mayor-pirkle</v>
      </c>
      <c r="E315" s="24" t="s">
        <v>103</v>
      </c>
      <c r="F315" s="9" t="s">
        <v>2547</v>
      </c>
      <c r="G315" s="9" t="s">
        <v>2572</v>
      </c>
      <c r="H315" s="47">
        <v>86</v>
      </c>
      <c r="I315" s="30" t="s">
        <v>9</v>
      </c>
      <c r="J315" s="26"/>
      <c r="K315" s="26"/>
      <c r="L315" s="44"/>
      <c r="M315" s="27" t="s">
        <v>109</v>
      </c>
      <c r="N315" s="28"/>
      <c r="O315" s="28"/>
      <c r="P315" s="28"/>
      <c r="Q315" s="27"/>
      <c r="R315" s="29" t="str">
        <f t="array" ref="R315">IFERROR(INDEX(npcs!$E$2:$E$1584,MATCH('route'!$H315, npcs!$A$2:$A$1584,0)),"NA")</f>
        <v>always</v>
      </c>
      <c r="S315" s="1"/>
      <c r="T315" s="79">
        <v>1</v>
      </c>
      <c r="U315" s="1"/>
      <c r="V315" s="1"/>
      <c r="W315" s="1"/>
      <c r="X315" s="1"/>
      <c r="Y315" s="1"/>
      <c r="Z315" s="1"/>
      <c r="AA315" s="1"/>
      <c r="AB315" s="1"/>
    </row>
    <row r="316" spans="1:28" ht="15" customHeight="1" x14ac:dyDescent="0.2">
      <c r="A316" s="82"/>
      <c r="B316" s="23" t="str">
        <f>IF(NOT(ISBLANK(route[[#This Row],[loc_override]])),route[[#This Row],[loc_override]],IFERROR(INDEX(npcs[map_location_label],MATCH(route[[#This Row],[npc]],npcs[npc_id],0)),"NA"))</f>
        <v>Onett_Town Hall_1F_Reception</v>
      </c>
      <c r="C316" s="28"/>
      <c r="D316" s="47" t="str">
        <f>IFERROR(INDEX(npcs[sprite_label],MATCH(route[[#This Row],[npc]],npcs[npc_id],0)),"NA")</f>
        <v>woman_blonde_blue-blazer</v>
      </c>
      <c r="E316" s="24" t="s">
        <v>103</v>
      </c>
      <c r="F316" s="9" t="s">
        <v>2547</v>
      </c>
      <c r="G316" s="9" t="s">
        <v>2572</v>
      </c>
      <c r="H316" s="47">
        <v>85</v>
      </c>
      <c r="I316" s="30" t="s">
        <v>9</v>
      </c>
      <c r="J316" s="26"/>
      <c r="K316" s="26"/>
      <c r="L316" s="43"/>
      <c r="M316" s="27" t="s">
        <v>109</v>
      </c>
      <c r="N316" s="28"/>
      <c r="O316" s="28"/>
      <c r="P316" s="28"/>
      <c r="Q316" s="27"/>
      <c r="R316" s="29" t="str">
        <f t="array" ref="R316">IFERROR(INDEX(npcs!$E$2:$E$1584,MATCH('route'!$H316, npcs!$A$2:$A$1584,0)),"NA")</f>
        <v>always</v>
      </c>
      <c r="S316" s="1"/>
      <c r="T316" s="79">
        <v>1</v>
      </c>
      <c r="U316" s="1"/>
      <c r="V316" s="1"/>
      <c r="W316" s="1"/>
      <c r="X316" s="1"/>
      <c r="Y316" s="1"/>
      <c r="Z316" s="1"/>
      <c r="AA316" s="1"/>
      <c r="AB316" s="1"/>
    </row>
    <row r="317" spans="1:28" ht="15" customHeight="1" x14ac:dyDescent="0.2">
      <c r="A317" s="82"/>
      <c r="B317" s="23" t="str">
        <f>IF(NOT(ISBLANK(route[[#This Row],[loc_override]])),route[[#This Row],[loc_override]],IFERROR(INDEX(npcs[map_location_label],MATCH(route[[#This Row],[npc]],npcs[npc_id],0)),"NA"))</f>
        <v>Onett_Hotel_1F</v>
      </c>
      <c r="C317" s="28"/>
      <c r="D317" s="47" t="str">
        <f>IFERROR(INDEX(npcs[sprite_label],MATCH(route[[#This Row],[npc]],npcs[npc_id],0)),"NA")</f>
        <v>man_bald_black-suit</v>
      </c>
      <c r="E317" s="24" t="s">
        <v>103</v>
      </c>
      <c r="F317" s="9" t="s">
        <v>2547</v>
      </c>
      <c r="G317" s="9" t="s">
        <v>2572</v>
      </c>
      <c r="H317" s="47">
        <v>58</v>
      </c>
      <c r="I317" s="30" t="s">
        <v>9</v>
      </c>
      <c r="J317" s="26" t="s">
        <v>84</v>
      </c>
      <c r="K317" s="26" t="s">
        <v>245</v>
      </c>
      <c r="L317" s="43" t="s">
        <v>2313</v>
      </c>
      <c r="M317" s="27" t="s">
        <v>10</v>
      </c>
      <c r="N317" s="28"/>
      <c r="O317" s="28"/>
      <c r="P317" s="28"/>
      <c r="Q317" s="27"/>
      <c r="R317" s="29" t="str">
        <f t="array" ref="R317">IFERROR(INDEX(npcs!$E$2:$E$1584,MATCH('route'!$H317, npcs!$A$2:$A$1584,0)),"NA")</f>
        <v>always</v>
      </c>
      <c r="S317" s="1"/>
      <c r="T317" s="79">
        <v>1</v>
      </c>
      <c r="U317" s="1"/>
      <c r="V317" s="1"/>
      <c r="W317" s="1"/>
      <c r="X317" s="1"/>
      <c r="Y317" s="1"/>
      <c r="Z317" s="1"/>
      <c r="AA317" s="1"/>
      <c r="AB317" s="1"/>
    </row>
    <row r="318" spans="1:28" ht="15" customHeight="1" x14ac:dyDescent="0.2">
      <c r="A318" s="82"/>
      <c r="B318" s="23" t="str">
        <f>IF(NOT(ISBLANK(route[[#This Row],[loc_override]])),route[[#This Row],[loc_override]],IFERROR(INDEX(npcs[map_location_label],MATCH(route[[#This Row],[npc]],npcs[npc_id],0)),"NA"))</f>
        <v>Onett_Hotel_1F_Lobby</v>
      </c>
      <c r="C318" s="28"/>
      <c r="D318" s="47" t="str">
        <f>IFERROR(INDEX(npcs[sprite_label],MATCH(route[[#This Row],[npc]],npcs[npc_id],0)),"NA")</f>
        <v>bellhop</v>
      </c>
      <c r="E318" s="24" t="s">
        <v>103</v>
      </c>
      <c r="F318" s="9" t="s">
        <v>2547</v>
      </c>
      <c r="G318" s="9" t="s">
        <v>2572</v>
      </c>
      <c r="H318" s="47">
        <v>64</v>
      </c>
      <c r="I318" s="30" t="s">
        <v>9</v>
      </c>
      <c r="J318" s="26" t="s">
        <v>2294</v>
      </c>
      <c r="K318" s="26">
        <v>4</v>
      </c>
      <c r="L318" s="43"/>
      <c r="M318" s="27" t="s">
        <v>109</v>
      </c>
      <c r="N318" s="28"/>
      <c r="O318" s="28"/>
      <c r="P318" s="28"/>
      <c r="Q318" s="27"/>
      <c r="R318" s="29" t="str">
        <f t="array" ref="R318">IFERROR(INDEX(npcs!$E$2:$E$1584,MATCH('route'!$H318, npcs!$A$2:$A$1584,0)),"NA")</f>
        <v>JUST_RESTED</v>
      </c>
      <c r="S318" s="1"/>
      <c r="T318" s="79">
        <v>1</v>
      </c>
      <c r="U318" s="1"/>
      <c r="V318" s="1"/>
      <c r="W318" s="1"/>
      <c r="X318" s="1"/>
      <c r="Y318" s="1"/>
      <c r="Z318" s="1"/>
      <c r="AA318" s="1"/>
      <c r="AB318" s="1"/>
    </row>
    <row r="319" spans="1:28" ht="15" customHeight="1" x14ac:dyDescent="0.2">
      <c r="A319" s="82"/>
      <c r="B319" s="23" t="str">
        <f>IF(NOT(ISBLANK(route[[#This Row],[loc_override]])),route[[#This Row],[loc_override]],IFERROR(INDEX(npcs[map_location_label],MATCH(route[[#This Row],[npc]],npcs[npc_id],0)),"NA"))</f>
        <v>Onett_Hint Man's House_1F</v>
      </c>
      <c r="C319" s="28"/>
      <c r="D319" s="47" t="str">
        <f>IFERROR(INDEX(npcs[sprite_label],MATCH(route[[#This Row],[npc]],npcs[npc_id],0)),"NA")</f>
        <v>hint-man</v>
      </c>
      <c r="E319" s="24" t="s">
        <v>103</v>
      </c>
      <c r="F319" s="9" t="s">
        <v>2547</v>
      </c>
      <c r="G319" s="9" t="s">
        <v>2572</v>
      </c>
      <c r="H319" s="47">
        <v>39</v>
      </c>
      <c r="I319" s="30" t="s">
        <v>9</v>
      </c>
      <c r="J319" s="26" t="s">
        <v>107</v>
      </c>
      <c r="K319" s="26">
        <v>2</v>
      </c>
      <c r="L319" s="43"/>
      <c r="M319" s="27" t="s">
        <v>109</v>
      </c>
      <c r="N319" s="28"/>
      <c r="O319" s="28"/>
      <c r="P319" s="28"/>
      <c r="Q319" s="27"/>
      <c r="R319" s="29" t="str">
        <f t="array" ref="R319">IFERROR(INDEX(npcs!$E$2:$E$1584,MATCH('route'!$H319, npcs!$A$2:$A$1584,0)),"NA")</f>
        <v>~HINT_GUY_ABSENT</v>
      </c>
      <c r="S319" s="1"/>
      <c r="T319" s="79">
        <v>1</v>
      </c>
      <c r="U319" s="1"/>
      <c r="V319" s="1"/>
      <c r="W319" s="1"/>
      <c r="X319" s="1"/>
      <c r="Y319" s="1"/>
      <c r="Z319" s="1"/>
      <c r="AA319" s="1"/>
      <c r="AB319" s="1"/>
    </row>
    <row r="320" spans="1:28" ht="15" customHeight="1" x14ac:dyDescent="0.2">
      <c r="A320" s="82"/>
      <c r="B320" s="23" t="str">
        <f>IF(NOT(ISBLANK(route[[#This Row],[loc_override]])),route[[#This Row],[loc_override]],IFERROR(INDEX(npcs[map_location_label],MATCH(route[[#This Row],[npc]],npcs[npc_id],0)),"NA"))</f>
        <v>Onett</v>
      </c>
      <c r="C320" s="28"/>
      <c r="D320" s="47" t="str">
        <f>IFERROR(INDEX(npcs[sprite_label],MATCH(route[[#This Row],[npc]],npcs[npc_id],0)),"NA")</f>
        <v>man_blonde_i-love-ny-shirt</v>
      </c>
      <c r="E320" s="24" t="s">
        <v>110</v>
      </c>
      <c r="F320" s="9" t="s">
        <v>2547</v>
      </c>
      <c r="G320" s="9" t="s">
        <v>2572</v>
      </c>
      <c r="H320" s="47">
        <v>131</v>
      </c>
      <c r="I320" s="30" t="s">
        <v>9</v>
      </c>
      <c r="J320" s="26"/>
      <c r="K320" s="26"/>
      <c r="L320" s="43"/>
      <c r="M320" s="27" t="s">
        <v>106</v>
      </c>
      <c r="N320" s="28"/>
      <c r="O320" s="28"/>
      <c r="P320" s="28"/>
      <c r="Q320" s="27"/>
      <c r="R320" s="29" t="str">
        <f t="array" ref="R320">IFERROR(INDEX(npcs!$E$2:$E$1584,MATCH('route'!$H320, npcs!$A$2:$A$1584,0)),"NA")</f>
        <v>PEOPLE_IN_ONETT</v>
      </c>
      <c r="S320" s="1"/>
      <c r="T320" s="79">
        <v>1</v>
      </c>
      <c r="U320" s="1"/>
      <c r="V320" s="1"/>
      <c r="W320" s="1"/>
      <c r="X320" s="1"/>
      <c r="Y320" s="1"/>
      <c r="Z320" s="1"/>
      <c r="AA320" s="1"/>
      <c r="AB320" s="1"/>
    </row>
    <row r="321" spans="1:28" ht="15" customHeight="1" x14ac:dyDescent="0.2">
      <c r="A321" s="82"/>
      <c r="B321" s="23" t="str">
        <f>IF(NOT(ISBLANK(route[[#This Row],[loc_override]])),route[[#This Row],[loc_override]],IFERROR(INDEX(npcs[map_location_label],MATCH(route[[#This Row],[npc]],npcs[npc_id],0)),"NA"))</f>
        <v>Onett</v>
      </c>
      <c r="C321" s="28" t="s">
        <v>2354</v>
      </c>
      <c r="D321" s="47" t="str">
        <f>IFERROR(INDEX(npcs[sprite_label],MATCH(route[[#This Row],[npc]],npcs[npc_id],0)),"NA")</f>
        <v>NA</v>
      </c>
      <c r="E321" s="24" t="s">
        <v>110</v>
      </c>
      <c r="F321" s="9" t="s">
        <v>2547</v>
      </c>
      <c r="G321" s="9" t="s">
        <v>2572</v>
      </c>
      <c r="H321" s="47" t="s">
        <v>7</v>
      </c>
      <c r="I321" s="30" t="s">
        <v>15</v>
      </c>
      <c r="J321" s="26" t="s">
        <v>16</v>
      </c>
      <c r="K321" s="26" t="s">
        <v>2354</v>
      </c>
      <c r="L321" s="44" t="s">
        <v>2672</v>
      </c>
      <c r="M321" s="27" t="s">
        <v>10</v>
      </c>
      <c r="N321" s="28"/>
      <c r="O321" s="28"/>
      <c r="P321" s="28"/>
      <c r="Q321" s="27"/>
      <c r="R321" s="29" t="str">
        <f t="array" ref="R321">IFERROR(INDEX(npcs!$E$2:$E$1584,MATCH('route'!$H321, npcs!$A$2:$A$1584,0)),"NA")</f>
        <v>NA</v>
      </c>
      <c r="S321" s="1"/>
      <c r="T321" s="79">
        <v>1</v>
      </c>
      <c r="U321" s="1"/>
      <c r="V321" s="1"/>
      <c r="W321" s="1"/>
      <c r="X321" s="1"/>
      <c r="Y321" s="1"/>
      <c r="Z321" s="1"/>
      <c r="AA321" s="1"/>
      <c r="AB321" s="1"/>
    </row>
    <row r="322" spans="1:28" ht="15" customHeight="1" x14ac:dyDescent="0.2">
      <c r="A322" s="82"/>
      <c r="B322" s="23" t="str">
        <f>IF(NOT(ISBLANK(route[[#This Row],[loc_override]])),route[[#This Row],[loc_override]],IFERROR(INDEX(npcs[map_location_label],MATCH(route[[#This Row],[npc]],npcs[npc_id],0)),"NA"))</f>
        <v>Onett</v>
      </c>
      <c r="C322" s="28"/>
      <c r="D322" s="47" t="str">
        <f>IFERROR(INDEX(npcs[sprite_label],MATCH(route[[#This Row],[npc]],npcs[npc_id],0)),"NA")</f>
        <v>helpful-mole</v>
      </c>
      <c r="E322" s="24" t="s">
        <v>110</v>
      </c>
      <c r="F322" s="9" t="s">
        <v>2547</v>
      </c>
      <c r="G322" s="9" t="s">
        <v>2572</v>
      </c>
      <c r="H322" s="47">
        <v>130</v>
      </c>
      <c r="I322" s="30" t="s">
        <v>9</v>
      </c>
      <c r="J322" s="26" t="s">
        <v>2276</v>
      </c>
      <c r="K322" s="26" t="s">
        <v>345</v>
      </c>
      <c r="L322" s="44"/>
      <c r="M322" s="27" t="s">
        <v>10</v>
      </c>
      <c r="N322" s="28"/>
      <c r="O322" s="28"/>
      <c r="P322" s="28"/>
      <c r="Q322" s="27"/>
      <c r="R322" s="29" t="str">
        <f t="array" ref="R322">IFERROR(INDEX(npcs!$E$2:$E$1584,MATCH('route'!$H322, npcs!$A$2:$A$1584,0)),"NA")</f>
        <v>~MONSTERS_IN_ONETT</v>
      </c>
      <c r="S322" s="1"/>
      <c r="T322" s="79">
        <v>1</v>
      </c>
      <c r="U322" s="1"/>
      <c r="V322" s="1"/>
      <c r="W322" s="1"/>
      <c r="X322" s="1"/>
      <c r="Y322" s="1"/>
      <c r="Z322" s="1"/>
      <c r="AA322" s="1"/>
      <c r="AB322" s="1"/>
    </row>
    <row r="323" spans="1:28" ht="15" customHeight="1" x14ac:dyDescent="0.2">
      <c r="A323" s="82"/>
      <c r="B323" s="23" t="str">
        <f>IF(NOT(ISBLANK(route[[#This Row],[loc_override]])),route[[#This Row],[loc_override]],IFERROR(INDEX(npcs[map_location_label],MATCH(route[[#This Row],[npc]],npcs[npc_id],0)),"NA"))</f>
        <v>Onett</v>
      </c>
      <c r="C323" s="28"/>
      <c r="D323" s="47" t="str">
        <f>IFERROR(INDEX(npcs[sprite_label],MATCH(route[[#This Row],[npc]],npcs[npc_id],0)),"NA")</f>
        <v>helpful-mole</v>
      </c>
      <c r="E323" s="24" t="s">
        <v>110</v>
      </c>
      <c r="F323" s="9" t="s">
        <v>2547</v>
      </c>
      <c r="G323" s="9" t="s">
        <v>2572</v>
      </c>
      <c r="H323" s="47">
        <v>130</v>
      </c>
      <c r="I323" s="30" t="s">
        <v>9</v>
      </c>
      <c r="J323" s="26" t="s">
        <v>2276</v>
      </c>
      <c r="K323" s="26" t="s">
        <v>245</v>
      </c>
      <c r="L323" s="44"/>
      <c r="M323" s="27" t="s">
        <v>10</v>
      </c>
      <c r="N323" s="28"/>
      <c r="O323" s="28"/>
      <c r="P323" s="28"/>
      <c r="Q323" s="27"/>
      <c r="R323" s="29" t="str">
        <f t="array" ref="R323">IFERROR(INDEX(npcs!$E$2:$E$1584,MATCH('route'!$H323, npcs!$A$2:$A$1584,0)),"NA")</f>
        <v>~MONSTERS_IN_ONETT</v>
      </c>
      <c r="S323" s="1"/>
      <c r="T323" s="79">
        <v>1</v>
      </c>
      <c r="U323" s="1"/>
      <c r="V323" s="1"/>
      <c r="W323" s="1"/>
      <c r="X323" s="1"/>
      <c r="Y323" s="1"/>
      <c r="Z323" s="1"/>
      <c r="AA323" s="1"/>
      <c r="AB323" s="1"/>
    </row>
    <row r="324" spans="1:28" ht="15" customHeight="1" x14ac:dyDescent="0.2">
      <c r="A324" s="82"/>
      <c r="B324" s="23" t="str">
        <f>IF(NOT(ISBLANK(route[[#This Row],[loc_override]])),route[[#This Row],[loc_override]],IFERROR(INDEX(npcs[map_location_label],MATCH(route[[#This Row],[npc]],npcs[npc_id],0)),"NA"))</f>
        <v>Onett</v>
      </c>
      <c r="C324" s="28" t="s">
        <v>2354</v>
      </c>
      <c r="D324" s="47" t="str">
        <f>IFERROR(INDEX(npcs[sprite_label],MATCH(route[[#This Row],[npc]],npcs[npc_id],0)),"NA")</f>
        <v>NA</v>
      </c>
      <c r="E324" s="24" t="s">
        <v>110</v>
      </c>
      <c r="F324" s="9" t="s">
        <v>2547</v>
      </c>
      <c r="G324" s="9" t="s">
        <v>2572</v>
      </c>
      <c r="H324" s="47" t="s">
        <v>7</v>
      </c>
      <c r="I324" s="30" t="s">
        <v>15</v>
      </c>
      <c r="J324" s="26" t="s">
        <v>16</v>
      </c>
      <c r="K324" s="26" t="s">
        <v>2354</v>
      </c>
      <c r="L324" s="44" t="s">
        <v>2673</v>
      </c>
      <c r="M324" s="27" t="s">
        <v>10</v>
      </c>
      <c r="N324" s="28"/>
      <c r="O324" s="28"/>
      <c r="P324" s="28"/>
      <c r="Q324" s="27"/>
      <c r="R324" s="29" t="str">
        <f t="array" ref="R324">IFERROR(INDEX(npcs!$E$2:$E$1584,MATCH('route'!$H324, npcs!$A$2:$A$1584,0)),"NA")</f>
        <v>NA</v>
      </c>
      <c r="S324" s="1"/>
      <c r="T324" s="79">
        <v>1</v>
      </c>
      <c r="U324" s="1"/>
      <c r="V324" s="1"/>
      <c r="W324" s="1"/>
      <c r="X324" s="1"/>
      <c r="Y324" s="1"/>
      <c r="Z324" s="1"/>
      <c r="AA324" s="1"/>
      <c r="AB324" s="1"/>
    </row>
    <row r="325" spans="1:28" ht="15" customHeight="1" thickBot="1" x14ac:dyDescent="0.25">
      <c r="A325" s="82"/>
      <c r="B325" s="23" t="str">
        <f>IF(NOT(ISBLANK(route[[#This Row],[loc_override]])),route[[#This Row],[loc_override]],IFERROR(INDEX(npcs[map_location_label],MATCH(route[[#This Row],[npc]],npcs[npc_id],0)),"NA"))</f>
        <v>Onett</v>
      </c>
      <c r="C325" s="28"/>
      <c r="D325" s="47" t="str">
        <f>IFERROR(INDEX(npcs[sprite_label],MATCH(route[[#This Row],[npc]],npcs[npc_id],0)),"NA")</f>
        <v>traveling-entertainer</v>
      </c>
      <c r="E325" s="24" t="s">
        <v>110</v>
      </c>
      <c r="F325" s="9" t="s">
        <v>2547</v>
      </c>
      <c r="G325" s="9" t="s">
        <v>2572</v>
      </c>
      <c r="H325" s="47">
        <v>162</v>
      </c>
      <c r="I325" s="30" t="s">
        <v>9</v>
      </c>
      <c r="J325" s="26"/>
      <c r="K325" s="26"/>
      <c r="L325" s="43"/>
      <c r="M325" s="27" t="s">
        <v>10</v>
      </c>
      <c r="N325" s="28"/>
      <c r="O325" s="28"/>
      <c r="P325" s="28"/>
      <c r="Q325" s="27"/>
      <c r="R325" s="29" t="str">
        <f t="array" ref="R325">IFERROR(INDEX(npcs!$E$2:$E$1584,MATCH('route'!$H325, npcs!$A$2:$A$1584,0)),"NA")</f>
        <v>~GOT_ENTERTAINERS_TRAVEL_CHARM</v>
      </c>
      <c r="S325" s="1"/>
      <c r="T325" s="79">
        <v>1</v>
      </c>
      <c r="U325" s="1"/>
      <c r="V325" s="1"/>
      <c r="W325" s="1"/>
      <c r="X325" s="1"/>
      <c r="Y325" s="1"/>
      <c r="Z325" s="1"/>
      <c r="AA325" s="1"/>
      <c r="AB325" s="1"/>
    </row>
    <row r="326" spans="1:28" ht="15" customHeight="1" thickBot="1" x14ac:dyDescent="0.25">
      <c r="A326" s="84" t="s">
        <v>112</v>
      </c>
      <c r="B326" s="37" t="str">
        <f>IF(NOT(ISBLANK(route[[#This Row],[loc_override]])),route[[#This Row],[loc_override]],IFERROR(INDEX(npcs[map_location_label],MATCH(route[[#This Row],[npc]],npcs[npc_id],0)),"NA"))</f>
        <v>Onett</v>
      </c>
      <c r="C326" s="39"/>
      <c r="D326" s="51" t="str">
        <f>IFERROR(INDEX(npcs[sprite_label],MATCH(route[[#This Row],[npc]],npcs[npc_id],0)),"NA")</f>
        <v>traveling-entertainer</v>
      </c>
      <c r="E326" s="38" t="s">
        <v>110</v>
      </c>
      <c r="F326" s="58" t="s">
        <v>2547</v>
      </c>
      <c r="G326" s="58" t="s">
        <v>2572</v>
      </c>
      <c r="H326" s="51">
        <v>162</v>
      </c>
      <c r="I326" s="75" t="s">
        <v>111</v>
      </c>
      <c r="J326" s="59" t="s">
        <v>2290</v>
      </c>
      <c r="K326" s="59" t="s">
        <v>1115</v>
      </c>
      <c r="L326" s="78" t="s">
        <v>2710</v>
      </c>
      <c r="M326" s="40" t="s">
        <v>10</v>
      </c>
      <c r="N326" s="39"/>
      <c r="O326" s="39"/>
      <c r="P326" s="39"/>
      <c r="Q326" s="40"/>
      <c r="R326" s="77" t="str">
        <f t="array" ref="R326">IFERROR(INDEX(npcs!$E$2:$E$1584,MATCH('route'!$H326, npcs!$A$2:$A$1584,0)),"NA")</f>
        <v>~GOT_ENTERTAINERS_TRAVEL_CHARM</v>
      </c>
      <c r="S326" s="60"/>
      <c r="T326" s="79">
        <v>1</v>
      </c>
      <c r="U326" s="1"/>
      <c r="V326" s="1"/>
      <c r="W326" s="1"/>
      <c r="X326" s="1"/>
      <c r="Y326" s="1"/>
      <c r="Z326" s="1"/>
      <c r="AA326" s="1"/>
      <c r="AB326" s="1"/>
    </row>
    <row r="327" spans="1:28" ht="15" customHeight="1" x14ac:dyDescent="0.2">
      <c r="A327" s="82"/>
      <c r="B327" s="23" t="str">
        <f>IF(NOT(ISBLANK(route[[#This Row],[loc_override]])),route[[#This Row],[loc_override]],IFERROR(INDEX(npcs[map_location_label],MATCH(route[[#This Row],[npc]],npcs[npc_id],0)),"NA"))</f>
        <v>Onett</v>
      </c>
      <c r="C327" s="28"/>
      <c r="D327" s="47" t="str">
        <f>IFERROR(INDEX(npcs[sprite_label],MATCH(route[[#This Row],[npc]],npcs[npc_id],0)),"NA")</f>
        <v>traveling-entertainer</v>
      </c>
      <c r="E327" s="24" t="s">
        <v>110</v>
      </c>
      <c r="F327" s="9" t="s">
        <v>2546</v>
      </c>
      <c r="G327" s="9" t="s">
        <v>2572</v>
      </c>
      <c r="H327" s="47">
        <v>162</v>
      </c>
      <c r="I327" s="30" t="s">
        <v>9</v>
      </c>
      <c r="J327" s="26"/>
      <c r="K327" s="26"/>
      <c r="L327" s="43"/>
      <c r="M327" s="27" t="s">
        <v>112</v>
      </c>
      <c r="N327" s="28"/>
      <c r="O327" s="28"/>
      <c r="P327" s="28"/>
      <c r="Q327" s="27"/>
      <c r="R327" s="29" t="str">
        <f t="array" ref="R327">IFERROR(INDEX(npcs!$E$2:$E$1584,MATCH('route'!$H327, npcs!$A$2:$A$1584,0)),"NA")</f>
        <v>~GOT_ENTERTAINERS_TRAVEL_CHARM</v>
      </c>
      <c r="S327" s="1"/>
      <c r="T327" s="79">
        <v>1</v>
      </c>
      <c r="U327" s="1"/>
      <c r="V327" s="1"/>
      <c r="W327" s="1"/>
      <c r="X327" s="1"/>
      <c r="Y327" s="1"/>
      <c r="Z327" s="1"/>
      <c r="AA327" s="1"/>
      <c r="AB327" s="1"/>
    </row>
    <row r="328" spans="1:28" ht="15" customHeight="1" x14ac:dyDescent="0.2">
      <c r="A328" s="82"/>
      <c r="B328" s="23" t="str">
        <f>IF(NOT(ISBLANK(route[[#This Row],[loc_override]])),route[[#This Row],[loc_override]],IFERROR(INDEX(npcs[map_location_label],MATCH(route[[#This Row],[npc]],npcs[npc_id],0)),"NA"))</f>
        <v>Onett</v>
      </c>
      <c r="C328" s="28"/>
      <c r="D328" s="47" t="str">
        <f>IFERROR(INDEX(npcs[sprite_label],MATCH(route[[#This Row],[npc]],npcs[npc_id],0)),"NA")</f>
        <v>traveling-entertainer</v>
      </c>
      <c r="E328" s="24" t="s">
        <v>110</v>
      </c>
      <c r="F328" s="9" t="s">
        <v>2546</v>
      </c>
      <c r="G328" s="9" t="s">
        <v>2572</v>
      </c>
      <c r="H328" s="47">
        <v>128</v>
      </c>
      <c r="I328" s="30" t="s">
        <v>9</v>
      </c>
      <c r="J328" s="26"/>
      <c r="K328" s="26"/>
      <c r="L328" s="43"/>
      <c r="M328" s="27" t="s">
        <v>10</v>
      </c>
      <c r="N328" s="28"/>
      <c r="O328" s="28"/>
      <c r="P328" s="28"/>
      <c r="Q328" s="27"/>
      <c r="R328" s="29" t="str">
        <f t="array" ref="R328">IFERROR(INDEX(npcs!$E$2:$E$1584,MATCH('route'!$H328, npcs!$A$2:$A$1584,0)),"NA")</f>
        <v>~GOT_ENTERTAINERS_TRAVEL_CHARM</v>
      </c>
      <c r="S328" s="1"/>
      <c r="T328" s="79">
        <v>1</v>
      </c>
      <c r="U328" s="1"/>
      <c r="V328" s="1"/>
      <c r="W328" s="1"/>
      <c r="X328" s="1"/>
      <c r="Y328" s="1"/>
      <c r="Z328" s="1"/>
      <c r="AA328" s="1"/>
      <c r="AB328" s="1"/>
    </row>
    <row r="329" spans="1:28" ht="15" customHeight="1" x14ac:dyDescent="0.2">
      <c r="A329" s="82"/>
      <c r="B329" s="23" t="str">
        <f>IF(NOT(ISBLANK(route[[#This Row],[loc_override]])),route[[#This Row],[loc_override]],IFERROR(INDEX(npcs[map_location_label],MATCH(route[[#This Row],[npc]],npcs[npc_id],0)),"NA"))</f>
        <v>Onett</v>
      </c>
      <c r="C329" s="28"/>
      <c r="D329" s="47" t="str">
        <f>IFERROR(INDEX(npcs[sprite_label],MATCH(route[[#This Row],[npc]],npcs[npc_id],0)),"NA")</f>
        <v>traveling-entertainer</v>
      </c>
      <c r="E329" s="24" t="s">
        <v>110</v>
      </c>
      <c r="F329" s="9" t="s">
        <v>2546</v>
      </c>
      <c r="G329" s="9" t="s">
        <v>2572</v>
      </c>
      <c r="H329" s="47">
        <v>128</v>
      </c>
      <c r="I329" s="30" t="s">
        <v>9</v>
      </c>
      <c r="J329" s="26"/>
      <c r="K329" s="26"/>
      <c r="L329" s="43"/>
      <c r="M329" s="27" t="s">
        <v>112</v>
      </c>
      <c r="N329" s="28" t="s">
        <v>44</v>
      </c>
      <c r="O329" s="28"/>
      <c r="P329" s="28"/>
      <c r="Q329" s="27"/>
      <c r="R329" s="29" t="str">
        <f t="array" ref="R329">IFERROR(INDEX(npcs!$E$2:$E$1584,MATCH('route'!$H329, npcs!$A$2:$A$1584,0)),"NA")</f>
        <v>~GOT_ENTERTAINERS_TRAVEL_CHARM</v>
      </c>
      <c r="S329" s="1"/>
      <c r="T329" s="79">
        <v>1</v>
      </c>
      <c r="U329" s="1"/>
      <c r="V329" s="1"/>
      <c r="W329" s="1"/>
      <c r="X329" s="1"/>
      <c r="Y329" s="1"/>
      <c r="Z329" s="1"/>
      <c r="AA329" s="1"/>
      <c r="AB329" s="1"/>
    </row>
    <row r="330" spans="1:28" ht="15" customHeight="1" x14ac:dyDescent="0.2">
      <c r="A330" s="82"/>
      <c r="B330" s="23" t="str">
        <f>IF(NOT(ISBLANK(route[[#This Row],[loc_override]])),route[[#This Row],[loc_override]],IFERROR(INDEX(npcs[map_location_label],MATCH(route[[#This Row],[npc]],npcs[npc_id],0)),"NA"))</f>
        <v>Onett</v>
      </c>
      <c r="C330" s="28"/>
      <c r="D330" s="47" t="str">
        <f>IFERROR(INDEX(npcs[sprite_label],MATCH(route[[#This Row],[npc]],npcs[npc_id],0)),"NA")</f>
        <v>traveling-entertainer</v>
      </c>
      <c r="E330" s="24" t="s">
        <v>110</v>
      </c>
      <c r="F330" s="9" t="s">
        <v>2546</v>
      </c>
      <c r="G330" s="9" t="s">
        <v>2572</v>
      </c>
      <c r="H330" s="47">
        <v>128</v>
      </c>
      <c r="I330" s="30" t="s">
        <v>9</v>
      </c>
      <c r="J330" s="26"/>
      <c r="K330" s="26"/>
      <c r="L330" s="43"/>
      <c r="M330" s="27" t="s">
        <v>112</v>
      </c>
      <c r="N330" s="28" t="s">
        <v>45</v>
      </c>
      <c r="O330" s="28"/>
      <c r="P330" s="28"/>
      <c r="Q330" s="27"/>
      <c r="R330" s="29" t="str">
        <f t="array" ref="R330">IFERROR(INDEX(npcs!$E$2:$E$1584,MATCH('route'!$H330, npcs!$A$2:$A$1584,0)),"NA")</f>
        <v>~GOT_ENTERTAINERS_TRAVEL_CHARM</v>
      </c>
      <c r="S330" s="1"/>
      <c r="T330" s="79">
        <v>1</v>
      </c>
      <c r="U330" s="1"/>
      <c r="V330" s="1"/>
      <c r="W330" s="1"/>
      <c r="X330" s="1"/>
      <c r="Y330" s="1"/>
      <c r="Z330" s="1"/>
      <c r="AA330" s="1"/>
      <c r="AB330" s="1"/>
    </row>
    <row r="331" spans="1:28" ht="15" customHeight="1" x14ac:dyDescent="0.2">
      <c r="A331" s="82"/>
      <c r="B331" s="23" t="str">
        <f>IF(NOT(ISBLANK(route[[#This Row],[loc_override]])),route[[#This Row],[loc_override]],IFERROR(INDEX(npcs[map_location_label],MATCH(route[[#This Row],[npc]],npcs[npc_id],0)),"NA"))</f>
        <v>Onett</v>
      </c>
      <c r="C331" s="28"/>
      <c r="D331" s="47" t="str">
        <f>IFERROR(INDEX(npcs[sprite_label],MATCH(route[[#This Row],[npc]],npcs[npc_id],0)),"NA")</f>
        <v>traveling-entertainer</v>
      </c>
      <c r="E331" s="24" t="s">
        <v>110</v>
      </c>
      <c r="F331" s="9" t="s">
        <v>2546</v>
      </c>
      <c r="G331" s="9" t="s">
        <v>2572</v>
      </c>
      <c r="H331" s="47">
        <v>128</v>
      </c>
      <c r="I331" s="30" t="s">
        <v>9</v>
      </c>
      <c r="J331" s="26"/>
      <c r="K331" s="26"/>
      <c r="L331" s="43"/>
      <c r="M331" s="27" t="s">
        <v>112</v>
      </c>
      <c r="N331" s="28" t="s">
        <v>113</v>
      </c>
      <c r="O331" s="28"/>
      <c r="P331" s="28"/>
      <c r="Q331" s="27"/>
      <c r="R331" s="29" t="str">
        <f t="array" ref="R331">IFERROR(INDEX(npcs!$E$2:$E$1584,MATCH('route'!$H331, npcs!$A$2:$A$1584,0)),"NA")</f>
        <v>~GOT_ENTERTAINERS_TRAVEL_CHARM</v>
      </c>
      <c r="S331" s="1"/>
      <c r="T331" s="79">
        <v>1</v>
      </c>
      <c r="U331" s="1"/>
      <c r="V331" s="1"/>
      <c r="W331" s="1"/>
      <c r="X331" s="1"/>
      <c r="Y331" s="1"/>
      <c r="Z331" s="1"/>
      <c r="AA331" s="1"/>
      <c r="AB331" s="1"/>
    </row>
    <row r="332" spans="1:28" ht="15" customHeight="1" x14ac:dyDescent="0.2">
      <c r="A332" s="82"/>
      <c r="B332" s="23" t="str">
        <f>IF(NOT(ISBLANK(route[[#This Row],[loc_override]])),route[[#This Row],[loc_override]],IFERROR(INDEX(npcs[map_location_label],MATCH(route[[#This Row],[npc]],npcs[npc_id],0)),"NA"))</f>
        <v>Onett</v>
      </c>
      <c r="C332" s="28"/>
      <c r="D332" s="47" t="str">
        <f>IFERROR(INDEX(npcs[sprite_label],MATCH(route[[#This Row],[npc]],npcs[npc_id],0)),"NA")</f>
        <v>sign_don't-enter</v>
      </c>
      <c r="E332" s="24" t="s">
        <v>110</v>
      </c>
      <c r="F332" s="9" t="s">
        <v>2546</v>
      </c>
      <c r="G332" s="9" t="s">
        <v>2572</v>
      </c>
      <c r="H332" s="47">
        <v>185</v>
      </c>
      <c r="I332" s="30" t="s">
        <v>15</v>
      </c>
      <c r="J332" s="26"/>
      <c r="K332" s="26"/>
      <c r="L332" s="43"/>
      <c r="M332" s="27" t="s">
        <v>10</v>
      </c>
      <c r="N332" s="28"/>
      <c r="O332" s="28"/>
      <c r="P332" s="28"/>
      <c r="Q332" s="27"/>
      <c r="R332" s="29" t="str">
        <f t="array" ref="R332">IFERROR(INDEX(npcs!$E$2:$E$1584,MATCH('route'!$H332, npcs!$A$2:$A$1584,0)),"NA")</f>
        <v>always</v>
      </c>
      <c r="S332" s="1"/>
      <c r="T332" s="79">
        <v>1</v>
      </c>
      <c r="U332" s="1"/>
      <c r="V332" s="1"/>
      <c r="W332" s="1"/>
      <c r="X332" s="1"/>
      <c r="Y332" s="1"/>
      <c r="Z332" s="1"/>
      <c r="AA332" s="1"/>
      <c r="AB332" s="1"/>
    </row>
    <row r="333" spans="1:28" ht="15" customHeight="1" x14ac:dyDescent="0.2">
      <c r="A333" s="82"/>
      <c r="B333" s="23" t="str">
        <f>IF(NOT(ISBLANK(route[[#This Row],[loc_override]])),route[[#This Row],[loc_override]],IFERROR(INDEX(npcs[map_location_label],MATCH(route[[#This Row],[npc]],npcs[npc_id],0)),"NA"))</f>
        <v>Onett</v>
      </c>
      <c r="C333" s="28"/>
      <c r="D333" s="47" t="str">
        <f>IFERROR(INDEX(npcs[sprite_label],MATCH(route[[#This Row],[npc]],npcs[npc_id],0)),"NA")</f>
        <v>entertainers-shack-door</v>
      </c>
      <c r="E333" s="24" t="s">
        <v>110</v>
      </c>
      <c r="F333" s="9" t="s">
        <v>2546</v>
      </c>
      <c r="G333" s="9" t="s">
        <v>2572</v>
      </c>
      <c r="H333" s="47">
        <v>147</v>
      </c>
      <c r="I333" s="30" t="s">
        <v>26</v>
      </c>
      <c r="J333" s="26"/>
      <c r="K333" s="26"/>
      <c r="L333" s="43"/>
      <c r="M333" s="27" t="s">
        <v>10</v>
      </c>
      <c r="N333" s="28"/>
      <c r="O333" s="28"/>
      <c r="P333" s="28"/>
      <c r="Q333" s="27"/>
      <c r="R333" s="29" t="str">
        <f t="array" ref="R333">IFERROR(INDEX(npcs!$E$2:$E$1584,MATCH('route'!$H333, npcs!$A$2:$A$1584,0)),"NA")</f>
        <v>~ENTERTAINERS_SHACK_UNLOCKED</v>
      </c>
      <c r="S333" s="1"/>
      <c r="T333" s="79">
        <v>1</v>
      </c>
      <c r="U333" s="1"/>
      <c r="V333" s="1"/>
      <c r="W333" s="1"/>
      <c r="X333" s="1"/>
      <c r="Y333" s="1"/>
      <c r="Z333" s="1"/>
      <c r="AA333" s="1"/>
      <c r="AB333" s="1"/>
    </row>
    <row r="334" spans="1:28" ht="15" customHeight="1" x14ac:dyDescent="0.2">
      <c r="A334" s="82"/>
      <c r="B334" s="23" t="str">
        <f>IF(NOT(ISBLANK(route[[#This Row],[loc_override]])),route[[#This Row],[loc_override]],IFERROR(INDEX(npcs[map_location_label],MATCH(route[[#This Row],[npc]],npcs[npc_id],0)),"NA"))</f>
        <v>Onett</v>
      </c>
      <c r="C334" s="28"/>
      <c r="D334" s="47" t="str">
        <f>IFERROR(INDEX(npcs[sprite_label],MATCH(route[[#This Row],[npc]],npcs[npc_id],0)),"NA")</f>
        <v>entertainers-shack-door</v>
      </c>
      <c r="E334" s="24" t="s">
        <v>110</v>
      </c>
      <c r="F334" s="9" t="s">
        <v>2546</v>
      </c>
      <c r="G334" s="9" t="s">
        <v>2572</v>
      </c>
      <c r="H334" s="47">
        <v>147</v>
      </c>
      <c r="I334" s="30" t="s">
        <v>111</v>
      </c>
      <c r="J334" s="26" t="s">
        <v>2290</v>
      </c>
      <c r="K334" s="26" t="s">
        <v>2299</v>
      </c>
      <c r="L334" s="43"/>
      <c r="M334" s="27" t="s">
        <v>10</v>
      </c>
      <c r="N334" s="28"/>
      <c r="O334" s="28"/>
      <c r="P334" s="28"/>
      <c r="Q334" s="27"/>
      <c r="R334" s="29" t="str">
        <f t="array" ref="R334">IFERROR(INDEX(npcs!$E$2:$E$1584,MATCH('route'!$H334, npcs!$A$2:$A$1584,0)),"NA")</f>
        <v>~ENTERTAINERS_SHACK_UNLOCKED</v>
      </c>
      <c r="S334" s="1"/>
      <c r="T334" s="79">
        <v>1</v>
      </c>
      <c r="U334" s="1"/>
      <c r="V334" s="1"/>
      <c r="W334" s="1"/>
      <c r="X334" s="1"/>
      <c r="Y334" s="1"/>
      <c r="Z334" s="1"/>
      <c r="AA334" s="1"/>
      <c r="AB334" s="1"/>
    </row>
    <row r="335" spans="1:28" ht="15" customHeight="1" x14ac:dyDescent="0.2">
      <c r="A335" s="82"/>
      <c r="B335" s="23" t="str">
        <f>IF(NOT(ISBLANK(route[[#This Row],[loc_override]])),route[[#This Row],[loc_override]],IFERROR(INDEX(npcs[map_location_label],MATCH(route[[#This Row],[npc]],npcs[npc_id],0)),"NA"))</f>
        <v>Onett</v>
      </c>
      <c r="C335" s="28"/>
      <c r="D335" s="47" t="str">
        <f>IFERROR(INDEX(npcs[sprite_label],MATCH(route[[#This Row],[npc]],npcs[npc_id],0)),"NA")</f>
        <v>entertainers-shack-door</v>
      </c>
      <c r="E335" s="24" t="s">
        <v>110</v>
      </c>
      <c r="F335" s="9" t="s">
        <v>2546</v>
      </c>
      <c r="G335" s="9" t="s">
        <v>2572</v>
      </c>
      <c r="H335" s="47">
        <v>147</v>
      </c>
      <c r="I335" s="30" t="s">
        <v>111</v>
      </c>
      <c r="J335" s="26" t="s">
        <v>2290</v>
      </c>
      <c r="K335" s="26" t="s">
        <v>1115</v>
      </c>
      <c r="L335" s="43"/>
      <c r="M335" s="27" t="s">
        <v>10</v>
      </c>
      <c r="N335" s="28"/>
      <c r="O335" s="28"/>
      <c r="P335" s="28"/>
      <c r="Q335" s="27"/>
      <c r="R335" s="29" t="str">
        <f t="array" ref="R335">IFERROR(INDEX(npcs!$E$2:$E$1584,MATCH('route'!$H335, npcs!$A$2:$A$1584,0)),"NA")</f>
        <v>~ENTERTAINERS_SHACK_UNLOCKED</v>
      </c>
      <c r="S335" s="1"/>
      <c r="T335" s="79">
        <v>1</v>
      </c>
      <c r="U335" s="1"/>
      <c r="V335" s="1"/>
      <c r="W335" s="1"/>
      <c r="X335" s="1"/>
      <c r="Y335" s="1"/>
      <c r="Z335" s="1"/>
      <c r="AA335" s="1"/>
      <c r="AB335" s="1"/>
    </row>
    <row r="336" spans="1:28" ht="15" customHeight="1" x14ac:dyDescent="0.2">
      <c r="A336" s="82"/>
      <c r="B336" s="23" t="str">
        <f>IF(NOT(ISBLANK(route[[#This Row],[loc_override]])),route[[#This Row],[loc_override]],IFERROR(INDEX(npcs[map_location_label],MATCH(route[[#This Row],[npc]],npcs[npc_id],0)),"NA"))</f>
        <v>Onett_Hint Man's House_1F</v>
      </c>
      <c r="C336" s="28"/>
      <c r="D336" s="47" t="str">
        <f>IFERROR(INDEX(npcs[sprite_label],MATCH(route[[#This Row],[npc]],npcs[npc_id],0)),"NA")</f>
        <v>hint-man</v>
      </c>
      <c r="E336" s="24" t="s">
        <v>110</v>
      </c>
      <c r="F336" s="9" t="s">
        <v>2546</v>
      </c>
      <c r="G336" s="9" t="s">
        <v>2572</v>
      </c>
      <c r="H336" s="47">
        <v>39</v>
      </c>
      <c r="I336" s="30" t="s">
        <v>9</v>
      </c>
      <c r="J336" s="26" t="s">
        <v>107</v>
      </c>
      <c r="K336" s="26">
        <v>3</v>
      </c>
      <c r="L336" s="43"/>
      <c r="M336" s="27" t="s">
        <v>112</v>
      </c>
      <c r="N336" s="28"/>
      <c r="O336" s="28"/>
      <c r="P336" s="28"/>
      <c r="Q336" s="27"/>
      <c r="R336" s="29" t="str">
        <f t="array" ref="R336">IFERROR(INDEX(npcs!$E$2:$E$1584,MATCH('route'!$H336, npcs!$A$2:$A$1584,0)),"NA")</f>
        <v>~HINT_GUY_ABSENT</v>
      </c>
      <c r="S336" s="1"/>
      <c r="T336" s="79">
        <v>1</v>
      </c>
      <c r="U336" s="1"/>
      <c r="V336" s="1"/>
      <c r="W336" s="1"/>
      <c r="X336" s="1"/>
      <c r="Y336" s="1"/>
      <c r="Z336" s="1"/>
      <c r="AA336" s="1"/>
      <c r="AB336" s="1"/>
    </row>
    <row r="337" spans="1:28" ht="15" customHeight="1" x14ac:dyDescent="0.2">
      <c r="A337" s="82"/>
      <c r="B337" s="23" t="str">
        <f>IF(NOT(ISBLANK(route[[#This Row],[loc_override]])),route[[#This Row],[loc_override]],IFERROR(INDEX(npcs[map_location_label],MATCH(route[[#This Row],[npc]],npcs[npc_id],0)),"NA"))</f>
        <v>Onett_Giant Step_1F</v>
      </c>
      <c r="C337" s="28"/>
      <c r="D337" s="47" t="str">
        <f>IFERROR(INDEX(npcs[sprite_label],MATCH(route[[#This Row],[npc]],npcs[npc_id],0)),"NA")</f>
        <v>present</v>
      </c>
      <c r="E337" s="24" t="s">
        <v>110</v>
      </c>
      <c r="F337" s="9" t="s">
        <v>2546</v>
      </c>
      <c r="G337" s="9" t="s">
        <v>2572</v>
      </c>
      <c r="H337" s="47">
        <v>1413</v>
      </c>
      <c r="I337" s="30" t="s">
        <v>15</v>
      </c>
      <c r="J337" s="26" t="s">
        <v>18</v>
      </c>
      <c r="K337" s="26"/>
      <c r="L337" s="43"/>
      <c r="M337" s="27" t="s">
        <v>10</v>
      </c>
      <c r="N337" s="28"/>
      <c r="O337" s="28"/>
      <c r="P337" s="28"/>
      <c r="Q337" s="27"/>
      <c r="R337" s="29" t="str">
        <f t="array" ref="R337">IFERROR(INDEX(npcs!$E$2:$E$1584,MATCH('route'!$H337, npcs!$A$2:$A$1584,0)),"NA")</f>
        <v>always</v>
      </c>
      <c r="S337" s="1"/>
      <c r="T337" s="79">
        <v>1</v>
      </c>
      <c r="U337" s="1"/>
      <c r="V337" s="1"/>
      <c r="W337" s="1"/>
      <c r="X337" s="1"/>
      <c r="Y337" s="1"/>
      <c r="Z337" s="1"/>
      <c r="AA337" s="1"/>
      <c r="AB337" s="1"/>
    </row>
    <row r="338" spans="1:28" ht="15" customHeight="1" x14ac:dyDescent="0.2">
      <c r="A338" s="82"/>
      <c r="B338" s="23" t="str">
        <f>IF(NOT(ISBLANK(route[[#This Row],[loc_override]])),route[[#This Row],[loc_override]],IFERROR(INDEX(npcs[map_location_label],MATCH(route[[#This Row],[npc]],npcs[npc_id],0)),"NA"))</f>
        <v>Onett_Giant Step_1F_Room-1</v>
      </c>
      <c r="C338" s="28"/>
      <c r="D338" s="47" t="str">
        <f>IFERROR(INDEX(npcs[sprite_label],MATCH(route[[#This Row],[npc]],npcs[npc_id],0)),"NA")</f>
        <v>present</v>
      </c>
      <c r="E338" s="24" t="s">
        <v>110</v>
      </c>
      <c r="F338" s="9" t="s">
        <v>2546</v>
      </c>
      <c r="G338" s="9" t="s">
        <v>2572</v>
      </c>
      <c r="H338" s="47">
        <v>1414</v>
      </c>
      <c r="I338" s="30" t="s">
        <v>15</v>
      </c>
      <c r="J338" s="26" t="s">
        <v>18</v>
      </c>
      <c r="K338" s="26"/>
      <c r="L338" s="43"/>
      <c r="M338" s="27" t="s">
        <v>10</v>
      </c>
      <c r="N338" s="28"/>
      <c r="O338" s="28"/>
      <c r="P338" s="28"/>
      <c r="Q338" s="27"/>
      <c r="R338" s="29" t="str">
        <f t="array" ref="R338">IFERROR(INDEX(npcs!$E$2:$E$1584,MATCH('route'!$H338, npcs!$A$2:$A$1584,0)),"NA")</f>
        <v>always</v>
      </c>
      <c r="S338" s="1"/>
      <c r="T338" s="79">
        <v>1</v>
      </c>
      <c r="U338" s="1"/>
      <c r="V338" s="1"/>
      <c r="W338" s="1"/>
      <c r="X338" s="1"/>
      <c r="Y338" s="1"/>
      <c r="Z338" s="1"/>
      <c r="AA338" s="1"/>
      <c r="AB338" s="1"/>
    </row>
    <row r="339" spans="1:28" ht="15" customHeight="1" x14ac:dyDescent="0.2">
      <c r="A339" s="82"/>
      <c r="B339" s="23" t="str">
        <f>IF(NOT(ISBLANK(route[[#This Row],[loc_override]])),route[[#This Row],[loc_override]],IFERROR(INDEX(npcs[map_location_label],MATCH(route[[#This Row],[npc]],npcs[npc_id],0)),"NA"))</f>
        <v>Onett_Giant Step_1F_Room-3</v>
      </c>
      <c r="C339" s="28"/>
      <c r="D339" s="47" t="str">
        <f>IFERROR(INDEX(npcs[sprite_label],MATCH(route[[#This Row],[npc]],npcs[npc_id],0)),"NA")</f>
        <v>present</v>
      </c>
      <c r="E339" s="24" t="s">
        <v>110</v>
      </c>
      <c r="F339" s="9" t="s">
        <v>2546</v>
      </c>
      <c r="G339" s="9" t="s">
        <v>2572</v>
      </c>
      <c r="H339" s="47">
        <v>1415</v>
      </c>
      <c r="I339" s="30" t="s">
        <v>15</v>
      </c>
      <c r="J339" s="26" t="s">
        <v>18</v>
      </c>
      <c r="K339" s="26"/>
      <c r="L339" s="43"/>
      <c r="M339" s="27" t="s">
        <v>10</v>
      </c>
      <c r="N339" s="28"/>
      <c r="O339" s="28"/>
      <c r="P339" s="28"/>
      <c r="Q339" s="27"/>
      <c r="R339" s="29" t="str">
        <f t="array" ref="R339">IFERROR(INDEX(npcs!$E$2:$E$1584,MATCH('route'!$H339, npcs!$A$2:$A$1584,0)),"NA")</f>
        <v>always</v>
      </c>
      <c r="S339" s="1"/>
      <c r="T339" s="79">
        <v>1</v>
      </c>
      <c r="U339" s="1"/>
      <c r="V339" s="1"/>
      <c r="W339" s="1"/>
      <c r="X339" s="1"/>
      <c r="Y339" s="1"/>
      <c r="Z339" s="1"/>
      <c r="AA339" s="1"/>
      <c r="AB339" s="1"/>
    </row>
    <row r="340" spans="1:28" ht="15" customHeight="1" thickBot="1" x14ac:dyDescent="0.25">
      <c r="A340" s="82"/>
      <c r="B340" s="23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C340" s="28"/>
      <c r="D340" s="47" t="str">
        <f>IFERROR(INDEX(npcs[sprite_label],MATCH(route[[#This Row],[npc]],npcs[npc_id],0)),"NA")</f>
        <v>monster_your-sanctuary</v>
      </c>
      <c r="E340" s="24" t="s">
        <v>110</v>
      </c>
      <c r="F340" s="9" t="s">
        <v>2546</v>
      </c>
      <c r="G340" s="9" t="s">
        <v>2572</v>
      </c>
      <c r="H340" s="47">
        <v>209</v>
      </c>
      <c r="I340" s="30" t="s">
        <v>9</v>
      </c>
      <c r="J340" s="26" t="s">
        <v>2304</v>
      </c>
      <c r="K340" s="26" t="s">
        <v>2306</v>
      </c>
      <c r="L340" s="44"/>
      <c r="M340" s="27" t="s">
        <v>10</v>
      </c>
      <c r="N340" s="28"/>
      <c r="O340" s="28"/>
      <c r="P340" s="28"/>
      <c r="Q340" s="27"/>
      <c r="R340" s="29" t="str">
        <f t="array" ref="R340">IFERROR(INDEX(npcs!$E$2:$E$1584,MATCH('route'!$H340, npcs!$A$2:$A$1584,0)),"NA")</f>
        <v>~CONQUERED_SANCTUARY_1</v>
      </c>
      <c r="S340" s="1"/>
      <c r="T340" s="79">
        <v>1</v>
      </c>
      <c r="U340" s="1"/>
      <c r="V340" s="1"/>
      <c r="W340" s="1"/>
      <c r="X340" s="1"/>
      <c r="Y340" s="1"/>
      <c r="Z340" s="1"/>
      <c r="AA340" s="1"/>
      <c r="AB340" s="1"/>
    </row>
    <row r="341" spans="1:28" ht="15" customHeight="1" thickBot="1" x14ac:dyDescent="0.25">
      <c r="A341" s="84" t="s">
        <v>115</v>
      </c>
      <c r="B341" s="37" t="str">
        <f>IF(NOT(ISBLANK(route[[#This Row],[loc_override]])),route[[#This Row],[loc_override]],IFERROR(INDEX(npcs[map_location_label],MATCH(route[[#This Row],[npc]],npcs[npc_id],0)),"NA"))</f>
        <v>Onett</v>
      </c>
      <c r="C341" s="39" t="s">
        <v>2354</v>
      </c>
      <c r="D341" s="51" t="str">
        <f>IFERROR(INDEX(npcs[sprite_label],MATCH(route[[#This Row],[npc]],npcs[npc_id],0)),"NA")</f>
        <v>NA</v>
      </c>
      <c r="E341" s="38" t="s">
        <v>110</v>
      </c>
      <c r="F341" s="58" t="s">
        <v>2546</v>
      </c>
      <c r="G341" s="58" t="s">
        <v>2572</v>
      </c>
      <c r="H341" s="51" t="s">
        <v>7</v>
      </c>
      <c r="I341" s="75" t="s">
        <v>26</v>
      </c>
      <c r="J341" s="59" t="s">
        <v>114</v>
      </c>
      <c r="K341" s="59" t="s">
        <v>2297</v>
      </c>
      <c r="L341" s="76" t="s">
        <v>2711</v>
      </c>
      <c r="M341" s="40" t="s">
        <v>7</v>
      </c>
      <c r="N341" s="39"/>
      <c r="O341" s="39"/>
      <c r="P341" s="39"/>
      <c r="Q341" s="40"/>
      <c r="R341" s="77" t="str">
        <f t="array" ref="R341">IFERROR(INDEX(npcs!$E$2:$E$1584,MATCH('route'!$H341, npcs!$A$2:$A$1584,0)),"NA")</f>
        <v>NA</v>
      </c>
      <c r="S341" s="60"/>
      <c r="T341" s="79">
        <v>1</v>
      </c>
      <c r="U341" s="1"/>
      <c r="V341" s="1"/>
      <c r="W341" s="1"/>
      <c r="X341" s="1"/>
      <c r="Y341" s="1"/>
      <c r="Z341" s="1"/>
      <c r="AA341" s="1"/>
      <c r="AB341" s="1"/>
    </row>
    <row r="342" spans="1:28" ht="15" customHeight="1" x14ac:dyDescent="0.2">
      <c r="A342" s="82"/>
      <c r="B342" s="23" t="str">
        <f>IF(NOT(ISBLANK(route[[#This Row],[loc_override]])),route[[#This Row],[loc_override]],IFERROR(INDEX(npcs[map_location_label],MATCH(route[[#This Row],[npc]],npcs[npc_id],0)),"NA"))</f>
        <v>Onett</v>
      </c>
      <c r="C342" s="28" t="s">
        <v>2354</v>
      </c>
      <c r="D342" s="47" t="str">
        <f>IFERROR(INDEX(npcs[sprite_label],MATCH(route[[#This Row],[npc]],npcs[npc_id],0)),"NA")</f>
        <v>NA</v>
      </c>
      <c r="E342" s="24" t="s">
        <v>110</v>
      </c>
      <c r="F342" s="9" t="s">
        <v>2545</v>
      </c>
      <c r="G342" s="9" t="s">
        <v>2573</v>
      </c>
      <c r="H342" s="46" t="s">
        <v>7</v>
      </c>
      <c r="I342" s="28" t="s">
        <v>2279</v>
      </c>
      <c r="J342" s="26" t="s">
        <v>2283</v>
      </c>
      <c r="K342" s="28" t="s">
        <v>2495</v>
      </c>
      <c r="L342" s="45"/>
      <c r="M342" s="27" t="s">
        <v>7</v>
      </c>
      <c r="N342" s="28"/>
      <c r="O342" s="28"/>
      <c r="P342" s="28"/>
      <c r="Q342" s="27"/>
      <c r="R342" s="31" t="str">
        <f t="array" ref="R342">IFERROR(INDEX(npcs!$E$2:$E$1584,MATCH('route'!$H342, npcs!$A$2:$A$1584,0)),"NA")</f>
        <v>NA</v>
      </c>
      <c r="S342" s="1"/>
      <c r="T342" s="79">
        <v>1</v>
      </c>
      <c r="U342" s="1"/>
      <c r="V342" s="1"/>
      <c r="W342" s="1"/>
      <c r="X342" s="1"/>
      <c r="Y342" s="1"/>
      <c r="Z342" s="1"/>
      <c r="AA342" s="1"/>
      <c r="AB342" s="1"/>
    </row>
    <row r="343" spans="1:28" ht="15" customHeight="1" x14ac:dyDescent="0.2">
      <c r="A343" s="82"/>
      <c r="B343" s="23" t="str">
        <f>IF(NOT(ISBLANK(route[[#This Row],[loc_override]])),route[[#This Row],[loc_override]],IFERROR(INDEX(npcs[map_location_label],MATCH(route[[#This Row],[npc]],npcs[npc_id],0)),"NA"))</f>
        <v>Onett</v>
      </c>
      <c r="C343" s="27"/>
      <c r="D343" s="47" t="str">
        <f>IFERROR(INDEX(npcs[sprite_label],MATCH(route[[#This Row],[npc]],npcs[npc_id],0)),"NA")</f>
        <v>cop</v>
      </c>
      <c r="E343" s="24" t="s">
        <v>110</v>
      </c>
      <c r="F343" s="9" t="s">
        <v>2545</v>
      </c>
      <c r="G343" s="9" t="s">
        <v>2573</v>
      </c>
      <c r="H343" s="46">
        <v>126</v>
      </c>
      <c r="I343" s="28" t="s">
        <v>9</v>
      </c>
      <c r="J343" s="26" t="s">
        <v>2276</v>
      </c>
      <c r="K343" s="28" t="s">
        <v>345</v>
      </c>
      <c r="L343" s="45"/>
      <c r="M343" s="27" t="s">
        <v>10</v>
      </c>
      <c r="N343" s="28"/>
      <c r="O343" s="28"/>
      <c r="P343" s="28"/>
      <c r="Q343" s="27">
        <v>6</v>
      </c>
      <c r="R343" s="31" t="str">
        <f t="array" ref="R343">IFERROR(INDEX(npcs!$E$2:$E$1584,MATCH('route'!$H343, npcs!$A$2:$A$1584,0)),"NA")</f>
        <v>COP_AT_ENTERTAINERS_SHACK</v>
      </c>
      <c r="S343" s="1"/>
      <c r="T343" s="79">
        <v>1</v>
      </c>
      <c r="U343" s="1"/>
      <c r="V343" s="1"/>
      <c r="W343" s="1"/>
      <c r="X343" s="1"/>
      <c r="Y343" s="1"/>
      <c r="Z343" s="1"/>
      <c r="AA343" s="1"/>
      <c r="AB343" s="1"/>
    </row>
    <row r="344" spans="1:28" ht="15" customHeight="1" x14ac:dyDescent="0.2">
      <c r="A344" s="82"/>
      <c r="B344" s="23" t="str">
        <f>IF(NOT(ISBLANK(route[[#This Row],[loc_override]])),route[[#This Row],[loc_override]],IFERROR(INDEX(npcs[map_location_label],MATCH(route[[#This Row],[npc]],npcs[npc_id],0)),"NA"))</f>
        <v>Onett</v>
      </c>
      <c r="C344" s="27"/>
      <c r="D344" s="47" t="str">
        <f>IFERROR(INDEX(npcs[sprite_label],MATCH(route[[#This Row],[npc]],npcs[npc_id],0)),"NA")</f>
        <v>cop</v>
      </c>
      <c r="E344" s="24" t="s">
        <v>110</v>
      </c>
      <c r="F344" s="9" t="s">
        <v>2545</v>
      </c>
      <c r="G344" s="9" t="s">
        <v>2573</v>
      </c>
      <c r="H344" s="46">
        <v>126</v>
      </c>
      <c r="I344" s="28" t="s">
        <v>9</v>
      </c>
      <c r="J344" s="26" t="s">
        <v>2276</v>
      </c>
      <c r="K344" s="28" t="s">
        <v>245</v>
      </c>
      <c r="L344" s="45"/>
      <c r="M344" s="27" t="s">
        <v>10</v>
      </c>
      <c r="N344" s="28"/>
      <c r="O344" s="28"/>
      <c r="P344" s="28"/>
      <c r="Q344" s="27">
        <v>6</v>
      </c>
      <c r="R344" s="31" t="str">
        <f t="array" ref="R344">IFERROR(INDEX(npcs!$E$2:$E$1584,MATCH('route'!$H344, npcs!$A$2:$A$1584,0)),"NA")</f>
        <v>COP_AT_ENTERTAINERS_SHACK</v>
      </c>
      <c r="S344" s="1"/>
      <c r="T344" s="79">
        <v>1</v>
      </c>
      <c r="U344" s="1"/>
      <c r="V344" s="1"/>
      <c r="W344" s="1"/>
      <c r="X344" s="1"/>
      <c r="Y344" s="1"/>
      <c r="Z344" s="1"/>
      <c r="AA344" s="1"/>
      <c r="AB344" s="1"/>
    </row>
    <row r="345" spans="1:28" ht="15" customHeight="1" x14ac:dyDescent="0.2">
      <c r="A345" s="82"/>
      <c r="B345" s="23" t="str">
        <f>IF(NOT(ISBLANK(route[[#This Row],[loc_override]])),route[[#This Row],[loc_override]],IFERROR(INDEX(npcs[map_location_label],MATCH(route[[#This Row],[npc]],npcs[npc_id],0)),"NA"))</f>
        <v>Onett</v>
      </c>
      <c r="C345" s="28"/>
      <c r="D345" s="47" t="str">
        <f>IFERROR(INDEX(npcs[sprite_label],MATCH(route[[#This Row],[npc]],npcs[npc_id],0)),"NA")</f>
        <v>man_blonde_blue-oxford</v>
      </c>
      <c r="E345" s="24" t="s">
        <v>110</v>
      </c>
      <c r="F345" s="9" t="s">
        <v>2545</v>
      </c>
      <c r="G345" s="9" t="s">
        <v>2573</v>
      </c>
      <c r="H345" s="47">
        <v>135</v>
      </c>
      <c r="I345" s="30" t="s">
        <v>9</v>
      </c>
      <c r="J345" s="26"/>
      <c r="K345" s="26"/>
      <c r="L345" s="43"/>
      <c r="M345" s="27" t="s">
        <v>115</v>
      </c>
      <c r="N345" s="28"/>
      <c r="O345" s="28"/>
      <c r="P345" s="28"/>
      <c r="Q345" s="27"/>
      <c r="R345" s="29" t="str">
        <f t="array" ref="R345">IFERROR(INDEX(npcs!$E$2:$E$1584,MATCH('route'!$H345, npcs!$A$2:$A$1584,0)),"NA")</f>
        <v>PEOPLE_IN_ONETT</v>
      </c>
      <c r="S345" s="1"/>
      <c r="T345" s="79">
        <v>1</v>
      </c>
      <c r="U345" s="1"/>
      <c r="V345" s="1"/>
      <c r="W345" s="1"/>
      <c r="X345" s="1"/>
      <c r="Y345" s="1"/>
      <c r="Z345" s="1"/>
      <c r="AA345" s="1"/>
      <c r="AB345" s="1"/>
    </row>
    <row r="346" spans="1:28" ht="15" customHeight="1" x14ac:dyDescent="0.2">
      <c r="A346" s="82"/>
      <c r="B346" s="23" t="str">
        <f>IF(NOT(ISBLANK(route[[#This Row],[loc_override]])),route[[#This Row],[loc_override]],IFERROR(INDEX(npcs[map_location_label],MATCH(route[[#This Row],[npc]],npcs[npc_id],0)),"NA"))</f>
        <v>Onett_Hotel_1F</v>
      </c>
      <c r="C346" s="28"/>
      <c r="D346" s="47" t="str">
        <f>IFERROR(INDEX(npcs[sprite_label],MATCH(route[[#This Row],[npc]],npcs[npc_id],0)),"NA")</f>
        <v>man_bald_black-suit</v>
      </c>
      <c r="E346" s="24" t="s">
        <v>110</v>
      </c>
      <c r="F346" s="9" t="s">
        <v>2545</v>
      </c>
      <c r="G346" s="9" t="s">
        <v>2573</v>
      </c>
      <c r="H346" s="47">
        <v>58</v>
      </c>
      <c r="I346" s="30" t="s">
        <v>9</v>
      </c>
      <c r="J346" s="26" t="s">
        <v>84</v>
      </c>
      <c r="K346" s="26" t="s">
        <v>245</v>
      </c>
      <c r="L346" s="43" t="s">
        <v>2313</v>
      </c>
      <c r="M346" s="27" t="s">
        <v>10</v>
      </c>
      <c r="N346" s="28"/>
      <c r="O346" s="28"/>
      <c r="P346" s="28"/>
      <c r="Q346" s="27"/>
      <c r="R346" s="29" t="str">
        <f t="array" ref="R346">IFERROR(INDEX(npcs!$E$2:$E$1584,MATCH('route'!$H346, npcs!$A$2:$A$1584,0)),"NA")</f>
        <v>always</v>
      </c>
      <c r="S346" s="1"/>
      <c r="T346" s="79">
        <v>1</v>
      </c>
      <c r="U346" s="1"/>
      <c r="V346" s="1"/>
      <c r="W346" s="1"/>
      <c r="X346" s="1"/>
      <c r="Y346" s="1"/>
      <c r="Z346" s="1"/>
      <c r="AA346" s="1"/>
      <c r="AB346" s="1"/>
    </row>
    <row r="347" spans="1:28" ht="15" customHeight="1" x14ac:dyDescent="0.2">
      <c r="A347" s="82"/>
      <c r="B347" s="23" t="str">
        <f>IF(NOT(ISBLANK(route[[#This Row],[loc_override]])),route[[#This Row],[loc_override]],IFERROR(INDEX(npcs[map_location_label],MATCH(route[[#This Row],[npc]],npcs[npc_id],0)),"NA"))</f>
        <v>Onett_Hotel_1F_Lobby</v>
      </c>
      <c r="C347" s="28"/>
      <c r="D347" s="47" t="str">
        <f>IFERROR(INDEX(npcs[sprite_label],MATCH(route[[#This Row],[npc]],npcs[npc_id],0)),"NA")</f>
        <v>bellhop</v>
      </c>
      <c r="E347" s="24" t="s">
        <v>110</v>
      </c>
      <c r="F347" s="9" t="s">
        <v>2545</v>
      </c>
      <c r="G347" s="9" t="s">
        <v>2573</v>
      </c>
      <c r="H347" s="47">
        <v>64</v>
      </c>
      <c r="I347" s="30" t="s">
        <v>9</v>
      </c>
      <c r="J347" s="26" t="s">
        <v>2294</v>
      </c>
      <c r="K347" s="26">
        <v>5</v>
      </c>
      <c r="L347" s="43"/>
      <c r="M347" s="27" t="s">
        <v>115</v>
      </c>
      <c r="N347" s="28"/>
      <c r="O347" s="28"/>
      <c r="P347" s="28"/>
      <c r="Q347" s="27"/>
      <c r="R347" s="29" t="str">
        <f t="array" ref="R347">IFERROR(INDEX(npcs!$E$2:$E$1584,MATCH('route'!$H347, npcs!$A$2:$A$1584,0)),"NA")</f>
        <v>JUST_RESTED</v>
      </c>
      <c r="S347" s="1"/>
      <c r="T347" s="79">
        <v>1</v>
      </c>
      <c r="U347" s="1"/>
      <c r="V347" s="1"/>
      <c r="W347" s="1"/>
      <c r="X347" s="1"/>
      <c r="Y347" s="1"/>
      <c r="Z347" s="1"/>
      <c r="AA347" s="1"/>
      <c r="AB347" s="1"/>
    </row>
    <row r="348" spans="1:28" ht="15" customHeight="1" x14ac:dyDescent="0.2">
      <c r="A348" s="82"/>
      <c r="B348" s="23" t="str">
        <f>IF(NOT(ISBLANK(route[[#This Row],[loc_override]])),route[[#This Row],[loc_override]],IFERROR(INDEX(npcs[map_location_label],MATCH(route[[#This Row],[npc]],npcs[npc_id],0)),"NA"))</f>
        <v>Onett_Hint Man's House_1F</v>
      </c>
      <c r="C348" s="28"/>
      <c r="D348" s="47" t="str">
        <f>IFERROR(INDEX(npcs[sprite_label],MATCH(route[[#This Row],[npc]],npcs[npc_id],0)),"NA")</f>
        <v>hint-man</v>
      </c>
      <c r="E348" s="24" t="s">
        <v>110</v>
      </c>
      <c r="F348" s="9" t="s">
        <v>2545</v>
      </c>
      <c r="G348" s="9" t="s">
        <v>2573</v>
      </c>
      <c r="H348" s="47">
        <v>39</v>
      </c>
      <c r="I348" s="30" t="s">
        <v>9</v>
      </c>
      <c r="J348" s="26" t="s">
        <v>107</v>
      </c>
      <c r="K348" s="26">
        <v>4</v>
      </c>
      <c r="L348" s="43"/>
      <c r="M348" s="27" t="s">
        <v>115</v>
      </c>
      <c r="N348" s="28"/>
      <c r="O348" s="28"/>
      <c r="P348" s="28"/>
      <c r="Q348" s="27"/>
      <c r="R348" s="29" t="str">
        <f t="array" ref="R348">IFERROR(INDEX(npcs!$E$2:$E$1584,MATCH('route'!$H348, npcs!$A$2:$A$1584,0)),"NA")</f>
        <v>~HINT_GUY_ABSENT</v>
      </c>
      <c r="S348" s="1"/>
      <c r="T348" s="79">
        <v>1</v>
      </c>
      <c r="U348" s="1"/>
      <c r="V348" s="1"/>
      <c r="W348" s="1"/>
      <c r="X348" s="1"/>
      <c r="Y348" s="1"/>
      <c r="Z348" s="1"/>
      <c r="AA348" s="1"/>
      <c r="AB348" s="1"/>
    </row>
    <row r="349" spans="1:28" ht="15" customHeight="1" x14ac:dyDescent="0.2">
      <c r="A349" s="82"/>
      <c r="B349" s="23" t="str">
        <f>IF(NOT(ISBLANK(route[[#This Row],[loc_override]])),route[[#This Row],[loc_override]],IFERROR(INDEX(npcs[map_location_label],MATCH(route[[#This Row],[npc]],npcs[npc_id],0)),"NA"))</f>
        <v>Onett_Police Station_1F</v>
      </c>
      <c r="C349" s="28"/>
      <c r="D349" s="47" t="str">
        <f>IFERROR(INDEX(npcs[sprite_label],MATCH(route[[#This Row],[npc]],npcs[npc_id],0)),"NA")</f>
        <v>cop</v>
      </c>
      <c r="E349" s="24" t="s">
        <v>110</v>
      </c>
      <c r="F349" s="9" t="s">
        <v>2545</v>
      </c>
      <c r="G349" s="9" t="s">
        <v>2573</v>
      </c>
      <c r="H349" s="47">
        <v>70</v>
      </c>
      <c r="I349" s="30" t="s">
        <v>9</v>
      </c>
      <c r="J349" s="26"/>
      <c r="K349" s="26"/>
      <c r="L349" s="43"/>
      <c r="M349" s="27" t="s">
        <v>10</v>
      </c>
      <c r="N349" s="28"/>
      <c r="O349" s="28"/>
      <c r="P349" s="28"/>
      <c r="Q349" s="27"/>
      <c r="R349" s="29" t="str">
        <f t="array" ref="R349">IFERROR(INDEX(npcs!$E$2:$E$1584,MATCH('route'!$H349, npcs!$A$2:$A$1584,0)),"NA")</f>
        <v>COP_AT_STATION_ENTRANCE</v>
      </c>
      <c r="S349" s="1"/>
      <c r="T349" s="79">
        <v>1</v>
      </c>
      <c r="U349" s="1"/>
      <c r="V349" s="1"/>
      <c r="W349" s="1"/>
      <c r="X349" s="1"/>
      <c r="Y349" s="1"/>
      <c r="Z349" s="1"/>
      <c r="AA349" s="1"/>
      <c r="AB349" s="1"/>
    </row>
    <row r="350" spans="1:28" ht="15" customHeight="1" x14ac:dyDescent="0.2">
      <c r="A350" s="82"/>
      <c r="B350" s="23" t="str">
        <f>IF(NOT(ISBLANK(route[[#This Row],[loc_override]])),route[[#This Row],[loc_override]],IFERROR(INDEX(npcs[map_location_label],MATCH(route[[#This Row],[npc]],npcs[npc_id],0)),"NA"))</f>
        <v>Onett_Police Station_1F</v>
      </c>
      <c r="C350" s="28"/>
      <c r="D350" s="47" t="str">
        <f>IFERROR(INDEX(npcs[sprite_label],MATCH(route[[#This Row],[npc]],npcs[npc_id],0)),"NA")</f>
        <v>captain-strong</v>
      </c>
      <c r="E350" s="24" t="s">
        <v>116</v>
      </c>
      <c r="F350" s="9" t="s">
        <v>2545</v>
      </c>
      <c r="G350" s="9" t="s">
        <v>2573</v>
      </c>
      <c r="H350" s="47">
        <v>71</v>
      </c>
      <c r="I350" s="30" t="s">
        <v>9</v>
      </c>
      <c r="J350" s="26" t="s">
        <v>2276</v>
      </c>
      <c r="K350" s="26" t="s">
        <v>345</v>
      </c>
      <c r="L350" s="43"/>
      <c r="M350" s="27" t="s">
        <v>115</v>
      </c>
      <c r="N350" s="28"/>
      <c r="O350" s="28"/>
      <c r="P350" s="28"/>
      <c r="Q350" s="27"/>
      <c r="R350" s="29" t="str">
        <f t="array" ref="R350">IFERROR(INDEX(npcs!$E$2:$E$1584,MATCH('route'!$H350, npcs!$A$2:$A$1584,0)),"NA")</f>
        <v>CAPTAIN_STRONG_AT_STATION_ENTRANCE</v>
      </c>
      <c r="S350" s="1"/>
      <c r="T350" s="79">
        <v>1</v>
      </c>
      <c r="U350" s="1"/>
      <c r="V350" s="1"/>
      <c r="W350" s="1"/>
      <c r="X350" s="1"/>
      <c r="Y350" s="1"/>
      <c r="Z350" s="1"/>
      <c r="AA350" s="1"/>
      <c r="AB350" s="1"/>
    </row>
    <row r="351" spans="1:28" ht="15" customHeight="1" x14ac:dyDescent="0.2">
      <c r="A351" s="82"/>
      <c r="B351" s="23" t="str">
        <f>IF(NOT(ISBLANK(route[[#This Row],[loc_override]])),route[[#This Row],[loc_override]],IFERROR(INDEX(npcs[map_location_label],MATCH(route[[#This Row],[npc]],npcs[npc_id],0)),"NA"))</f>
        <v>Onett_Police Station_1F</v>
      </c>
      <c r="C351" s="28"/>
      <c r="D351" s="47" t="str">
        <f>IFERROR(INDEX(npcs[sprite_label],MATCH(route[[#This Row],[npc]],npcs[npc_id],0)),"NA")</f>
        <v>captain-strong</v>
      </c>
      <c r="E351" s="24" t="s">
        <v>116</v>
      </c>
      <c r="F351" s="9" t="s">
        <v>2545</v>
      </c>
      <c r="G351" s="9" t="s">
        <v>2573</v>
      </c>
      <c r="H351" s="47">
        <v>71</v>
      </c>
      <c r="I351" s="30" t="s">
        <v>9</v>
      </c>
      <c r="J351" s="26" t="s">
        <v>2276</v>
      </c>
      <c r="K351" s="26" t="s">
        <v>245</v>
      </c>
      <c r="L351" s="43"/>
      <c r="M351" s="27" t="s">
        <v>115</v>
      </c>
      <c r="N351" s="28"/>
      <c r="O351" s="28"/>
      <c r="P351" s="28"/>
      <c r="Q351" s="27"/>
      <c r="R351" s="29" t="str">
        <f t="array" ref="R351">IFERROR(INDEX(npcs!$E$2:$E$1584,MATCH('route'!$H351, npcs!$A$2:$A$1584,0)),"NA")</f>
        <v>CAPTAIN_STRONG_AT_STATION_ENTRANCE</v>
      </c>
      <c r="S351" s="1"/>
      <c r="T351" s="79">
        <v>1</v>
      </c>
      <c r="U351" s="1"/>
      <c r="V351" s="1"/>
      <c r="W351" s="1"/>
      <c r="X351" s="1"/>
      <c r="Y351" s="1"/>
      <c r="Z351" s="1"/>
      <c r="AA351" s="1"/>
      <c r="AB351" s="1"/>
    </row>
    <row r="352" spans="1:28" ht="15" customHeight="1" x14ac:dyDescent="0.2">
      <c r="A352" s="82"/>
      <c r="B352" s="23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C352" s="28"/>
      <c r="D352" s="47" t="str">
        <f>IFERROR(INDEX(npcs[sprite_label],MATCH(route[[#This Row],[npc]],npcs[npc_id],0)),"NA")</f>
        <v>cop</v>
      </c>
      <c r="E352" s="24" t="s">
        <v>116</v>
      </c>
      <c r="F352" s="9" t="s">
        <v>2545</v>
      </c>
      <c r="G352" s="9" t="s">
        <v>2573</v>
      </c>
      <c r="H352" s="47">
        <v>73</v>
      </c>
      <c r="I352" s="30" t="s">
        <v>2271</v>
      </c>
      <c r="J352" s="26" t="s">
        <v>2304</v>
      </c>
      <c r="K352" s="28" t="s">
        <v>2306</v>
      </c>
      <c r="L352" s="44"/>
      <c r="M352" s="27" t="s">
        <v>10</v>
      </c>
      <c r="N352" s="28"/>
      <c r="O352" s="28"/>
      <c r="P352" s="28"/>
      <c r="Q352" s="27"/>
      <c r="R352" s="29" t="str">
        <f t="array" ref="R352">IFERROR(INDEX(npcs!$E$2:$E$1584,MATCH('route'!$H352, npcs!$A$2:$A$1584,0)),"NA")</f>
        <v>~ONETT_COP_1_DEFEATED</v>
      </c>
      <c r="S352" s="1"/>
      <c r="T352" s="79">
        <v>1</v>
      </c>
      <c r="U352" s="1"/>
      <c r="V352" s="1"/>
      <c r="W352" s="1"/>
      <c r="X352" s="1"/>
      <c r="Y352" s="1"/>
      <c r="Z352" s="1"/>
      <c r="AA352" s="1"/>
      <c r="AB352" s="1"/>
    </row>
    <row r="353" spans="1:28" ht="15" customHeight="1" x14ac:dyDescent="0.2">
      <c r="A353" s="82"/>
      <c r="B353" s="23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C353" s="28"/>
      <c r="D353" s="47" t="str">
        <f>IFERROR(INDEX(npcs[sprite_label],MATCH(route[[#This Row],[npc]],npcs[npc_id],0)),"NA")</f>
        <v>cop</v>
      </c>
      <c r="E353" s="24" t="s">
        <v>116</v>
      </c>
      <c r="F353" s="9" t="s">
        <v>2545</v>
      </c>
      <c r="G353" s="9" t="s">
        <v>2573</v>
      </c>
      <c r="H353" s="47">
        <v>74</v>
      </c>
      <c r="I353" s="30" t="s">
        <v>2271</v>
      </c>
      <c r="J353" s="26" t="s">
        <v>2304</v>
      </c>
      <c r="K353" s="28" t="s">
        <v>2306</v>
      </c>
      <c r="L353" s="44"/>
      <c r="M353" s="27" t="s">
        <v>10</v>
      </c>
      <c r="N353" s="28"/>
      <c r="O353" s="28"/>
      <c r="P353" s="28"/>
      <c r="Q353" s="27"/>
      <c r="R353" s="29" t="str">
        <f t="array" ref="R353">IFERROR(INDEX(npcs!$E$2:$E$1584,MATCH('route'!$H353, npcs!$A$2:$A$1584,0)),"NA")</f>
        <v>~ONETT_COP_2_DEFEATED</v>
      </c>
      <c r="S353" s="1"/>
      <c r="T353" s="79">
        <v>1</v>
      </c>
      <c r="U353" s="1"/>
      <c r="V353" s="1"/>
      <c r="W353" s="1"/>
      <c r="X353" s="1"/>
      <c r="Y353" s="1"/>
      <c r="Z353" s="1"/>
      <c r="AA353" s="1"/>
      <c r="AB353" s="1"/>
    </row>
    <row r="354" spans="1:28" ht="15" customHeight="1" thickBot="1" x14ac:dyDescent="0.25">
      <c r="A354" s="82"/>
      <c r="B354" s="23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C354" s="28"/>
      <c r="D354" s="47" t="str">
        <f>IFERROR(INDEX(npcs[sprite_label],MATCH(route[[#This Row],[npc]],npcs[npc_id],0)),"NA")</f>
        <v>cop</v>
      </c>
      <c r="E354" s="24" t="s">
        <v>116</v>
      </c>
      <c r="F354" s="9" t="s">
        <v>2545</v>
      </c>
      <c r="G354" s="9" t="s">
        <v>2573</v>
      </c>
      <c r="H354" s="47">
        <v>75</v>
      </c>
      <c r="I354" s="30" t="s">
        <v>2271</v>
      </c>
      <c r="J354" s="26" t="s">
        <v>2304</v>
      </c>
      <c r="K354" s="28" t="s">
        <v>2306</v>
      </c>
      <c r="L354" s="44"/>
      <c r="M354" s="27" t="s">
        <v>10</v>
      </c>
      <c r="N354" s="28"/>
      <c r="O354" s="28"/>
      <c r="P354" s="28"/>
      <c r="Q354" s="27"/>
      <c r="R354" s="29" t="str">
        <f t="array" ref="R354">IFERROR(INDEX(npcs!$E$2:$E$1584,MATCH('route'!$H354, npcs!$A$2:$A$1584,0)),"NA")</f>
        <v>~ONETT_COP_3_DEFEATED</v>
      </c>
      <c r="S354" s="1"/>
      <c r="T354" s="79">
        <v>1</v>
      </c>
      <c r="U354" s="1"/>
      <c r="V354" s="1"/>
      <c r="W354" s="1"/>
      <c r="X354" s="1"/>
      <c r="Y354" s="1"/>
      <c r="Z354" s="1"/>
      <c r="AA354" s="1"/>
      <c r="AB354" s="1"/>
    </row>
    <row r="355" spans="1:28" ht="15" customHeight="1" thickBot="1" x14ac:dyDescent="0.25">
      <c r="A355" s="84" t="s">
        <v>117</v>
      </c>
      <c r="B355" s="37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C355" s="39"/>
      <c r="D355" s="51" t="str">
        <f>IFERROR(INDEX(npcs[sprite_label],MATCH(route[[#This Row],[npc]],npcs[npc_id],0)),"NA")</f>
        <v>cop</v>
      </c>
      <c r="E355" s="38" t="s">
        <v>116</v>
      </c>
      <c r="F355" s="58" t="s">
        <v>2545</v>
      </c>
      <c r="G355" s="58" t="s">
        <v>2573</v>
      </c>
      <c r="H355" s="51">
        <v>76</v>
      </c>
      <c r="I355" s="75" t="s">
        <v>2271</v>
      </c>
      <c r="J355" s="59" t="s">
        <v>2304</v>
      </c>
      <c r="K355" s="39" t="s">
        <v>2306</v>
      </c>
      <c r="L355" s="76" t="s">
        <v>2712</v>
      </c>
      <c r="M355" s="40" t="s">
        <v>10</v>
      </c>
      <c r="N355" s="39"/>
      <c r="O355" s="39"/>
      <c r="P355" s="39"/>
      <c r="Q355" s="40"/>
      <c r="R355" s="77" t="str">
        <f t="array" ref="R355">IFERROR(INDEX(npcs!$E$2:$E$1584,MATCH('route'!$H355, npcs!$A$2:$A$1584,0)),"NA")</f>
        <v>~ONETT_COP_4_DEFEATED</v>
      </c>
      <c r="S355" s="60"/>
      <c r="T355" s="79">
        <v>1</v>
      </c>
      <c r="U355" s="1"/>
      <c r="V355" s="1"/>
      <c r="W355" s="1"/>
      <c r="X355" s="1"/>
      <c r="Y355" s="1"/>
      <c r="Z355" s="1"/>
      <c r="AA355" s="1"/>
      <c r="AB355" s="1"/>
    </row>
    <row r="356" spans="1:28" ht="15" customHeight="1" x14ac:dyDescent="0.2">
      <c r="A356" s="82"/>
      <c r="B356" s="23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C356" s="28"/>
      <c r="D356" s="47" t="str">
        <f>IFERROR(INDEX(npcs[sprite_label],MATCH(route[[#This Row],[npc]],npcs[npc_id],0)),"NA")</f>
        <v>cop</v>
      </c>
      <c r="E356" s="24" t="s">
        <v>116</v>
      </c>
      <c r="F356" s="9" t="s">
        <v>2544</v>
      </c>
      <c r="G356" s="9" t="s">
        <v>2574</v>
      </c>
      <c r="H356" s="47">
        <v>77</v>
      </c>
      <c r="I356" s="30" t="s">
        <v>2271</v>
      </c>
      <c r="J356" s="26" t="s">
        <v>2491</v>
      </c>
      <c r="K356" s="26"/>
      <c r="L356" s="43"/>
      <c r="M356" s="27" t="s">
        <v>10</v>
      </c>
      <c r="N356" s="28"/>
      <c r="O356" s="28"/>
      <c r="P356" s="28"/>
      <c r="Q356" s="27"/>
      <c r="R356" s="29" t="str">
        <f t="array" ref="R356">IFERROR(INDEX(npcs!$E$2:$E$1584,MATCH('route'!$H356, npcs!$A$2:$A$1584,0)),"NA")</f>
        <v>~ONETT_COP_5_DEFEATED</v>
      </c>
      <c r="S356" s="1"/>
      <c r="T356" s="79">
        <v>1</v>
      </c>
      <c r="U356" s="1"/>
      <c r="V356" s="1"/>
      <c r="W356" s="1"/>
      <c r="X356" s="1"/>
      <c r="Y356" s="1"/>
      <c r="Z356" s="1"/>
      <c r="AA356" s="1"/>
      <c r="AB356" s="1"/>
    </row>
    <row r="357" spans="1:28" ht="15" customHeight="1" x14ac:dyDescent="0.2">
      <c r="A357" s="82"/>
      <c r="B357" s="23" t="str">
        <f>IF(NOT(ISBLANK(route[[#This Row],[loc_override]])),route[[#This Row],[loc_override]],IFERROR(INDEX(npcs[map_location_label],MATCH(route[[#This Row],[npc]],npcs[npc_id],0)),"NA"))</f>
        <v>Onett_Police Station_1F_Cells</v>
      </c>
      <c r="C357" s="28" t="s">
        <v>319</v>
      </c>
      <c r="D357" s="47" t="str">
        <f>IFERROR(INDEX(npcs[sprite_label],MATCH(route[[#This Row],[npc]],npcs[npc_id],0)),"NA")</f>
        <v>NA</v>
      </c>
      <c r="E357" s="24" t="s">
        <v>116</v>
      </c>
      <c r="F357" s="9" t="s">
        <v>2544</v>
      </c>
      <c r="G357" s="9" t="s">
        <v>2574</v>
      </c>
      <c r="H357" s="47" t="s">
        <v>7</v>
      </c>
      <c r="I357" s="30" t="s">
        <v>26</v>
      </c>
      <c r="J357" s="26" t="s">
        <v>36</v>
      </c>
      <c r="K357" s="26" t="s">
        <v>2354</v>
      </c>
      <c r="L357" s="44" t="s">
        <v>2674</v>
      </c>
      <c r="M357" s="27" t="s">
        <v>10</v>
      </c>
      <c r="N357" s="28"/>
      <c r="O357" s="28"/>
      <c r="P357" s="28"/>
      <c r="Q357" s="27"/>
      <c r="R357" s="29" t="str">
        <f t="array" ref="R357">IFERROR(INDEX(npcs!$E$2:$E$1584,MATCH('route'!$H357, npcs!$A$2:$A$1584,0)),"NA")</f>
        <v>NA</v>
      </c>
      <c r="S357" s="1"/>
      <c r="T357" s="79">
        <v>1</v>
      </c>
      <c r="U357" s="1"/>
      <c r="V357" s="1"/>
      <c r="W357" s="1"/>
      <c r="X357" s="1"/>
      <c r="Y357" s="1"/>
      <c r="Z357" s="1"/>
      <c r="AA357" s="1"/>
      <c r="AB357" s="1"/>
    </row>
    <row r="358" spans="1:28" ht="15" customHeight="1" x14ac:dyDescent="0.2">
      <c r="A358" s="82"/>
      <c r="B358" s="23" t="str">
        <f>IF(NOT(ISBLANK(route[[#This Row],[loc_override]])),route[[#This Row],[loc_override]],IFERROR(INDEX(npcs[map_location_label],MATCH(route[[#This Row],[npc]],npcs[npc_id],0)),"NA"))</f>
        <v>Onett_Police Station_1F_Cells</v>
      </c>
      <c r="C358" s="28" t="s">
        <v>319</v>
      </c>
      <c r="D358" s="47" t="str">
        <f>IFERROR(INDEX(npcs[sprite_label],MATCH(route[[#This Row],[npc]],npcs[npc_id],0)),"NA")</f>
        <v>NA</v>
      </c>
      <c r="E358" s="24" t="s">
        <v>116</v>
      </c>
      <c r="F358" s="9" t="s">
        <v>2544</v>
      </c>
      <c r="G358" s="9" t="s">
        <v>2574</v>
      </c>
      <c r="H358" s="47" t="s">
        <v>7</v>
      </c>
      <c r="I358" s="30" t="s">
        <v>26</v>
      </c>
      <c r="J358" s="26" t="s">
        <v>36</v>
      </c>
      <c r="K358" s="26" t="s">
        <v>2354</v>
      </c>
      <c r="L358" s="44" t="s">
        <v>2675</v>
      </c>
      <c r="M358" s="27" t="s">
        <v>10</v>
      </c>
      <c r="N358" s="28"/>
      <c r="O358" s="28"/>
      <c r="P358" s="28"/>
      <c r="Q358" s="27"/>
      <c r="R358" s="29" t="str">
        <f t="array" ref="R358">IFERROR(INDEX(npcs!$E$2:$E$1584,MATCH('route'!$H358, npcs!$A$2:$A$1584,0)),"NA")</f>
        <v>NA</v>
      </c>
      <c r="S358" s="1"/>
      <c r="T358" s="79">
        <v>1</v>
      </c>
      <c r="U358" s="1"/>
      <c r="V358" s="1"/>
      <c r="W358" s="1"/>
      <c r="X358" s="1"/>
      <c r="Y358" s="1"/>
      <c r="Z358" s="1"/>
      <c r="AA358" s="1"/>
      <c r="AB358" s="1"/>
    </row>
    <row r="359" spans="1:28" ht="15" customHeight="1" x14ac:dyDescent="0.2">
      <c r="A359" s="82"/>
      <c r="B359" s="23" t="str">
        <f>IF(NOT(ISBLANK(route[[#This Row],[loc_override]])),route[[#This Row],[loc_override]],IFERROR(INDEX(npcs[map_location_label],MATCH(route[[#This Row],[npc]],npcs[npc_id],0)),"NA"))</f>
        <v>Onett_Police Station_1F_Cells</v>
      </c>
      <c r="C359" s="28"/>
      <c r="D359" s="47" t="str">
        <f>IFERROR(INDEX(npcs[sprite_label],MATCH(route[[#This Row],[npc]],npcs[npc_id],0)),"NA")</f>
        <v>man_hat_black-suit</v>
      </c>
      <c r="E359" s="24" t="s">
        <v>116</v>
      </c>
      <c r="F359" s="9" t="s">
        <v>2544</v>
      </c>
      <c r="G359" s="9" t="s">
        <v>2574</v>
      </c>
      <c r="H359" s="47">
        <v>72</v>
      </c>
      <c r="I359" s="30" t="s">
        <v>9</v>
      </c>
      <c r="J359" s="26"/>
      <c r="K359" s="26"/>
      <c r="L359" s="43"/>
      <c r="M359" s="27" t="s">
        <v>10</v>
      </c>
      <c r="N359" s="28"/>
      <c r="O359" s="28"/>
      <c r="P359" s="28"/>
      <c r="Q359" s="27"/>
      <c r="R359" s="29" t="str">
        <f t="array" ref="R359">IFERROR(INDEX(npcs!$E$2:$E$1584,MATCH('route'!$H359, npcs!$A$2:$A$1584,0)),"NA")</f>
        <v>always</v>
      </c>
      <c r="S359" s="1"/>
      <c r="T359" s="79">
        <v>1</v>
      </c>
      <c r="U359" s="1"/>
      <c r="V359" s="1"/>
      <c r="W359" s="1"/>
      <c r="X359" s="1"/>
      <c r="Y359" s="1"/>
      <c r="Z359" s="1"/>
      <c r="AA359" s="1"/>
      <c r="AB359" s="1"/>
    </row>
    <row r="360" spans="1:28" ht="15" customHeight="1" x14ac:dyDescent="0.2">
      <c r="A360" s="82"/>
      <c r="B360" s="23" t="str">
        <f>IF(NOT(ISBLANK(route[[#This Row],[loc_override]])),route[[#This Row],[loc_override]],IFERROR(INDEX(npcs[map_location_label],MATCH(route[[#This Row],[npc]],npcs[npc_id],0)),"NA"))</f>
        <v>Onett_Police Station_1F</v>
      </c>
      <c r="C360" s="28"/>
      <c r="D360" s="47" t="str">
        <f>IFERROR(INDEX(npcs[sprite_label],MATCH(route[[#This Row],[npc]],npcs[npc_id],0)),"NA")</f>
        <v>captain-strong</v>
      </c>
      <c r="E360" s="24" t="s">
        <v>116</v>
      </c>
      <c r="F360" s="9" t="s">
        <v>2544</v>
      </c>
      <c r="G360" s="9" t="s">
        <v>2574</v>
      </c>
      <c r="H360" s="47">
        <v>67</v>
      </c>
      <c r="I360" s="30" t="s">
        <v>9</v>
      </c>
      <c r="J360" s="26"/>
      <c r="K360" s="26"/>
      <c r="L360" s="43"/>
      <c r="M360" s="27" t="s">
        <v>117</v>
      </c>
      <c r="N360" s="28"/>
      <c r="O360" s="28"/>
      <c r="P360" s="28"/>
      <c r="Q360" s="27"/>
      <c r="R360" s="29" t="str">
        <f t="array" ref="R360">IFERROR(INDEX(npcs!$E$2:$E$1584,MATCH('route'!$H360, npcs!$A$2:$A$1584,0)),"NA")</f>
        <v>~CAPTAIN_STRONG_NOT_AT_STATION_DESK</v>
      </c>
      <c r="S360" s="1"/>
      <c r="T360" s="79">
        <v>1</v>
      </c>
      <c r="U360" s="1"/>
      <c r="V360" s="1"/>
      <c r="W360" s="1"/>
      <c r="X360" s="1"/>
      <c r="Y360" s="1"/>
      <c r="Z360" s="1"/>
      <c r="AA360" s="1"/>
      <c r="AB360" s="1"/>
    </row>
    <row r="361" spans="1:28" ht="15" customHeight="1" x14ac:dyDescent="0.2">
      <c r="A361" s="82"/>
      <c r="B361" s="23" t="str">
        <f>IF(NOT(ISBLANK(route[[#This Row],[loc_override]])),route[[#This Row],[loc_override]],IFERROR(INDEX(npcs[map_location_label],MATCH(route[[#This Row],[npc]],npcs[npc_id],0)),"NA"))</f>
        <v>Onett_Police Station_1F</v>
      </c>
      <c r="C361" s="28"/>
      <c r="D361" s="47" t="str">
        <f>IFERROR(INDEX(npcs[sprite_label],MATCH(route[[#This Row],[npc]],npcs[npc_id],0)),"NA")</f>
        <v>lookalike_marcie</v>
      </c>
      <c r="E361" s="24" t="s">
        <v>116</v>
      </c>
      <c r="F361" s="9" t="s">
        <v>2544</v>
      </c>
      <c r="G361" s="9" t="s">
        <v>2574</v>
      </c>
      <c r="H361" s="47">
        <v>68</v>
      </c>
      <c r="I361" s="30" t="s">
        <v>9</v>
      </c>
      <c r="J361" s="26"/>
      <c r="K361" s="26"/>
      <c r="L361" s="43"/>
      <c r="M361" s="27" t="s">
        <v>117</v>
      </c>
      <c r="N361" s="28"/>
      <c r="O361" s="28"/>
      <c r="P361" s="28"/>
      <c r="Q361" s="27"/>
      <c r="R361" s="29" t="str">
        <f t="array" ref="R361">IFERROR(INDEX(npcs!$E$2:$E$1584,MATCH('route'!$H361, npcs!$A$2:$A$1584,0)),"NA")</f>
        <v>always</v>
      </c>
      <c r="S361" s="1"/>
      <c r="T361" s="79">
        <v>1</v>
      </c>
      <c r="U361" s="1"/>
      <c r="V361" s="1"/>
      <c r="W361" s="1"/>
      <c r="X361" s="1"/>
      <c r="Y361" s="1"/>
      <c r="Z361" s="1"/>
      <c r="AA361" s="1"/>
      <c r="AB361" s="1"/>
    </row>
    <row r="362" spans="1:28" ht="15" customHeight="1" x14ac:dyDescent="0.2">
      <c r="A362" s="82"/>
      <c r="B362" s="23" t="str">
        <f>IF(NOT(ISBLANK(route[[#This Row],[loc_override]])),route[[#This Row],[loc_override]],IFERROR(INDEX(npcs[map_location_label],MATCH(route[[#This Row],[npc]],npcs[npc_id],0)),"NA"))</f>
        <v>Onett_Police Station_1F</v>
      </c>
      <c r="C362" s="28"/>
      <c r="D362" s="47" t="str">
        <f>IFERROR(INDEX(npcs[sprite_label],MATCH(route[[#This Row],[npc]],npcs[npc_id],0)),"NA")</f>
        <v>cop</v>
      </c>
      <c r="E362" s="24" t="s">
        <v>116</v>
      </c>
      <c r="F362" s="9" t="s">
        <v>2544</v>
      </c>
      <c r="G362" s="9" t="s">
        <v>2574</v>
      </c>
      <c r="H362" s="47">
        <v>69</v>
      </c>
      <c r="I362" s="30" t="s">
        <v>9</v>
      </c>
      <c r="J362" s="26"/>
      <c r="K362" s="26"/>
      <c r="L362" s="43"/>
      <c r="M362" s="27" t="s">
        <v>117</v>
      </c>
      <c r="N362" s="28"/>
      <c r="O362" s="28"/>
      <c r="P362" s="28"/>
      <c r="Q362" s="27"/>
      <c r="R362" s="29" t="str">
        <f t="array" ref="R362">IFERROR(INDEX(npcs!$E$2:$E$1584,MATCH('route'!$H362, npcs!$A$2:$A$1584,0)),"NA")</f>
        <v>always</v>
      </c>
      <c r="S362" s="1"/>
      <c r="T362" s="79">
        <v>1</v>
      </c>
      <c r="U362" s="1"/>
      <c r="V362" s="1"/>
      <c r="W362" s="1"/>
      <c r="X362" s="1"/>
      <c r="Y362" s="1"/>
      <c r="Z362" s="1"/>
      <c r="AA362" s="1"/>
      <c r="AB362" s="1"/>
    </row>
    <row r="363" spans="1:28" ht="15" customHeight="1" x14ac:dyDescent="0.2">
      <c r="A363" s="82"/>
      <c r="B363" s="23" t="str">
        <f>IF(NOT(ISBLANK(route[[#This Row],[loc_override]])),route[[#This Row],[loc_override]],IFERROR(INDEX(npcs[map_location_label],MATCH(route[[#This Row],[npc]],npcs[npc_id],0)),"NA"))</f>
        <v>Onett_Hint Man's House_1F</v>
      </c>
      <c r="C363" s="28"/>
      <c r="D363" s="47" t="str">
        <f>IFERROR(INDEX(npcs[sprite_label],MATCH(route[[#This Row],[npc]],npcs[npc_id],0)),"NA")</f>
        <v>hint-man</v>
      </c>
      <c r="E363" s="24" t="s">
        <v>116</v>
      </c>
      <c r="F363" s="9" t="s">
        <v>2544</v>
      </c>
      <c r="G363" s="9" t="s">
        <v>2574</v>
      </c>
      <c r="H363" s="47">
        <v>39</v>
      </c>
      <c r="I363" s="30" t="s">
        <v>9</v>
      </c>
      <c r="J363" s="26" t="s">
        <v>107</v>
      </c>
      <c r="K363" s="26">
        <v>5</v>
      </c>
      <c r="L363" s="43"/>
      <c r="M363" s="27" t="s">
        <v>117</v>
      </c>
      <c r="N363" s="28"/>
      <c r="O363" s="28"/>
      <c r="P363" s="28"/>
      <c r="Q363" s="27"/>
      <c r="R363" s="29" t="str">
        <f t="array" ref="R363">IFERROR(INDEX(npcs!$E$2:$E$1584,MATCH('route'!$H363, npcs!$A$2:$A$1584,0)),"NA")</f>
        <v>~HINT_GUY_ABSENT</v>
      </c>
      <c r="S363" s="1"/>
      <c r="T363" s="79">
        <v>1</v>
      </c>
      <c r="U363" s="1"/>
      <c r="V363" s="1"/>
      <c r="W363" s="1"/>
      <c r="X363" s="1"/>
      <c r="Y363" s="1"/>
      <c r="Z363" s="1"/>
      <c r="AA363" s="1"/>
      <c r="AB363" s="1"/>
    </row>
    <row r="364" spans="1:28" ht="15" customHeight="1" x14ac:dyDescent="0.2">
      <c r="A364" s="82"/>
      <c r="B364" s="23" t="str">
        <f>IF(NOT(ISBLANK(route[[#This Row],[loc_override]])),route[[#This Row],[loc_override]],IFERROR(INDEX(npcs[map_location_label],MATCH(route[[#This Row],[npc]],npcs[npc_id],0)),"NA"))</f>
        <v>Onett_Hotel_1F</v>
      </c>
      <c r="C364" s="28"/>
      <c r="D364" s="47" t="str">
        <f>IFERROR(INDEX(npcs[sprite_label],MATCH(route[[#This Row],[npc]],npcs[npc_id],0)),"NA")</f>
        <v>man_bald_black-suit</v>
      </c>
      <c r="E364" s="24" t="s">
        <v>116</v>
      </c>
      <c r="F364" s="9" t="s">
        <v>2544</v>
      </c>
      <c r="G364" s="9" t="s">
        <v>2574</v>
      </c>
      <c r="H364" s="47">
        <v>58</v>
      </c>
      <c r="I364" s="30" t="s">
        <v>9</v>
      </c>
      <c r="J364" s="26" t="s">
        <v>84</v>
      </c>
      <c r="K364" s="26" t="s">
        <v>245</v>
      </c>
      <c r="L364" s="43" t="s">
        <v>2313</v>
      </c>
      <c r="M364" s="27" t="s">
        <v>10</v>
      </c>
      <c r="N364" s="28"/>
      <c r="O364" s="28"/>
      <c r="P364" s="28"/>
      <c r="Q364" s="27"/>
      <c r="R364" s="29" t="str">
        <f t="array" ref="R364">IFERROR(INDEX(npcs!$E$2:$E$1584,MATCH('route'!$H364, npcs!$A$2:$A$1584,0)),"NA")</f>
        <v>always</v>
      </c>
      <c r="S364" s="1"/>
      <c r="T364" s="79">
        <v>1</v>
      </c>
      <c r="U364" s="1"/>
      <c r="V364" s="1"/>
      <c r="W364" s="1"/>
      <c r="X364" s="1"/>
      <c r="Y364" s="1"/>
      <c r="Z364" s="1"/>
      <c r="AA364" s="1"/>
      <c r="AB364" s="1"/>
    </row>
    <row r="365" spans="1:28" ht="15" customHeight="1" x14ac:dyDescent="0.2">
      <c r="A365" s="82"/>
      <c r="B365" s="23" t="str">
        <f>IF(NOT(ISBLANK(route[[#This Row],[loc_override]])),route[[#This Row],[loc_override]],IFERROR(INDEX(npcs[map_location_label],MATCH(route[[#This Row],[npc]],npcs[npc_id],0)),"NA"))</f>
        <v>Onett_Hotel_1F</v>
      </c>
      <c r="C365" s="27" t="s">
        <v>2341</v>
      </c>
      <c r="D365" s="47" t="str">
        <f>IFERROR(INDEX(npcs[sprite_label],MATCH(route[[#This Row],[npc]],npcs[npc_id],0)),"NA")</f>
        <v>NA</v>
      </c>
      <c r="E365" s="24" t="s">
        <v>116</v>
      </c>
      <c r="F365" s="9" t="s">
        <v>2544</v>
      </c>
      <c r="G365" s="9" t="s">
        <v>2574</v>
      </c>
      <c r="H365" s="46" t="s">
        <v>7</v>
      </c>
      <c r="I365" s="28" t="s">
        <v>49</v>
      </c>
      <c r="J365" s="26" t="s">
        <v>2496</v>
      </c>
      <c r="K365" s="28"/>
      <c r="L365" s="45" t="s">
        <v>2497</v>
      </c>
      <c r="M365" s="27" t="s">
        <v>10</v>
      </c>
      <c r="N365" s="28"/>
      <c r="O365" s="28"/>
      <c r="P365" s="28"/>
      <c r="Q365" s="27"/>
      <c r="R365" s="31" t="str">
        <f t="array" ref="R365">IFERROR(INDEX(npcs!$E$2:$E$1584,MATCH('route'!$H365, npcs!$A$2:$A$1584,0)),"NA")</f>
        <v>NA</v>
      </c>
      <c r="S365" s="1"/>
      <c r="T365" s="79">
        <v>1</v>
      </c>
      <c r="U365" s="1"/>
      <c r="V365" s="1"/>
      <c r="W365" s="1"/>
      <c r="X365" s="1"/>
      <c r="Y365" s="1"/>
      <c r="Z365" s="1"/>
      <c r="AA365" s="1"/>
      <c r="AB365" s="1"/>
    </row>
    <row r="366" spans="1:28" ht="15" customHeight="1" x14ac:dyDescent="0.2">
      <c r="A366" s="82"/>
      <c r="B366" s="23" t="str">
        <f>IF(NOT(ISBLANK(route[[#This Row],[loc_override]])),route[[#This Row],[loc_override]],IFERROR(INDEX(npcs[map_location_label],MATCH(route[[#This Row],[npc]],npcs[npc_id],0)),"NA"))</f>
        <v>Onett_Hotel_1F_Lobby</v>
      </c>
      <c r="C366" s="28"/>
      <c r="D366" s="47" t="str">
        <f>IFERROR(INDEX(npcs[sprite_label],MATCH(route[[#This Row],[npc]],npcs[npc_id],0)),"NA")</f>
        <v>bellhop</v>
      </c>
      <c r="E366" s="24" t="s">
        <v>116</v>
      </c>
      <c r="F366" s="9" t="s">
        <v>2544</v>
      </c>
      <c r="G366" s="9" t="s">
        <v>2574</v>
      </c>
      <c r="H366" s="47">
        <v>64</v>
      </c>
      <c r="I366" s="30" t="s">
        <v>9</v>
      </c>
      <c r="J366" s="26" t="s">
        <v>2294</v>
      </c>
      <c r="K366" s="26">
        <v>6</v>
      </c>
      <c r="L366" s="43"/>
      <c r="M366" s="27" t="s">
        <v>117</v>
      </c>
      <c r="N366" s="28"/>
      <c r="O366" s="28"/>
      <c r="P366" s="28"/>
      <c r="Q366" s="27"/>
      <c r="R366" s="29" t="str">
        <f t="array" ref="R366">IFERROR(INDEX(npcs!$E$2:$E$1584,MATCH('route'!$H366, npcs!$A$2:$A$1584,0)),"NA")</f>
        <v>JUST_RESTED</v>
      </c>
      <c r="S366" s="1"/>
      <c r="T366" s="79">
        <v>1</v>
      </c>
      <c r="U366" s="1"/>
      <c r="V366" s="1"/>
      <c r="W366" s="1"/>
      <c r="X366" s="1"/>
      <c r="Y366" s="1"/>
      <c r="Z366" s="1"/>
      <c r="AA366" s="1"/>
      <c r="AB366" s="1"/>
    </row>
    <row r="367" spans="1:28" ht="15" customHeight="1" x14ac:dyDescent="0.2">
      <c r="A367" s="82"/>
      <c r="B367" s="23" t="str">
        <f>IF(NOT(ISBLANK(route[[#This Row],[loc_override]])),route[[#This Row],[loc_override]],IFERROR(INDEX(npcs[map_location_label],MATCH(route[[#This Row],[npc]],npcs[npc_id],0)),"NA"))</f>
        <v>Onett</v>
      </c>
      <c r="C367" s="28" t="s">
        <v>2354</v>
      </c>
      <c r="D367" s="47" t="str">
        <f>IFERROR(INDEX(npcs[sprite_label],MATCH(route[[#This Row],[npc]],npcs[npc_id],0)),"NA")</f>
        <v>NA</v>
      </c>
      <c r="E367" s="24" t="s">
        <v>116</v>
      </c>
      <c r="F367" s="9" t="s">
        <v>2544</v>
      </c>
      <c r="G367" s="9" t="s">
        <v>2574</v>
      </c>
      <c r="H367" s="47" t="s">
        <v>7</v>
      </c>
      <c r="I367" s="30" t="s">
        <v>15</v>
      </c>
      <c r="J367" s="26" t="s">
        <v>16</v>
      </c>
      <c r="K367" s="26" t="s">
        <v>2354</v>
      </c>
      <c r="L367" s="44" t="s">
        <v>2676</v>
      </c>
      <c r="M367" s="27" t="s">
        <v>10</v>
      </c>
      <c r="N367" s="28"/>
      <c r="O367" s="28"/>
      <c r="P367" s="28"/>
      <c r="Q367" s="27"/>
      <c r="R367" s="29" t="str">
        <f t="array" ref="R367">IFERROR(INDEX(npcs!$E$2:$E$1584,MATCH('route'!$H367, npcs!$A$2:$A$1584,0)),"NA")</f>
        <v>NA</v>
      </c>
      <c r="S367" s="1"/>
      <c r="T367" s="79">
        <v>1</v>
      </c>
      <c r="U367" s="1"/>
      <c r="V367" s="1"/>
      <c r="W367" s="1"/>
      <c r="X367" s="1"/>
      <c r="Y367" s="1"/>
      <c r="Z367" s="1"/>
      <c r="AA367" s="1"/>
      <c r="AB367" s="1"/>
    </row>
    <row r="368" spans="1:28" ht="15" customHeight="1" x14ac:dyDescent="0.2">
      <c r="A368" s="82"/>
      <c r="B368" s="23" t="str">
        <f>IF(NOT(ISBLANK(route[[#This Row],[loc_override]])),route[[#This Row],[loc_override]],IFERROR(INDEX(npcs[map_location_label],MATCH(route[[#This Row],[npc]],npcs[npc_id],0)),"NA"))</f>
        <v>Onett</v>
      </c>
      <c r="C368" s="28"/>
      <c r="D368" s="47" t="str">
        <f>IFERROR(INDEX(npcs[sprite_label],MATCH(route[[#This Row],[npc]],npcs[npc_id],0)),"NA")</f>
        <v>cop</v>
      </c>
      <c r="E368" s="24" t="s">
        <v>116</v>
      </c>
      <c r="F368" s="9" t="s">
        <v>2544</v>
      </c>
      <c r="G368" s="9" t="s">
        <v>2574</v>
      </c>
      <c r="H368" s="47">
        <v>144</v>
      </c>
      <c r="I368" s="30" t="s">
        <v>9</v>
      </c>
      <c r="J368" s="26"/>
      <c r="K368" s="26"/>
      <c r="L368" s="43"/>
      <c r="M368" s="27" t="s">
        <v>117</v>
      </c>
      <c r="N368" s="28"/>
      <c r="O368" s="28"/>
      <c r="P368" s="28"/>
      <c r="Q368" s="27"/>
      <c r="R368" s="29" t="str">
        <f t="array" ref="R368">IFERROR(INDEX(npcs!$E$2:$E$1584,MATCH('route'!$H368, npcs!$A$2:$A$1584,0)),"NA")</f>
        <v>~VISITED_TWOSON</v>
      </c>
      <c r="S368" s="1"/>
      <c r="T368" s="79">
        <v>1</v>
      </c>
      <c r="U368" s="1"/>
      <c r="V368" s="1"/>
      <c r="W368" s="1"/>
      <c r="X368" s="1"/>
      <c r="Y368" s="1"/>
      <c r="Z368" s="1"/>
      <c r="AA368" s="1"/>
      <c r="AB368" s="1"/>
    </row>
    <row r="369" spans="1:28" ht="15" customHeight="1" x14ac:dyDescent="0.2">
      <c r="A369" s="82"/>
      <c r="B369" s="23" t="str">
        <f>IF(NOT(ISBLANK(route[[#This Row],[loc_override]])),route[[#This Row],[loc_override]],IFERROR(INDEX(npcs[map_location_label],MATCH(route[[#This Row],[npc]],npcs[npc_id],0)),"NA"))</f>
        <v>Onett</v>
      </c>
      <c r="C369" s="28"/>
      <c r="D369" s="47" t="str">
        <f>IFERROR(INDEX(npcs[sprite_label],MATCH(route[[#This Row],[npc]],npcs[npc_id],0)),"NA")</f>
        <v>cop</v>
      </c>
      <c r="E369" s="24" t="s">
        <v>116</v>
      </c>
      <c r="F369" s="9" t="s">
        <v>2544</v>
      </c>
      <c r="G369" s="9" t="s">
        <v>2574</v>
      </c>
      <c r="H369" s="47">
        <v>145</v>
      </c>
      <c r="I369" s="30" t="s">
        <v>9</v>
      </c>
      <c r="J369" s="26"/>
      <c r="K369" s="26"/>
      <c r="L369" s="43"/>
      <c r="M369" s="27" t="s">
        <v>117</v>
      </c>
      <c r="N369" s="28"/>
      <c r="O369" s="28"/>
      <c r="P369" s="28"/>
      <c r="Q369" s="27"/>
      <c r="R369" s="29" t="str">
        <f t="array" ref="R369">IFERROR(INDEX(npcs!$E$2:$E$1584,MATCH('route'!$H369, npcs!$A$2:$A$1584,0)),"NA")</f>
        <v>~VISITED_TWOSON</v>
      </c>
      <c r="S369" s="1"/>
      <c r="T369" s="79">
        <v>1</v>
      </c>
      <c r="U369" s="1"/>
      <c r="V369" s="1"/>
      <c r="W369" s="1"/>
      <c r="X369" s="1"/>
      <c r="Y369" s="1"/>
      <c r="Z369" s="1"/>
      <c r="AA369" s="1"/>
      <c r="AB369" s="1"/>
    </row>
    <row r="370" spans="1:28" ht="15" customHeight="1" x14ac:dyDescent="0.2">
      <c r="A370" s="82"/>
      <c r="B370" s="23" t="str">
        <f>IF(NOT(ISBLANK(route[[#This Row],[loc_override]])),route[[#This Row],[loc_override]],IFERROR(INDEX(npcs[map_location_label],MATCH(route[[#This Row],[npc]],npcs[npc_id],0)),"NA"))</f>
        <v>Onett_Exit Mouse House_1F</v>
      </c>
      <c r="C370" s="27"/>
      <c r="D370" s="47" t="str">
        <f>IFERROR(INDEX(npcs[sprite_label],MATCH(route[[#This Row],[npc]],npcs[npc_id],0)),"NA")</f>
        <v>exit-mouse</v>
      </c>
      <c r="E370" s="24" t="s">
        <v>116</v>
      </c>
      <c r="F370" s="9" t="s">
        <v>2544</v>
      </c>
      <c r="G370" s="9" t="s">
        <v>2574</v>
      </c>
      <c r="H370" s="47">
        <v>95</v>
      </c>
      <c r="I370" s="30" t="s">
        <v>9</v>
      </c>
      <c r="J370" s="26"/>
      <c r="K370" s="26"/>
      <c r="L370" s="43"/>
      <c r="M370" s="27" t="s">
        <v>10</v>
      </c>
      <c r="N370" s="28"/>
      <c r="O370" s="28"/>
      <c r="P370" s="28"/>
      <c r="Q370" s="27"/>
      <c r="R370" s="29" t="str">
        <f t="array" ref="R370">IFERROR(INDEX(npcs!$E$2:$E$1584,MATCH('route'!$H370, npcs!$A$2:$A$1584,0)),"NA")</f>
        <v>~HAS_EXIT_MOUSE</v>
      </c>
      <c r="S370" s="1"/>
      <c r="T370" s="79">
        <v>1</v>
      </c>
      <c r="U370" s="1"/>
      <c r="V370" s="1"/>
      <c r="W370" s="1"/>
      <c r="X370" s="1"/>
      <c r="Y370" s="1"/>
      <c r="Z370" s="1"/>
      <c r="AA370" s="1"/>
      <c r="AB370" s="1"/>
    </row>
    <row r="371" spans="1:28" ht="15" customHeight="1" x14ac:dyDescent="0.2">
      <c r="A371" s="82"/>
      <c r="B371" s="23" t="str">
        <f>IF(NOT(ISBLANK(route[[#This Row],[loc_override]])),route[[#This Row],[loc_override]],IFERROR(INDEX(npcs[map_location_label],MATCH(route[[#This Row],[npc]],npcs[npc_id],0)),"NA"))</f>
        <v>Onett_Exit Mouse House_1F</v>
      </c>
      <c r="C371" s="27"/>
      <c r="D371" s="47" t="str">
        <f>IFERROR(INDEX(npcs[sprite_label],MATCH(route[[#This Row],[npc]],npcs[npc_id],0)),"NA")</f>
        <v>exit-mouse</v>
      </c>
      <c r="E371" s="24" t="s">
        <v>116</v>
      </c>
      <c r="F371" s="9" t="s">
        <v>2544</v>
      </c>
      <c r="G371" s="9" t="s">
        <v>2574</v>
      </c>
      <c r="H371" s="47">
        <v>96</v>
      </c>
      <c r="I371" s="30" t="s">
        <v>9</v>
      </c>
      <c r="J371" s="26"/>
      <c r="K371" s="26"/>
      <c r="L371" s="43"/>
      <c r="M371" s="27" t="s">
        <v>10</v>
      </c>
      <c r="N371" s="28"/>
      <c r="O371" s="28"/>
      <c r="P371" s="28"/>
      <c r="Q371" s="27"/>
      <c r="R371" s="29" t="str">
        <f t="array" ref="R371">IFERROR(INDEX(npcs!$E$2:$E$1584,MATCH('route'!$H371, npcs!$A$2:$A$1584,0)),"NA")</f>
        <v>always</v>
      </c>
      <c r="S371" s="1"/>
      <c r="T371" s="79">
        <v>1</v>
      </c>
      <c r="U371" s="1"/>
      <c r="V371" s="1"/>
      <c r="W371" s="1"/>
      <c r="X371" s="1"/>
      <c r="Y371" s="1"/>
      <c r="Z371" s="1"/>
      <c r="AA371" s="1"/>
      <c r="AB371" s="1"/>
    </row>
    <row r="372" spans="1:28" ht="15" customHeight="1" x14ac:dyDescent="0.2">
      <c r="A372" s="82"/>
      <c r="B372" s="23" t="str">
        <f>IF(NOT(ISBLANK(route[[#This Row],[loc_override]])),route[[#This Row],[loc_override]],IFERROR(INDEX(npcs[map_location_label],MATCH(route[[#This Row],[npc]],npcs[npc_id],0)),"NA"))</f>
        <v>Onett_Exit Mouse House_1F</v>
      </c>
      <c r="C372" s="27"/>
      <c r="D372" s="47" t="str">
        <f>IFERROR(INDEX(npcs[sprite_label],MATCH(route[[#This Row],[npc]],npcs[npc_id],0)),"NA")</f>
        <v>lookalike_pigpen</v>
      </c>
      <c r="E372" s="24" t="s">
        <v>116</v>
      </c>
      <c r="F372" s="9" t="s">
        <v>2544</v>
      </c>
      <c r="G372" s="9" t="s">
        <v>2574</v>
      </c>
      <c r="H372" s="47">
        <v>97</v>
      </c>
      <c r="I372" s="30" t="s">
        <v>9</v>
      </c>
      <c r="J372" s="26"/>
      <c r="K372" s="26"/>
      <c r="L372" s="43"/>
      <c r="M372" s="27" t="s">
        <v>10</v>
      </c>
      <c r="N372" s="28"/>
      <c r="O372" s="28"/>
      <c r="P372" s="28"/>
      <c r="Q372" s="27"/>
      <c r="R372" s="29" t="str">
        <f t="array" ref="R372">IFERROR(INDEX(npcs!$E$2:$E$1584,MATCH('route'!$H372, npcs!$A$2:$A$1584,0)),"NA")</f>
        <v>always</v>
      </c>
      <c r="S372" s="1"/>
      <c r="T372" s="79">
        <v>1</v>
      </c>
      <c r="U372" s="1"/>
      <c r="V372" s="1"/>
      <c r="W372" s="1"/>
      <c r="X372" s="1"/>
      <c r="Y372" s="1"/>
      <c r="Z372" s="1"/>
      <c r="AA372" s="1"/>
      <c r="AB372" s="1"/>
    </row>
    <row r="373" spans="1:28" ht="15" customHeight="1" x14ac:dyDescent="0.2">
      <c r="A373" s="82"/>
      <c r="B373" s="23" t="str">
        <f>IF(NOT(ISBLANK(route[[#This Row],[loc_override]])),route[[#This Row],[loc_override]],IFERROR(INDEX(npcs[map_location_label],MATCH(route[[#This Row],[npc]],npcs[npc_id],0)),"NA"))</f>
        <v>Onett_Exit Mouse House_1F</v>
      </c>
      <c r="C373" s="27"/>
      <c r="D373" s="47" t="str">
        <f>IFERROR(INDEX(npcs[sprite_label],MATCH(route[[#This Row],[npc]],npcs[npc_id],0)),"NA")</f>
        <v>exit-mouse-father</v>
      </c>
      <c r="E373" s="24" t="s">
        <v>116</v>
      </c>
      <c r="F373" s="9" t="s">
        <v>2544</v>
      </c>
      <c r="G373" s="9" t="s">
        <v>2574</v>
      </c>
      <c r="H373" s="47">
        <v>94</v>
      </c>
      <c r="I373" s="30" t="s">
        <v>9</v>
      </c>
      <c r="J373" s="25" t="s">
        <v>2276</v>
      </c>
      <c r="K373" s="26" t="s">
        <v>245</v>
      </c>
      <c r="L373" s="43"/>
      <c r="M373" s="27" t="s">
        <v>10</v>
      </c>
      <c r="N373" s="28" t="s">
        <v>44</v>
      </c>
      <c r="O373" s="28"/>
      <c r="P373" s="28"/>
      <c r="Q373" s="27"/>
      <c r="R373" s="29" t="str">
        <f t="array" ref="R373">IFERROR(INDEX(npcs!$E$2:$E$1584,MATCH('route'!$H373, npcs!$A$2:$A$1584,0)),"NA")</f>
        <v>always</v>
      </c>
      <c r="S373" s="1"/>
      <c r="T373" s="79">
        <v>1</v>
      </c>
      <c r="U373" s="1"/>
      <c r="V373" s="1"/>
      <c r="W373" s="1"/>
      <c r="X373" s="1"/>
      <c r="Y373" s="1"/>
      <c r="Z373" s="1"/>
      <c r="AA373" s="1"/>
      <c r="AB373" s="1"/>
    </row>
    <row r="374" spans="1:28" ht="15" customHeight="1" x14ac:dyDescent="0.2">
      <c r="A374" s="82"/>
      <c r="B374" s="23" t="str">
        <f>IF(NOT(ISBLANK(route[[#This Row],[loc_override]])),route[[#This Row],[loc_override]],IFERROR(INDEX(npcs[map_location_label],MATCH(route[[#This Row],[npc]],npcs[npc_id],0)),"NA"))</f>
        <v>Onett_Exit Mouse House_1F</v>
      </c>
      <c r="C374" s="27"/>
      <c r="D374" s="47" t="str">
        <f>IFERROR(INDEX(npcs[sprite_label],MATCH(route[[#This Row],[npc]],npcs[npc_id],0)),"NA")</f>
        <v>exit-mouse-father</v>
      </c>
      <c r="E374" s="24" t="s">
        <v>116</v>
      </c>
      <c r="F374" s="9" t="s">
        <v>2544</v>
      </c>
      <c r="G374" s="9" t="s">
        <v>2574</v>
      </c>
      <c r="H374" s="47">
        <v>94</v>
      </c>
      <c r="I374" s="30" t="s">
        <v>9</v>
      </c>
      <c r="J374" s="25" t="s">
        <v>2276</v>
      </c>
      <c r="K374" s="26" t="s">
        <v>345</v>
      </c>
      <c r="L374" s="43"/>
      <c r="M374" s="27" t="s">
        <v>10</v>
      </c>
      <c r="N374" s="28"/>
      <c r="O374" s="28"/>
      <c r="P374" s="28"/>
      <c r="Q374" s="27"/>
      <c r="R374" s="29" t="str">
        <f t="array" ref="R374">IFERROR(INDEX(npcs!$E$2:$E$1584,MATCH('route'!$H374, npcs!$A$2:$A$1584,0)),"NA")</f>
        <v>always</v>
      </c>
      <c r="S374" s="1"/>
      <c r="T374" s="79">
        <v>1</v>
      </c>
      <c r="U374" s="1"/>
      <c r="V374" s="1"/>
      <c r="W374" s="1"/>
      <c r="X374" s="1"/>
      <c r="Y374" s="1"/>
      <c r="Z374" s="1"/>
      <c r="AA374" s="1"/>
      <c r="AB374" s="1"/>
    </row>
    <row r="375" spans="1:28" ht="15" customHeight="1" x14ac:dyDescent="0.2">
      <c r="A375" s="82"/>
      <c r="B375" s="23" t="str">
        <f>IF(NOT(ISBLANK(route[[#This Row],[loc_override]])),route[[#This Row],[loc_override]],IFERROR(INDEX(npcs[map_location_label],MATCH(route[[#This Row],[npc]],npcs[npc_id],0)),"NA"))</f>
        <v>Onett_Exit Mouse House_1F</v>
      </c>
      <c r="C375" s="27"/>
      <c r="D375" s="47" t="str">
        <f>IFERROR(INDEX(npcs[sprite_label],MATCH(route[[#This Row],[npc]],npcs[npc_id],0)),"NA")</f>
        <v>exit-mouse-father</v>
      </c>
      <c r="E375" s="24" t="s">
        <v>116</v>
      </c>
      <c r="F375" s="9" t="s">
        <v>2544</v>
      </c>
      <c r="G375" s="9" t="s">
        <v>2574</v>
      </c>
      <c r="H375" s="47">
        <v>94</v>
      </c>
      <c r="I375" s="30" t="s">
        <v>9</v>
      </c>
      <c r="J375" s="25" t="s">
        <v>2276</v>
      </c>
      <c r="K375" s="26" t="s">
        <v>245</v>
      </c>
      <c r="L375" s="44" t="s">
        <v>2298</v>
      </c>
      <c r="M375" s="27" t="s">
        <v>10</v>
      </c>
      <c r="N375" s="28" t="s">
        <v>45</v>
      </c>
      <c r="O375" s="28"/>
      <c r="P375" s="28"/>
      <c r="Q375" s="27"/>
      <c r="R375" s="29" t="str">
        <f t="array" ref="R375">IFERROR(INDEX(npcs!$E$2:$E$1584,MATCH('route'!$H375, npcs!$A$2:$A$1584,0)),"NA")</f>
        <v>always</v>
      </c>
      <c r="S375" s="1"/>
      <c r="T375" s="79">
        <v>1</v>
      </c>
      <c r="U375" s="1"/>
      <c r="V375" s="1"/>
      <c r="W375" s="1"/>
      <c r="X375" s="1"/>
      <c r="Y375" s="1"/>
      <c r="Z375" s="1"/>
      <c r="AA375" s="1"/>
      <c r="AB375" s="1"/>
    </row>
    <row r="376" spans="1:28" ht="15" customHeight="1" thickBot="1" x14ac:dyDescent="0.25">
      <c r="A376" s="82"/>
      <c r="B376" s="23" t="str">
        <f>IF(NOT(ISBLANK(route[[#This Row],[loc_override]])),route[[#This Row],[loc_override]],IFERROR(INDEX(npcs[map_location_label],MATCH(route[[#This Row],[npc]],npcs[npc_id],0)),"NA"))</f>
        <v>Onett</v>
      </c>
      <c r="C376" s="27"/>
      <c r="D376" s="47" t="str">
        <f>IFERROR(INDEX(npcs[sprite_label],MATCH(route[[#This Row],[npc]],npcs[npc_id],0)),"NA")</f>
        <v>present</v>
      </c>
      <c r="E376" s="24" t="s">
        <v>116</v>
      </c>
      <c r="F376" s="9" t="s">
        <v>2544</v>
      </c>
      <c r="G376" s="9" t="s">
        <v>2574</v>
      </c>
      <c r="H376" s="47">
        <v>1409</v>
      </c>
      <c r="I376" s="30" t="s">
        <v>15</v>
      </c>
      <c r="J376" s="26" t="s">
        <v>18</v>
      </c>
      <c r="K376" s="26"/>
      <c r="L376" s="43"/>
      <c r="M376" s="27" t="s">
        <v>10</v>
      </c>
      <c r="N376" s="28"/>
      <c r="O376" s="28"/>
      <c r="P376" s="28"/>
      <c r="Q376" s="27"/>
      <c r="R376" s="29" t="str">
        <f t="array" ref="R376">IFERROR(INDEX(npcs!$E$2:$E$1584,MATCH('route'!$H376, npcs!$A$2:$A$1584,0)),"NA")</f>
        <v>always</v>
      </c>
      <c r="S376" s="1"/>
      <c r="T376" s="79">
        <v>1</v>
      </c>
      <c r="U376" s="1"/>
      <c r="V376" s="1"/>
      <c r="W376" s="1"/>
      <c r="X376" s="1"/>
      <c r="Y376" s="1"/>
      <c r="Z376" s="1"/>
      <c r="AA376" s="1"/>
      <c r="AB376" s="1"/>
    </row>
    <row r="377" spans="1:28" ht="15" customHeight="1" thickBot="1" x14ac:dyDescent="0.25">
      <c r="A377" s="84" t="s">
        <v>138</v>
      </c>
      <c r="B377" s="37" t="str">
        <f>IF(NOT(ISBLANK(route[[#This Row],[loc_override]])),route[[#This Row],[loc_override]],IFERROR(INDEX(npcs[map_location_label],MATCH(route[[#This Row],[npc]],npcs[npc_id],0)),"NA"))</f>
        <v>Twoson</v>
      </c>
      <c r="C377" s="40"/>
      <c r="D377" s="51" t="str">
        <f>IFERROR(INDEX(npcs[sprite_label],MATCH(route[[#This Row],[npc]],npcs[npc_id],0)),"NA")</f>
        <v>helpful-mole</v>
      </c>
      <c r="E377" s="38" t="s">
        <v>2256</v>
      </c>
      <c r="F377" s="58" t="s">
        <v>2549</v>
      </c>
      <c r="G377" s="58" t="s">
        <v>2574</v>
      </c>
      <c r="H377" s="51">
        <v>343</v>
      </c>
      <c r="I377" s="75" t="s">
        <v>9</v>
      </c>
      <c r="J377" s="59"/>
      <c r="K377" s="59"/>
      <c r="L377" s="78" t="s">
        <v>2713</v>
      </c>
      <c r="M377" s="40" t="s">
        <v>10</v>
      </c>
      <c r="N377" s="39"/>
      <c r="O377" s="39"/>
      <c r="P377" s="39"/>
      <c r="Q377" s="40"/>
      <c r="R377" s="77" t="str">
        <f t="array" ref="R377">IFERROR(INDEX(npcs!$E$2:$E$1584,MATCH('route'!$H377, npcs!$A$2:$A$1584,0)),"NA")</f>
        <v>always</v>
      </c>
      <c r="S377" s="60"/>
      <c r="T377" s="79">
        <v>2</v>
      </c>
      <c r="U377" s="1"/>
      <c r="V377" s="1"/>
      <c r="W377" s="1"/>
      <c r="X377" s="1"/>
      <c r="Y377" s="1"/>
      <c r="Z377" s="1"/>
      <c r="AA377" s="1"/>
      <c r="AB377" s="1"/>
    </row>
    <row r="378" spans="1:28" ht="15" customHeight="1" x14ac:dyDescent="0.2">
      <c r="A378" s="82"/>
      <c r="B378" s="23" t="str">
        <f>IF(NOT(ISBLANK(route[[#This Row],[loc_override]])),route[[#This Row],[loc_override]],IFERROR(INDEX(npcs[map_location_label],MATCH(route[[#This Row],[npc]],npcs[npc_id],0)),"NA"))</f>
        <v>Twoson_Houses_Northwest-Red-Roof_2F</v>
      </c>
      <c r="C378" s="27"/>
      <c r="D378" s="47" t="str">
        <f>IFERROR(INDEX(npcs[sprite_label],MATCH(route[[#This Row],[npc]],npcs[npc_id],0)),"NA")</f>
        <v>boy_blue-ballcap</v>
      </c>
      <c r="E378" s="24" t="s">
        <v>2256</v>
      </c>
      <c r="F378" s="9" t="s">
        <v>2549</v>
      </c>
      <c r="G378" s="9" t="s">
        <v>2574</v>
      </c>
      <c r="H378" s="47">
        <v>279</v>
      </c>
      <c r="I378" s="30" t="s">
        <v>9</v>
      </c>
      <c r="J378" s="26"/>
      <c r="K378" s="26"/>
      <c r="L378" s="43"/>
      <c r="M378" s="27" t="s">
        <v>10</v>
      </c>
      <c r="N378" s="28"/>
      <c r="O378" s="28"/>
      <c r="P378" s="28"/>
      <c r="Q378" s="27"/>
      <c r="R378" s="29" t="str">
        <f t="array" ref="R378">IFERROR(INDEX(npcs!$E$2:$E$1584,MATCH('route'!$H378, npcs!$A$2:$A$1584,0)),"NA")</f>
        <v>~CARPAINTER_DEFEATED</v>
      </c>
      <c r="S378" s="1"/>
      <c r="T378" s="79">
        <v>2</v>
      </c>
      <c r="U378" s="1"/>
      <c r="V378" s="1"/>
      <c r="W378" s="1"/>
      <c r="X378" s="1"/>
      <c r="Y378" s="1"/>
      <c r="Z378" s="1"/>
      <c r="AA378" s="1"/>
      <c r="AB378" s="1"/>
    </row>
    <row r="379" spans="1:28" ht="15" customHeight="1" x14ac:dyDescent="0.2">
      <c r="A379" s="82"/>
      <c r="B379" s="23" t="str">
        <f>IF(NOT(ISBLANK(route[[#This Row],[loc_override]])),route[[#This Row],[loc_override]],IFERROR(INDEX(npcs[map_location_label],MATCH(route[[#This Row],[npc]],npcs[npc_id],0)),"NA"))</f>
        <v>Twoson</v>
      </c>
      <c r="C379" s="27"/>
      <c r="D379" s="47" t="str">
        <f>IFERROR(INDEX(npcs[sprite_label],MATCH(route[[#This Row],[npc]],npcs[npc_id],0)),"NA")</f>
        <v>sportscar</v>
      </c>
      <c r="E379" s="24" t="s">
        <v>2256</v>
      </c>
      <c r="F379" s="9" t="s">
        <v>2549</v>
      </c>
      <c r="G379" s="9" t="s">
        <v>2574</v>
      </c>
      <c r="H379" s="47">
        <v>357</v>
      </c>
      <c r="I379" s="30" t="s">
        <v>9</v>
      </c>
      <c r="J379" s="26"/>
      <c r="K379" s="26"/>
      <c r="L379" s="43"/>
      <c r="M379" s="27" t="s">
        <v>10</v>
      </c>
      <c r="N379" s="28"/>
      <c r="O379" s="28"/>
      <c r="P379" s="28"/>
      <c r="Q379" s="27"/>
      <c r="R379" s="29" t="str">
        <f t="array" ref="R379">IFERROR(INDEX(npcs!$E$2:$E$1584,MATCH('route'!$H379, npcs!$A$2:$A$1584,0)),"NA")</f>
        <v>always</v>
      </c>
      <c r="S379" s="1"/>
      <c r="T379" s="79">
        <v>2</v>
      </c>
      <c r="U379" s="1"/>
      <c r="V379" s="1"/>
      <c r="W379" s="1"/>
      <c r="X379" s="1"/>
      <c r="Y379" s="1"/>
      <c r="Z379" s="1"/>
      <c r="AA379" s="1"/>
      <c r="AB379" s="1"/>
    </row>
    <row r="380" spans="1:28" ht="15" customHeight="1" x14ac:dyDescent="0.2">
      <c r="A380" s="82"/>
      <c r="B380" s="23" t="str">
        <f>IF(NOT(ISBLANK(route[[#This Row],[loc_override]])),route[[#This Row],[loc_override]],IFERROR(INDEX(npcs[map_location_label],MATCH(route[[#This Row],[npc]],npcs[npc_id],0)),"NA"))</f>
        <v>Twoson</v>
      </c>
      <c r="C380" s="27"/>
      <c r="D380" s="47" t="str">
        <f>IFERROR(INDEX(npcs[sprite_label],MATCH(route[[#This Row],[npc]],npcs[npc_id],0)),"NA")</f>
        <v>man_redhead_green-oxford</v>
      </c>
      <c r="E380" s="24" t="s">
        <v>2256</v>
      </c>
      <c r="F380" s="9" t="s">
        <v>2549</v>
      </c>
      <c r="G380" s="9" t="s">
        <v>2574</v>
      </c>
      <c r="H380" s="47">
        <v>331</v>
      </c>
      <c r="I380" s="30" t="s">
        <v>9</v>
      </c>
      <c r="J380" s="26"/>
      <c r="K380" s="26"/>
      <c r="L380" s="43"/>
      <c r="M380" s="27" t="s">
        <v>10</v>
      </c>
      <c r="N380" s="28"/>
      <c r="O380" s="28"/>
      <c r="P380" s="28"/>
      <c r="Q380" s="27"/>
      <c r="R380" s="29" t="str">
        <f t="array" ref="R380">IFERROR(INDEX(npcs!$E$2:$E$1584,MATCH('route'!$H380, npcs!$A$2:$A$1584,0)),"NA")</f>
        <v>always</v>
      </c>
      <c r="S380" s="1"/>
      <c r="T380" s="79">
        <v>2</v>
      </c>
      <c r="U380" s="1"/>
      <c r="V380" s="1"/>
      <c r="W380" s="1"/>
      <c r="X380" s="1"/>
      <c r="Y380" s="1"/>
      <c r="Z380" s="1"/>
      <c r="AA380" s="1"/>
      <c r="AB380" s="1"/>
    </row>
    <row r="381" spans="1:28" ht="15" customHeight="1" x14ac:dyDescent="0.2">
      <c r="A381" s="82"/>
      <c r="B381" s="23" t="str">
        <f>IF(NOT(ISBLANK(route[[#This Row],[loc_override]])),route[[#This Row],[loc_override]],IFERROR(INDEX(npcs[map_location_label],MATCH(route[[#This Row],[npc]],npcs[npc_id],0)),"NA"))</f>
        <v>Twoson</v>
      </c>
      <c r="C381" s="27"/>
      <c r="D381" s="47" t="str">
        <f>IFERROR(INDEX(npcs[sprite_label],MATCH(route[[#This Row],[npc]],npcs[npc_id],0)),"NA")</f>
        <v>streetsign_city</v>
      </c>
      <c r="E381" s="24" t="s">
        <v>2256</v>
      </c>
      <c r="F381" s="9" t="s">
        <v>2549</v>
      </c>
      <c r="G381" s="9" t="s">
        <v>2574</v>
      </c>
      <c r="H381" s="47">
        <v>362</v>
      </c>
      <c r="I381" s="30" t="s">
        <v>2271</v>
      </c>
      <c r="J381" s="26" t="s">
        <v>2491</v>
      </c>
      <c r="K381" s="26"/>
      <c r="L381" s="43"/>
      <c r="M381" s="27" t="s">
        <v>10</v>
      </c>
      <c r="N381" s="28"/>
      <c r="O381" s="28"/>
      <c r="P381" s="28"/>
      <c r="Q381" s="27"/>
      <c r="R381" s="29" t="str">
        <f t="array" ref="R381">IFERROR(INDEX(npcs!$E$2:$E$1584,MATCH('route'!$H381, npcs!$A$2:$A$1584,0)),"NA")</f>
        <v>always</v>
      </c>
      <c r="S381" s="1"/>
      <c r="T381" s="79">
        <v>2</v>
      </c>
      <c r="U381" s="1"/>
      <c r="V381" s="1"/>
      <c r="W381" s="1"/>
      <c r="X381" s="1"/>
      <c r="Y381" s="1"/>
      <c r="Z381" s="1"/>
      <c r="AA381" s="1"/>
      <c r="AB381" s="1"/>
    </row>
    <row r="382" spans="1:28" ht="15" customHeight="1" x14ac:dyDescent="0.2">
      <c r="A382" s="82"/>
      <c r="B382" s="23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C382" s="27"/>
      <c r="D382" s="47" t="str">
        <f>IFERROR(INDEX(npcs[sprite_label],MATCH(route[[#This Row],[npc]],npcs[npc_id],0)),"NA")</f>
        <v>girl_blonde_ponytail</v>
      </c>
      <c r="E382" s="24" t="s">
        <v>2256</v>
      </c>
      <c r="F382" s="9" t="s">
        <v>2549</v>
      </c>
      <c r="G382" s="9" t="s">
        <v>2574</v>
      </c>
      <c r="H382" s="47">
        <v>283</v>
      </c>
      <c r="I382" s="30" t="s">
        <v>9</v>
      </c>
      <c r="J382" s="26"/>
      <c r="K382" s="26"/>
      <c r="L382" s="43"/>
      <c r="M382" s="27" t="s">
        <v>10</v>
      </c>
      <c r="N382" s="28"/>
      <c r="O382" s="28"/>
      <c r="P382" s="28"/>
      <c r="Q382" s="27"/>
      <c r="R382" s="29" t="str">
        <f t="array" ref="R382">IFERROR(INDEX(npcs!$E$2:$E$1584,MATCH('route'!$H382, npcs!$A$2:$A$1584,0)),"NA")</f>
        <v>always</v>
      </c>
      <c r="S382" s="1"/>
      <c r="T382" s="79">
        <v>2</v>
      </c>
      <c r="U382" s="1"/>
      <c r="V382" s="1"/>
      <c r="W382" s="1"/>
      <c r="X382" s="1"/>
      <c r="Y382" s="1"/>
      <c r="Z382" s="1"/>
      <c r="AA382" s="1"/>
      <c r="AB382" s="1"/>
    </row>
    <row r="383" spans="1:28" ht="15" customHeight="1" x14ac:dyDescent="0.2">
      <c r="A383" s="82"/>
      <c r="B383" s="23" t="str">
        <f>IF(NOT(ISBLANK(route[[#This Row],[loc_override]])),route[[#This Row],[loc_override]],IFERROR(INDEX(npcs[map_location_label],MATCH(route[[#This Row],[npc]],npcs[npc_id],0)),"NA"))</f>
        <v>Twoson_Hospital_1F</v>
      </c>
      <c r="C383" s="27"/>
      <c r="D383" s="47" t="str">
        <f>IFERROR(INDEX(npcs[sprite_label],MATCH(route[[#This Row],[npc]],npcs[npc_id],0)),"NA")</f>
        <v>nurse</v>
      </c>
      <c r="E383" s="24" t="s">
        <v>2256</v>
      </c>
      <c r="F383" s="9" t="s">
        <v>2549</v>
      </c>
      <c r="G383" s="9" t="s">
        <v>2574</v>
      </c>
      <c r="H383" s="47">
        <v>264</v>
      </c>
      <c r="I383" s="30" t="s">
        <v>2257</v>
      </c>
      <c r="J383" s="26" t="s">
        <v>96</v>
      </c>
      <c r="K383" s="26"/>
      <c r="L383" s="43"/>
      <c r="M383" s="27" t="s">
        <v>10</v>
      </c>
      <c r="N383" s="28"/>
      <c r="O383" s="28"/>
      <c r="P383" s="28"/>
      <c r="Q383" s="27"/>
      <c r="R383" s="29" t="str">
        <f t="array" ref="R383">IFERROR(INDEX(npcs!$E$2:$E$1584,MATCH('route'!$H383, npcs!$A$2:$A$1584,0)),"NA")</f>
        <v>always</v>
      </c>
      <c r="S383" s="1"/>
      <c r="T383" s="79">
        <v>2</v>
      </c>
      <c r="U383" s="1"/>
      <c r="V383" s="1"/>
      <c r="W383" s="1"/>
      <c r="X383" s="1"/>
      <c r="Y383" s="1"/>
      <c r="Z383" s="1"/>
      <c r="AA383" s="1"/>
      <c r="AB383" s="1"/>
    </row>
    <row r="384" spans="1:28" ht="15" customHeight="1" x14ac:dyDescent="0.2">
      <c r="A384" s="82"/>
      <c r="B384" s="23" t="str">
        <f>IF(NOT(ISBLANK(route[[#This Row],[loc_override]])),route[[#This Row],[loc_override]],IFERROR(INDEX(npcs[map_location_label],MATCH(route[[#This Row],[npc]],npcs[npc_id],0)),"NA"))</f>
        <v>Twoson_Hospital_1F</v>
      </c>
      <c r="C384" s="27"/>
      <c r="D384" s="47" t="str">
        <f>IFERROR(INDEX(npcs[sprite_label],MATCH(route[[#This Row],[npc]],npcs[npc_id],0)),"NA")</f>
        <v>healer</v>
      </c>
      <c r="E384" s="24" t="s">
        <v>2256</v>
      </c>
      <c r="F384" s="9" t="s">
        <v>2549</v>
      </c>
      <c r="G384" s="9" t="s">
        <v>2574</v>
      </c>
      <c r="H384" s="47">
        <v>265</v>
      </c>
      <c r="I384" s="30" t="s">
        <v>2257</v>
      </c>
      <c r="J384" s="26" t="s">
        <v>95</v>
      </c>
      <c r="K384" s="26"/>
      <c r="L384" s="43"/>
      <c r="M384" s="27" t="s">
        <v>10</v>
      </c>
      <c r="N384" s="28"/>
      <c r="O384" s="28"/>
      <c r="P384" s="28"/>
      <c r="Q384" s="27"/>
      <c r="R384" s="29" t="str">
        <f t="array" ref="R384">IFERROR(INDEX(npcs!$E$2:$E$1584,MATCH('route'!$H384, npcs!$A$2:$A$1584,0)),"NA")</f>
        <v>always</v>
      </c>
      <c r="S384" s="1"/>
      <c r="T384" s="79">
        <v>2</v>
      </c>
      <c r="U384" s="1"/>
      <c r="V384" s="1"/>
      <c r="W384" s="1"/>
      <c r="X384" s="1"/>
      <c r="Y384" s="1"/>
      <c r="Z384" s="1"/>
      <c r="AA384" s="1"/>
      <c r="AB384" s="1"/>
    </row>
    <row r="385" spans="1:28" ht="15" customHeight="1" x14ac:dyDescent="0.2">
      <c r="A385" s="82"/>
      <c r="B385" s="23" t="str">
        <f>IF(NOT(ISBLANK(route[[#This Row],[loc_override]])),route[[#This Row],[loc_override]],IFERROR(INDEX(npcs[map_location_label],MATCH(route[[#This Row],[npc]],npcs[npc_id],0)),"NA"))</f>
        <v>Twoson_Hospital_1F_Doctor's-Office</v>
      </c>
      <c r="C385" s="27"/>
      <c r="D385" s="47" t="str">
        <f>IFERROR(INDEX(npcs[sprite_label],MATCH(route[[#This Row],[npc]],npcs[npc_id],0)),"NA")</f>
        <v>doctor</v>
      </c>
      <c r="E385" s="24" t="s">
        <v>2256</v>
      </c>
      <c r="F385" s="9" t="s">
        <v>2549</v>
      </c>
      <c r="G385" s="9" t="s">
        <v>2574</v>
      </c>
      <c r="H385" s="47">
        <v>266</v>
      </c>
      <c r="I385" s="30" t="s">
        <v>2257</v>
      </c>
      <c r="J385" s="26" t="s">
        <v>97</v>
      </c>
      <c r="K385" s="26"/>
      <c r="L385" s="43"/>
      <c r="M385" s="27" t="s">
        <v>10</v>
      </c>
      <c r="N385" s="28"/>
      <c r="O385" s="28"/>
      <c r="P385" s="28"/>
      <c r="Q385" s="27"/>
      <c r="R385" s="29" t="str">
        <f t="array" ref="R385">IFERROR(INDEX(npcs!$E$2:$E$1584,MATCH('route'!$H385, npcs!$A$2:$A$1584,0)),"NA")</f>
        <v>always</v>
      </c>
      <c r="S385" s="1"/>
      <c r="T385" s="79">
        <v>2</v>
      </c>
      <c r="U385" s="1"/>
      <c r="V385" s="1"/>
      <c r="W385" s="1"/>
      <c r="X385" s="1"/>
      <c r="Y385" s="1"/>
      <c r="Z385" s="1"/>
      <c r="AA385" s="1"/>
      <c r="AB385" s="1"/>
    </row>
    <row r="386" spans="1:28" ht="15" customHeight="1" x14ac:dyDescent="0.2">
      <c r="A386" s="82"/>
      <c r="B386" s="23" t="str">
        <f>IF(NOT(ISBLANK(route[[#This Row],[loc_override]])),route[[#This Row],[loc_override]],IFERROR(INDEX(npcs[map_location_label],MATCH(route[[#This Row],[npc]],npcs[npc_id],0)),"NA"))</f>
        <v>Twoson_Hospital_1F_Doctor's-Office</v>
      </c>
      <c r="C386" s="27"/>
      <c r="D386" s="47" t="str">
        <f>IFERROR(INDEX(npcs[sprite_label],MATCH(route[[#This Row],[npc]],npcs[npc_id],0)),"NA")</f>
        <v>nurse</v>
      </c>
      <c r="E386" s="24" t="s">
        <v>2256</v>
      </c>
      <c r="F386" s="9" t="s">
        <v>2549</v>
      </c>
      <c r="G386" s="9" t="s">
        <v>2574</v>
      </c>
      <c r="H386" s="47">
        <v>267</v>
      </c>
      <c r="I386" s="30" t="s">
        <v>9</v>
      </c>
      <c r="J386" s="26"/>
      <c r="K386" s="26"/>
      <c r="L386" s="43"/>
      <c r="M386" s="27" t="s">
        <v>10</v>
      </c>
      <c r="N386" s="28"/>
      <c r="O386" s="28"/>
      <c r="P386" s="28"/>
      <c r="Q386" s="27"/>
      <c r="R386" s="29" t="str">
        <f t="array" ref="R386">IFERROR(INDEX(npcs!$E$2:$E$1584,MATCH('route'!$H386, npcs!$A$2:$A$1584,0)),"NA")</f>
        <v>always</v>
      </c>
      <c r="S386" s="1"/>
      <c r="T386" s="79">
        <v>2</v>
      </c>
      <c r="U386" s="1"/>
      <c r="V386" s="1"/>
      <c r="W386" s="1"/>
      <c r="X386" s="1"/>
      <c r="Y386" s="1"/>
      <c r="Z386" s="1"/>
      <c r="AA386" s="1"/>
      <c r="AB386" s="1"/>
    </row>
    <row r="387" spans="1:28" ht="15" customHeight="1" x14ac:dyDescent="0.2">
      <c r="A387" s="82"/>
      <c r="B387" s="23" t="str">
        <f>IF(NOT(ISBLANK(route[[#This Row],[loc_override]])),route[[#This Row],[loc_override]],IFERROR(INDEX(npcs[map_location_label],MATCH(route[[#This Row],[npc]],npcs[npc_id],0)),"NA"))</f>
        <v>Twoson_Hospital_1F</v>
      </c>
      <c r="C387" s="27" t="s">
        <v>471</v>
      </c>
      <c r="D387" s="47" t="str">
        <f>IFERROR(INDEX(npcs[sprite_label],MATCH(route[[#This Row],[npc]],npcs[npc_id],0)),"NA")</f>
        <v>NA</v>
      </c>
      <c r="E387" s="24" t="s">
        <v>2256</v>
      </c>
      <c r="F387" s="9" t="s">
        <v>2549</v>
      </c>
      <c r="G387" s="9" t="s">
        <v>2574</v>
      </c>
      <c r="H387" s="47" t="s">
        <v>7</v>
      </c>
      <c r="I387" s="30" t="s">
        <v>15</v>
      </c>
      <c r="J387" s="26" t="s">
        <v>16</v>
      </c>
      <c r="K387" s="28" t="s">
        <v>2256</v>
      </c>
      <c r="L387" s="44" t="s">
        <v>2677</v>
      </c>
      <c r="M387" s="27" t="s">
        <v>10</v>
      </c>
      <c r="N387" s="28"/>
      <c r="O387" s="28"/>
      <c r="P387" s="28"/>
      <c r="Q387" s="27"/>
      <c r="R387" s="29" t="str">
        <f t="array" ref="R387">IFERROR(INDEX(npcs!$E$2:$E$1584,MATCH('route'!$H387, npcs!$A$2:$A$1584,0)),"NA")</f>
        <v>NA</v>
      </c>
      <c r="S387" s="1"/>
      <c r="T387" s="79">
        <v>2</v>
      </c>
      <c r="U387" s="1"/>
      <c r="V387" s="1"/>
      <c r="W387" s="1"/>
      <c r="X387" s="1"/>
      <c r="Y387" s="1"/>
      <c r="Z387" s="1"/>
      <c r="AA387" s="1"/>
      <c r="AB387" s="1"/>
    </row>
    <row r="388" spans="1:28" ht="15" customHeight="1" x14ac:dyDescent="0.2">
      <c r="A388" s="82"/>
      <c r="B388" s="23" t="str">
        <f>IF(NOT(ISBLANK(route[[#This Row],[loc_override]])),route[[#This Row],[loc_override]],IFERROR(INDEX(npcs[map_location_label],MATCH(route[[#This Row],[npc]],npcs[npc_id],0)),"NA"))</f>
        <v>Twoson_Hospital_1F_2F</v>
      </c>
      <c r="C388" s="27"/>
      <c r="D388" s="47" t="str">
        <f>IFERROR(INDEX(npcs[sprite_label],MATCH(route[[#This Row],[npc]],npcs[npc_id],0)),"NA")</f>
        <v>lookalike_teddy</v>
      </c>
      <c r="E388" s="24" t="s">
        <v>2256</v>
      </c>
      <c r="F388" s="9" t="s">
        <v>2549</v>
      </c>
      <c r="G388" s="9" t="s">
        <v>2574</v>
      </c>
      <c r="H388" s="47">
        <v>270</v>
      </c>
      <c r="I388" s="30" t="s">
        <v>9</v>
      </c>
      <c r="J388" s="26"/>
      <c r="K388" s="26"/>
      <c r="L388" s="44"/>
      <c r="M388" s="27" t="s">
        <v>10</v>
      </c>
      <c r="N388" s="28"/>
      <c r="O388" s="28"/>
      <c r="P388" s="28"/>
      <c r="Q388" s="27"/>
      <c r="R388" s="29" t="str">
        <f t="array" ref="R388">IFERROR(INDEX(npcs!$E$2:$E$1584,MATCH('route'!$H388, npcs!$A$2:$A$1584,0)),"NA")</f>
        <v>always</v>
      </c>
      <c r="S388" s="1"/>
      <c r="T388" s="79">
        <v>2</v>
      </c>
      <c r="U388" s="1"/>
      <c r="V388" s="1"/>
      <c r="W388" s="1"/>
      <c r="X388" s="1"/>
      <c r="Y388" s="1"/>
      <c r="Z388" s="1"/>
      <c r="AA388" s="1"/>
      <c r="AB388" s="1"/>
    </row>
    <row r="389" spans="1:28" ht="15" customHeight="1" x14ac:dyDescent="0.2">
      <c r="A389" s="82"/>
      <c r="B389" s="23" t="str">
        <f>IF(NOT(ISBLANK(route[[#This Row],[loc_override]])),route[[#This Row],[loc_override]],IFERROR(INDEX(npcs[map_location_label],MATCH(route[[#This Row],[npc]],npcs[npc_id],0)),"NA"))</f>
        <v>Twoson_Hospital_1F_2F_Right-Room</v>
      </c>
      <c r="C389" s="27"/>
      <c r="D389" s="47" t="str">
        <f>IFERROR(INDEX(npcs[sprite_label],MATCH(route[[#This Row],[npc]],npcs[npc_id],0)),"NA")</f>
        <v>man_bald_black-suit</v>
      </c>
      <c r="E389" s="24" t="s">
        <v>2256</v>
      </c>
      <c r="F389" s="9" t="s">
        <v>2549</v>
      </c>
      <c r="G389" s="9" t="s">
        <v>2574</v>
      </c>
      <c r="H389" s="47">
        <v>268</v>
      </c>
      <c r="I389" s="30" t="s">
        <v>9</v>
      </c>
      <c r="J389" s="26"/>
      <c r="K389" s="26"/>
      <c r="L389" s="44"/>
      <c r="M389" s="27" t="s">
        <v>10</v>
      </c>
      <c r="N389" s="28"/>
      <c r="O389" s="28"/>
      <c r="P389" s="28"/>
      <c r="Q389" s="27"/>
      <c r="R389" s="29" t="str">
        <f t="array" ref="R389">IFERROR(INDEX(npcs!$E$2:$E$1584,MATCH('route'!$H389, npcs!$A$2:$A$1584,0)),"NA")</f>
        <v>always</v>
      </c>
      <c r="S389" s="1"/>
      <c r="T389" s="79">
        <v>2</v>
      </c>
      <c r="U389" s="1"/>
      <c r="V389" s="1"/>
      <c r="W389" s="1"/>
      <c r="X389" s="1"/>
      <c r="Y389" s="1"/>
      <c r="Z389" s="1"/>
      <c r="AA389" s="1"/>
      <c r="AB389" s="1"/>
    </row>
    <row r="390" spans="1:28" ht="15" customHeight="1" x14ac:dyDescent="0.2">
      <c r="A390" s="82"/>
      <c r="B390" s="23" t="str">
        <f>IF(NOT(ISBLANK(route[[#This Row],[loc_override]])),route[[#This Row],[loc_override]],IFERROR(INDEX(npcs[map_location_label],MATCH(route[[#This Row],[npc]],npcs[npc_id],0)),"NA"))</f>
        <v>Twoson_Hospital_1F_2F_Left-Room</v>
      </c>
      <c r="C390" s="27"/>
      <c r="D390" s="47" t="str">
        <f>IFERROR(INDEX(npcs[sprite_label],MATCH(route[[#This Row],[npc]],npcs[npc_id],0)),"NA")</f>
        <v>man_glasses_orange-cardigan</v>
      </c>
      <c r="E390" s="24" t="s">
        <v>2256</v>
      </c>
      <c r="F390" s="9" t="s">
        <v>2549</v>
      </c>
      <c r="G390" s="9" t="s">
        <v>2574</v>
      </c>
      <c r="H390" s="47">
        <v>269</v>
      </c>
      <c r="I390" s="30" t="s">
        <v>9</v>
      </c>
      <c r="J390" s="26"/>
      <c r="K390" s="26"/>
      <c r="L390" s="44"/>
      <c r="M390" s="27" t="s">
        <v>10</v>
      </c>
      <c r="N390" s="28"/>
      <c r="O390" s="28"/>
      <c r="P390" s="28"/>
      <c r="Q390" s="27"/>
      <c r="R390" s="29" t="str">
        <f t="array" ref="R390">IFERROR(INDEX(npcs!$E$2:$E$1584,MATCH('route'!$H390, npcs!$A$2:$A$1584,0)),"NA")</f>
        <v>always</v>
      </c>
      <c r="S390" s="1"/>
      <c r="T390" s="79">
        <v>2</v>
      </c>
      <c r="U390" s="1"/>
      <c r="V390" s="1"/>
      <c r="W390" s="1"/>
      <c r="X390" s="1"/>
      <c r="Y390" s="1"/>
      <c r="Z390" s="1"/>
      <c r="AA390" s="1"/>
      <c r="AB390" s="1"/>
    </row>
    <row r="391" spans="1:28" ht="15" customHeight="1" x14ac:dyDescent="0.2">
      <c r="A391" s="82"/>
      <c r="B391" s="23" t="str">
        <f>IF(NOT(ISBLANK(route[[#This Row],[loc_override]])),route[[#This Row],[loc_override]],IFERROR(INDEX(npcs[map_location_label],MATCH(route[[#This Row],[npc]],npcs[npc_id],0)),"NA"))</f>
        <v>Twoson</v>
      </c>
      <c r="C391" s="27"/>
      <c r="D391" s="47" t="str">
        <f>IFERROR(INDEX(npcs[sprite_label],MATCH(route[[#This Row],[npc]],npcs[npc_id],0)),"NA")</f>
        <v>runaway-5_lucky</v>
      </c>
      <c r="E391" s="24" t="s">
        <v>2256</v>
      </c>
      <c r="F391" s="9" t="s">
        <v>2549</v>
      </c>
      <c r="G391" s="9" t="s">
        <v>2574</v>
      </c>
      <c r="H391" s="47">
        <v>328</v>
      </c>
      <c r="I391" s="30" t="s">
        <v>9</v>
      </c>
      <c r="J391" s="26"/>
      <c r="K391" s="26"/>
      <c r="L391" s="44"/>
      <c r="M391" s="27" t="s">
        <v>10</v>
      </c>
      <c r="N391" s="28"/>
      <c r="O391" s="28"/>
      <c r="P391" s="28"/>
      <c r="Q391" s="27"/>
      <c r="R391" s="29" t="str">
        <f t="array" ref="R391">IFERROR(INDEX(npcs!$E$2:$E$1584,MATCH('route'!$H391, npcs!$A$2:$A$1584,0)),"NA")</f>
        <v>~QUEUE_OUTSIDE_CHAOS_THEATER</v>
      </c>
      <c r="S391" s="1"/>
      <c r="T391" s="79">
        <v>2</v>
      </c>
      <c r="U391" s="1"/>
      <c r="V391" s="1"/>
      <c r="W391" s="1"/>
      <c r="X391" s="1"/>
      <c r="Y391" s="1"/>
      <c r="Z391" s="1"/>
      <c r="AA391" s="1"/>
      <c r="AB391" s="1"/>
    </row>
    <row r="392" spans="1:28" ht="15" customHeight="1" x14ac:dyDescent="0.2">
      <c r="A392" s="82"/>
      <c r="B392" s="23" t="str">
        <f>IF(NOT(ISBLANK(route[[#This Row],[loc_override]])),route[[#This Row],[loc_override]],IFERROR(INDEX(npcs[map_location_label],MATCH(route[[#This Row],[npc]],npcs[npc_id],0)),"NA"))</f>
        <v>Twoson</v>
      </c>
      <c r="C392" s="27"/>
      <c r="D392" s="47" t="str">
        <f>IFERROR(INDEX(npcs[sprite_label],MATCH(route[[#This Row],[npc]],npcs[npc_id],0)),"NA")</f>
        <v>runaway-5_gorgeous</v>
      </c>
      <c r="E392" s="24" t="s">
        <v>2256</v>
      </c>
      <c r="F392" s="9" t="s">
        <v>2549</v>
      </c>
      <c r="G392" s="9" t="s">
        <v>2574</v>
      </c>
      <c r="H392" s="47">
        <v>329</v>
      </c>
      <c r="I392" s="30" t="s">
        <v>9</v>
      </c>
      <c r="J392" s="26"/>
      <c r="K392" s="26"/>
      <c r="L392" s="44"/>
      <c r="M392" s="27" t="s">
        <v>10</v>
      </c>
      <c r="N392" s="28"/>
      <c r="O392" s="28"/>
      <c r="P392" s="28"/>
      <c r="Q392" s="27"/>
      <c r="R392" s="29" t="str">
        <f t="array" ref="R392">IFERROR(INDEX(npcs!$E$2:$E$1584,MATCH('route'!$H392, npcs!$A$2:$A$1584,0)),"NA")</f>
        <v>~QUEUE_OUTSIDE_CHAOS_THEATER</v>
      </c>
      <c r="S392" s="1"/>
      <c r="T392" s="79">
        <v>2</v>
      </c>
      <c r="U392" s="1"/>
      <c r="V392" s="1"/>
      <c r="W392" s="1"/>
      <c r="X392" s="1"/>
      <c r="Y392" s="1"/>
      <c r="Z392" s="1"/>
      <c r="AA392" s="1"/>
      <c r="AB392" s="1"/>
    </row>
    <row r="393" spans="1:28" ht="15" customHeight="1" x14ac:dyDescent="0.2">
      <c r="A393" s="82"/>
      <c r="B393" s="23" t="str">
        <f>IF(NOT(ISBLANK(route[[#This Row],[loc_override]])),route[[#This Row],[loc_override]],IFERROR(INDEX(npcs[map_location_label],MATCH(route[[#This Row],[npc]],npcs[npc_id],0)),"NA"))</f>
        <v>Twoson</v>
      </c>
      <c r="C393" s="27"/>
      <c r="D393" s="47" t="str">
        <f>IFERROR(INDEX(npcs[sprite_label],MATCH(route[[#This Row],[npc]],npcs[npc_id],0)),"NA")</f>
        <v>bus_runaway-5</v>
      </c>
      <c r="E393" s="24" t="s">
        <v>2256</v>
      </c>
      <c r="F393" s="9" t="s">
        <v>2549</v>
      </c>
      <c r="G393" s="9" t="s">
        <v>2574</v>
      </c>
      <c r="H393" s="47">
        <v>374</v>
      </c>
      <c r="I393" s="30" t="s">
        <v>15</v>
      </c>
      <c r="J393" s="26"/>
      <c r="K393" s="26"/>
      <c r="L393" s="44"/>
      <c r="M393" s="27" t="s">
        <v>10</v>
      </c>
      <c r="N393" s="28"/>
      <c r="O393" s="28"/>
      <c r="P393" s="28"/>
      <c r="Q393" s="27"/>
      <c r="R393" s="29" t="str">
        <f t="array" ref="R393">IFERROR(INDEX(npcs!$E$2:$E$1584,MATCH('route'!$H393, npcs!$A$2:$A$1584,0)),"NA")</f>
        <v>~RUNAWAY_FIVE_FREE_FROM_CHAOS_THEATER</v>
      </c>
      <c r="S393" s="1"/>
      <c r="T393" s="79">
        <v>2</v>
      </c>
      <c r="U393" s="1"/>
      <c r="V393" s="1"/>
      <c r="W393" s="1"/>
      <c r="X393" s="1"/>
      <c r="Y393" s="1"/>
      <c r="Z393" s="1"/>
      <c r="AA393" s="1"/>
      <c r="AB393" s="1"/>
    </row>
    <row r="394" spans="1:28" ht="15" customHeight="1" x14ac:dyDescent="0.2">
      <c r="A394" s="82"/>
      <c r="B394" s="23" t="str">
        <f>IF(NOT(ISBLANK(route[[#This Row],[loc_override]])),route[[#This Row],[loc_override]],IFERROR(INDEX(npcs[map_location_label],MATCH(route[[#This Row],[npc]],npcs[npc_id],0)),"NA"))</f>
        <v>Twoson</v>
      </c>
      <c r="C394" s="27"/>
      <c r="D394" s="47" t="str">
        <f>IFERROR(INDEX(npcs[sprite_label],MATCH(route[[#This Row],[npc]],npcs[npc_id],0)),"NA")</f>
        <v>streetsign_city</v>
      </c>
      <c r="E394" s="24" t="s">
        <v>2256</v>
      </c>
      <c r="F394" s="9" t="s">
        <v>2549</v>
      </c>
      <c r="G394" s="9" t="s">
        <v>2574</v>
      </c>
      <c r="H394" s="47">
        <v>366</v>
      </c>
      <c r="I394" s="30" t="s">
        <v>2271</v>
      </c>
      <c r="J394" s="26" t="s">
        <v>2491</v>
      </c>
      <c r="K394" s="26"/>
      <c r="L394" s="44"/>
      <c r="M394" s="27" t="s">
        <v>10</v>
      </c>
      <c r="N394" s="28"/>
      <c r="O394" s="28"/>
      <c r="P394" s="28"/>
      <c r="Q394" s="27"/>
      <c r="R394" s="29" t="str">
        <f t="array" ref="R394">IFERROR(INDEX(npcs!$E$2:$E$1584,MATCH('route'!$H394, npcs!$A$2:$A$1584,0)),"NA")</f>
        <v>always</v>
      </c>
      <c r="S394" s="1"/>
      <c r="T394" s="79">
        <v>2</v>
      </c>
      <c r="U394" s="1"/>
      <c r="V394" s="1"/>
      <c r="W394" s="1"/>
      <c r="X394" s="1"/>
      <c r="Y394" s="1"/>
      <c r="Z394" s="1"/>
      <c r="AA394" s="1"/>
      <c r="AB394" s="1"/>
    </row>
    <row r="395" spans="1:28" ht="15" customHeight="1" x14ac:dyDescent="0.2">
      <c r="A395" s="82"/>
      <c r="B395" s="23" t="str">
        <f>IF(NOT(ISBLANK(route[[#This Row],[loc_override]])),route[[#This Row],[loc_override]],IFERROR(INDEX(npcs[map_location_label],MATCH(route[[#This Row],[npc]],npcs[npc_id],0)),"NA"))</f>
        <v>Twoson</v>
      </c>
      <c r="C395" s="27" t="s">
        <v>2256</v>
      </c>
      <c r="D395" s="47" t="str">
        <f>IFERROR(INDEX(npcs[sprite_label],MATCH(route[[#This Row],[npc]],npcs[npc_id],0)),"NA")</f>
        <v>NA</v>
      </c>
      <c r="E395" s="24" t="s">
        <v>2256</v>
      </c>
      <c r="F395" s="9" t="s">
        <v>2549</v>
      </c>
      <c r="G395" s="9" t="s">
        <v>2574</v>
      </c>
      <c r="H395" s="47" t="s">
        <v>7</v>
      </c>
      <c r="I395" s="30" t="s">
        <v>15</v>
      </c>
      <c r="J395" s="26" t="s">
        <v>16</v>
      </c>
      <c r="K395" s="28" t="s">
        <v>2256</v>
      </c>
      <c r="L395" s="44" t="s">
        <v>2678</v>
      </c>
      <c r="M395" s="27" t="s">
        <v>10</v>
      </c>
      <c r="N395" s="28"/>
      <c r="O395" s="28"/>
      <c r="P395" s="28"/>
      <c r="Q395" s="27"/>
      <c r="R395" s="29" t="str">
        <f t="array" ref="R395">IFERROR(INDEX(npcs!$E$2:$E$1584,MATCH('route'!$H395, npcs!$A$2:$A$1584,0)),"NA")</f>
        <v>NA</v>
      </c>
      <c r="S395" s="1"/>
      <c r="T395" s="79">
        <v>2</v>
      </c>
      <c r="U395" s="1"/>
      <c r="V395" s="1"/>
      <c r="W395" s="1"/>
      <c r="X395" s="1"/>
      <c r="Y395" s="1"/>
      <c r="Z395" s="1"/>
      <c r="AA395" s="1"/>
      <c r="AB395" s="1"/>
    </row>
    <row r="396" spans="1:28" ht="15" customHeight="1" x14ac:dyDescent="0.2">
      <c r="A396" s="82"/>
      <c r="B396" s="23" t="str">
        <f>IF(NOT(ISBLANK(route[[#This Row],[loc_override]])),route[[#This Row],[loc_override]],IFERROR(INDEX(npcs[map_location_label],MATCH(route[[#This Row],[npc]],npcs[npc_id],0)),"NA"))</f>
        <v>Twoson_Hint Man's House_1F</v>
      </c>
      <c r="C396" s="27"/>
      <c r="D396" s="47" t="str">
        <f>IFERROR(INDEX(npcs[sprite_label],MATCH(route[[#This Row],[npc]],npcs[npc_id],0)),"NA")</f>
        <v>hint-man</v>
      </c>
      <c r="E396" s="24" t="s">
        <v>2256</v>
      </c>
      <c r="F396" s="9" t="s">
        <v>2549</v>
      </c>
      <c r="G396" s="9" t="s">
        <v>2574</v>
      </c>
      <c r="H396" s="47">
        <v>278</v>
      </c>
      <c r="I396" s="30" t="s">
        <v>9</v>
      </c>
      <c r="J396" s="26" t="s">
        <v>107</v>
      </c>
      <c r="K396" s="26">
        <v>6</v>
      </c>
      <c r="L396" s="44"/>
      <c r="M396" s="27" t="s">
        <v>138</v>
      </c>
      <c r="N396" s="28"/>
      <c r="O396" s="28"/>
      <c r="P396" s="28"/>
      <c r="Q396" s="27"/>
      <c r="R396" s="29" t="str">
        <f t="array" ref="R396">IFERROR(INDEX(npcs!$E$2:$E$1584,MATCH('route'!$H396, npcs!$A$2:$A$1584,0)),"NA")</f>
        <v>~HINT_GUY_ABSENT</v>
      </c>
      <c r="S396" s="1"/>
      <c r="T396" s="79">
        <v>2</v>
      </c>
      <c r="U396" s="1"/>
      <c r="V396" s="1"/>
      <c r="W396" s="1"/>
      <c r="X396" s="1"/>
      <c r="Y396" s="1"/>
      <c r="Z396" s="1"/>
      <c r="AA396" s="1"/>
      <c r="AB396" s="1"/>
    </row>
    <row r="397" spans="1:28" ht="15" customHeight="1" x14ac:dyDescent="0.2">
      <c r="A397" s="82"/>
      <c r="B397" s="23" t="str">
        <f>IF(NOT(ISBLANK(route[[#This Row],[loc_override]])),route[[#This Row],[loc_override]],IFERROR(INDEX(npcs[map_location_label],MATCH(route[[#This Row],[npc]],npcs[npc_id],0)),"NA"))</f>
        <v>Twoson</v>
      </c>
      <c r="C397" s="27" t="s">
        <v>2256</v>
      </c>
      <c r="D397" s="47" t="str">
        <f>IFERROR(INDEX(npcs[sprite_label],MATCH(route[[#This Row],[npc]],npcs[npc_id],0)),"NA")</f>
        <v>NA</v>
      </c>
      <c r="E397" s="24" t="s">
        <v>2256</v>
      </c>
      <c r="F397" s="9" t="s">
        <v>2549</v>
      </c>
      <c r="G397" s="9" t="s">
        <v>2574</v>
      </c>
      <c r="H397" s="47" t="s">
        <v>7</v>
      </c>
      <c r="I397" s="30" t="s">
        <v>15</v>
      </c>
      <c r="J397" s="26" t="s">
        <v>16</v>
      </c>
      <c r="K397" s="28" t="s">
        <v>2256</v>
      </c>
      <c r="L397" s="44" t="s">
        <v>2679</v>
      </c>
      <c r="M397" s="27" t="s">
        <v>10</v>
      </c>
      <c r="N397" s="28"/>
      <c r="O397" s="28"/>
      <c r="P397" s="28"/>
      <c r="Q397" s="27"/>
      <c r="R397" s="29" t="str">
        <f t="array" ref="R397">IFERROR(INDEX(npcs!$E$2:$E$1584,MATCH('route'!$H397, npcs!$A$2:$A$1584,0)),"NA")</f>
        <v>NA</v>
      </c>
      <c r="S397" s="1"/>
      <c r="T397" s="79">
        <v>2</v>
      </c>
      <c r="U397" s="1"/>
      <c r="V397" s="1"/>
      <c r="W397" s="1"/>
      <c r="X397" s="1"/>
      <c r="Y397" s="1"/>
      <c r="Z397" s="1"/>
      <c r="AA397" s="1"/>
      <c r="AB397" s="1"/>
    </row>
    <row r="398" spans="1:28" ht="15" customHeight="1" x14ac:dyDescent="0.2">
      <c r="A398" s="82"/>
      <c r="B398" s="23" t="str">
        <f>IF(NOT(ISBLANK(route[[#This Row],[loc_override]])),route[[#This Row],[loc_override]],IFERROR(INDEX(npcs[map_location_label],MATCH(route[[#This Row],[npc]],npcs[npc_id],0)),"NA"))</f>
        <v>Twoson</v>
      </c>
      <c r="C398" s="27"/>
      <c r="D398" s="47" t="str">
        <f>IFERROR(INDEX(npcs[sprite_label],MATCH(route[[#This Row],[npc]],npcs[npc_id],0)),"NA")</f>
        <v>mailbox</v>
      </c>
      <c r="E398" s="24" t="s">
        <v>2256</v>
      </c>
      <c r="F398" s="9" t="s">
        <v>2549</v>
      </c>
      <c r="G398" s="9" t="s">
        <v>2574</v>
      </c>
      <c r="H398" s="47">
        <v>353</v>
      </c>
      <c r="I398" s="28" t="s">
        <v>2271</v>
      </c>
      <c r="J398" s="26" t="s">
        <v>2491</v>
      </c>
      <c r="K398" s="28"/>
      <c r="L398" s="45"/>
      <c r="M398" s="27" t="s">
        <v>10</v>
      </c>
      <c r="N398" s="28"/>
      <c r="O398" s="28"/>
      <c r="P398" s="28"/>
      <c r="Q398" s="27"/>
      <c r="R398" s="31" t="str">
        <f t="array" ref="R398">IFERROR(INDEX(npcs!$E$2:$E$1584,MATCH('route'!$H398, npcs!$A$2:$A$1584,0)),"NA")</f>
        <v>always</v>
      </c>
      <c r="S398" s="1"/>
      <c r="T398" s="79">
        <v>2</v>
      </c>
      <c r="U398" s="1"/>
      <c r="V398" s="1"/>
      <c r="W398" s="1"/>
      <c r="X398" s="1"/>
      <c r="Y398" s="1"/>
      <c r="Z398" s="1"/>
      <c r="AA398" s="1"/>
      <c r="AB398" s="1"/>
    </row>
    <row r="399" spans="1:28" ht="15" customHeight="1" x14ac:dyDescent="0.2">
      <c r="A399" s="82"/>
      <c r="B399" s="23" t="str">
        <f>IF(NOT(ISBLANK(route[[#This Row],[loc_override]])),route[[#This Row],[loc_override]],IFERROR(INDEX(npcs[map_location_label],MATCH(route[[#This Row],[npc]],npcs[npc_id],0)),"NA"))</f>
        <v>Twoson</v>
      </c>
      <c r="C399" s="27" t="s">
        <v>2256</v>
      </c>
      <c r="D399" s="47" t="str">
        <f>IFERROR(INDEX(npcs[sprite_label],MATCH(route[[#This Row],[npc]],npcs[npc_id],0)),"NA")</f>
        <v>NA</v>
      </c>
      <c r="E399" s="24" t="s">
        <v>2256</v>
      </c>
      <c r="F399" s="9" t="s">
        <v>2549</v>
      </c>
      <c r="G399" s="9" t="s">
        <v>2574</v>
      </c>
      <c r="H399" s="46" t="s">
        <v>7</v>
      </c>
      <c r="I399" s="28" t="s">
        <v>26</v>
      </c>
      <c r="J399" s="26" t="s">
        <v>36</v>
      </c>
      <c r="K399" s="28" t="s">
        <v>2256</v>
      </c>
      <c r="L399" s="45" t="s">
        <v>2680</v>
      </c>
      <c r="M399" s="27" t="s">
        <v>10</v>
      </c>
      <c r="N399" s="28"/>
      <c r="O399" s="28"/>
      <c r="P399" s="28"/>
      <c r="Q399" s="27"/>
      <c r="R399" s="31" t="str">
        <f t="array" ref="R399">IFERROR(INDEX(npcs!$E$2:$E$1584,MATCH('route'!$H399, npcs!$A$2:$A$1584,0)),"NA")</f>
        <v>NA</v>
      </c>
      <c r="S399" s="1"/>
      <c r="T399" s="79">
        <v>2</v>
      </c>
      <c r="U399" s="1"/>
      <c r="V399" s="1"/>
      <c r="W399" s="1"/>
      <c r="X399" s="1"/>
      <c r="Y399" s="1"/>
      <c r="Z399" s="1"/>
      <c r="AA399" s="1"/>
      <c r="AB399" s="1"/>
    </row>
    <row r="400" spans="1:28" ht="15" customHeight="1" x14ac:dyDescent="0.2">
      <c r="A400" s="82"/>
      <c r="B400" s="23" t="str">
        <f>IF(NOT(ISBLANK(route[[#This Row],[loc_override]])),route[[#This Row],[loc_override]],IFERROR(INDEX(npcs[map_location_label],MATCH(route[[#This Row],[npc]],npcs[npc_id],0)),"NA"))</f>
        <v>Twoson</v>
      </c>
      <c r="C400" s="27"/>
      <c r="D400" s="47" t="str">
        <f>IFERROR(INDEX(npcs[sprite_label],MATCH(route[[#This Row],[npc]],npcs[npc_id],0)),"NA")</f>
        <v>ruffini</v>
      </c>
      <c r="E400" s="24" t="s">
        <v>2256</v>
      </c>
      <c r="F400" s="9" t="s">
        <v>2549</v>
      </c>
      <c r="G400" s="9" t="s">
        <v>2574</v>
      </c>
      <c r="H400" s="47">
        <v>310</v>
      </c>
      <c r="I400" s="28" t="s">
        <v>9</v>
      </c>
      <c r="J400" s="26"/>
      <c r="K400" s="28"/>
      <c r="L400" s="45"/>
      <c r="M400" s="27" t="s">
        <v>10</v>
      </c>
      <c r="N400" s="28"/>
      <c r="O400" s="28"/>
      <c r="P400" s="28"/>
      <c r="Q400" s="27"/>
      <c r="R400" s="31" t="str">
        <f t="array" ref="R400">IFERROR(INDEX(npcs!$E$2:$E$1584,MATCH('route'!$H400, npcs!$A$2:$A$1584,0)),"NA")</f>
        <v>always</v>
      </c>
      <c r="S400" s="1"/>
      <c r="T400" s="79">
        <v>2</v>
      </c>
      <c r="U400" s="1"/>
      <c r="V400" s="1"/>
      <c r="W400" s="1"/>
      <c r="X400" s="1"/>
      <c r="Y400" s="1"/>
      <c r="Z400" s="1"/>
      <c r="AA400" s="1"/>
      <c r="AB400" s="1"/>
    </row>
    <row r="401" spans="1:28" ht="15" customHeight="1" x14ac:dyDescent="0.2">
      <c r="A401" s="82"/>
      <c r="B401" s="23" t="str">
        <f>IF(NOT(ISBLANK(route[[#This Row],[loc_override]])),route[[#This Row],[loc_override]],IFERROR(INDEX(npcs[map_location_label],MATCH(route[[#This Row],[npc]],npcs[npc_id],0)),"NA"))</f>
        <v>Twoson_Houses_East-Orange_1F</v>
      </c>
      <c r="C401" s="27"/>
      <c r="D401" s="47" t="str">
        <f>IFERROR(INDEX(npcs[sprite_label],MATCH(route[[#This Row],[npc]],npcs[npc_id],0)),"NA")</f>
        <v>woman_blonde_black-dress</v>
      </c>
      <c r="E401" s="24" t="s">
        <v>2256</v>
      </c>
      <c r="F401" s="9" t="s">
        <v>2549</v>
      </c>
      <c r="G401" s="9" t="s">
        <v>2574</v>
      </c>
      <c r="H401" s="47">
        <v>277</v>
      </c>
      <c r="I401" s="28" t="s">
        <v>9</v>
      </c>
      <c r="J401" s="26"/>
      <c r="K401" s="28"/>
      <c r="L401" s="45"/>
      <c r="M401" s="27" t="s">
        <v>10</v>
      </c>
      <c r="N401" s="28"/>
      <c r="O401" s="28"/>
      <c r="P401" s="28"/>
      <c r="Q401" s="27"/>
      <c r="R401" s="31" t="str">
        <f t="array" ref="R401">IFERROR(INDEX(npcs!$E$2:$E$1584,MATCH('route'!$H401, npcs!$A$2:$A$1584,0)),"NA")</f>
        <v>always</v>
      </c>
      <c r="S401" s="1"/>
      <c r="T401" s="79">
        <v>2</v>
      </c>
      <c r="U401" s="1"/>
      <c r="V401" s="1"/>
      <c r="W401" s="1"/>
      <c r="X401" s="1"/>
      <c r="Y401" s="1"/>
      <c r="Z401" s="1"/>
      <c r="AA401" s="1"/>
      <c r="AB401" s="1"/>
    </row>
    <row r="402" spans="1:28" ht="15" customHeight="1" x14ac:dyDescent="0.2">
      <c r="A402" s="82"/>
      <c r="B402" s="23" t="str">
        <f>IF(NOT(ISBLANK(route[[#This Row],[loc_override]])),route[[#This Row],[loc_override]],IFERROR(INDEX(npcs[map_location_label],MATCH(route[[#This Row],[npc]],npcs[npc_id],0)),"NA"))</f>
        <v>Twoson</v>
      </c>
      <c r="C402" s="27"/>
      <c r="D402" s="47" t="str">
        <f>IFERROR(INDEX(npcs[sprite_label],MATCH(route[[#This Row],[npc]],npcs[npc_id],0)),"NA")</f>
        <v>streetsign_city</v>
      </c>
      <c r="E402" s="24" t="s">
        <v>2256</v>
      </c>
      <c r="F402" s="9" t="s">
        <v>2549</v>
      </c>
      <c r="G402" s="9" t="s">
        <v>2574</v>
      </c>
      <c r="H402" s="47">
        <v>368</v>
      </c>
      <c r="I402" s="28" t="s">
        <v>2271</v>
      </c>
      <c r="J402" s="26" t="s">
        <v>2491</v>
      </c>
      <c r="K402" s="28"/>
      <c r="L402" s="45"/>
      <c r="M402" s="27" t="s">
        <v>7</v>
      </c>
      <c r="N402" s="28"/>
      <c r="O402" s="28"/>
      <c r="P402" s="28"/>
      <c r="Q402" s="27"/>
      <c r="R402" s="31" t="str">
        <f t="array" ref="R402">IFERROR(INDEX(npcs!$E$2:$E$1584,MATCH('route'!$H402, npcs!$A$2:$A$1584,0)),"NA")</f>
        <v>always</v>
      </c>
      <c r="S402" s="1"/>
      <c r="T402" s="79">
        <v>2</v>
      </c>
      <c r="U402" s="1"/>
      <c r="V402" s="1"/>
      <c r="W402" s="1"/>
      <c r="X402" s="1"/>
      <c r="Y402" s="1"/>
      <c r="Z402" s="1"/>
      <c r="AA402" s="1"/>
      <c r="AB402" s="1"/>
    </row>
    <row r="403" spans="1:28" ht="15" customHeight="1" x14ac:dyDescent="0.2">
      <c r="A403" s="82"/>
      <c r="B403" s="23" t="str">
        <f>IF(NOT(ISBLANK(route[[#This Row],[loc_override]])),route[[#This Row],[loc_override]],IFERROR(INDEX(npcs[map_location_label],MATCH(route[[#This Row],[npc]],npcs[npc_id],0)),"NA"))</f>
        <v>Twoson</v>
      </c>
      <c r="C403" s="27"/>
      <c r="D403" s="47" t="str">
        <f>IFERROR(INDEX(npcs[sprite_label],MATCH(route[[#This Row],[npc]],npcs[npc_id],0)),"NA")</f>
        <v>girl_blonde_yellow-dress</v>
      </c>
      <c r="E403" s="24" t="s">
        <v>2256</v>
      </c>
      <c r="F403" s="9" t="s">
        <v>2549</v>
      </c>
      <c r="G403" s="9" t="s">
        <v>2574</v>
      </c>
      <c r="H403" s="47">
        <v>333</v>
      </c>
      <c r="I403" s="28" t="s">
        <v>9</v>
      </c>
      <c r="J403" s="26"/>
      <c r="K403" s="28"/>
      <c r="L403" s="45"/>
      <c r="M403" s="27" t="s">
        <v>10</v>
      </c>
      <c r="N403" s="28"/>
      <c r="O403" s="28"/>
      <c r="P403" s="28"/>
      <c r="Q403" s="27"/>
      <c r="R403" s="31" t="str">
        <f t="array" ref="R403">IFERROR(INDEX(npcs!$E$2:$E$1584,MATCH('route'!$H403, npcs!$A$2:$A$1584,0)),"NA")</f>
        <v>~PARTY_IS_ROBOTIFIED</v>
      </c>
      <c r="S403" s="1"/>
      <c r="T403" s="79">
        <v>2</v>
      </c>
      <c r="U403" s="1"/>
      <c r="V403" s="1"/>
      <c r="W403" s="1"/>
      <c r="X403" s="1"/>
      <c r="Y403" s="1"/>
      <c r="Z403" s="1"/>
      <c r="AA403" s="1"/>
      <c r="AB403" s="1"/>
    </row>
    <row r="404" spans="1:28" ht="15" customHeight="1" x14ac:dyDescent="0.2">
      <c r="A404" s="82"/>
      <c r="B404" s="23" t="str">
        <f>IF(NOT(ISBLANK(route[[#This Row],[loc_override]])),route[[#This Row],[loc_override]],IFERROR(INDEX(npcs[map_location_label],MATCH(route[[#This Row],[npc]],npcs[npc_id],0)),"NA"))</f>
        <v>Twoson</v>
      </c>
      <c r="C404" s="27"/>
      <c r="D404" s="47" t="str">
        <f>IFERROR(INDEX(npcs[sprite_label],MATCH(route[[#This Row],[npc]],npcs[npc_id],0)),"NA")</f>
        <v>girl_blonde_pink-dress</v>
      </c>
      <c r="E404" s="24" t="s">
        <v>2256</v>
      </c>
      <c r="F404" s="9" t="s">
        <v>2549</v>
      </c>
      <c r="G404" s="9" t="s">
        <v>2574</v>
      </c>
      <c r="H404" s="47">
        <v>332</v>
      </c>
      <c r="I404" s="28" t="s">
        <v>9</v>
      </c>
      <c r="J404" s="26"/>
      <c r="K404" s="28"/>
      <c r="L404" s="45"/>
      <c r="M404" s="27" t="s">
        <v>10</v>
      </c>
      <c r="N404" s="28"/>
      <c r="O404" s="28"/>
      <c r="P404" s="28"/>
      <c r="Q404" s="27"/>
      <c r="R404" s="31" t="str">
        <f t="array" ref="R404">IFERROR(INDEX(npcs!$E$2:$E$1584,MATCH('route'!$H404, npcs!$A$2:$A$1584,0)),"NA")</f>
        <v>~PARTY_IS_ROBOTIFIED</v>
      </c>
      <c r="S404" s="1"/>
      <c r="T404" s="79">
        <v>2</v>
      </c>
      <c r="U404" s="1"/>
      <c r="V404" s="1"/>
      <c r="W404" s="1"/>
      <c r="X404" s="1"/>
      <c r="Y404" s="1"/>
      <c r="Z404" s="1"/>
      <c r="AA404" s="1"/>
      <c r="AB404" s="1"/>
    </row>
    <row r="405" spans="1:28" ht="15" customHeight="1" x14ac:dyDescent="0.2">
      <c r="A405" s="82"/>
      <c r="B405" s="23" t="str">
        <f>IF(NOT(ISBLANK(route[[#This Row],[loc_override]])),route[[#This Row],[loc_override]],IFERROR(INDEX(npcs[map_location_label],MATCH(route[[#This Row],[npc]],npcs[npc_id],0)),"NA"))</f>
        <v>Twoson</v>
      </c>
      <c r="C405" s="27"/>
      <c r="D405" s="47" t="str">
        <f>IFERROR(INDEX(npcs[sprite_label],MATCH(route[[#This Row],[npc]],npcs[npc_id],0)),"NA")</f>
        <v>streetsign_city</v>
      </c>
      <c r="E405" s="24" t="s">
        <v>2256</v>
      </c>
      <c r="F405" s="9" t="s">
        <v>2549</v>
      </c>
      <c r="G405" s="9" t="s">
        <v>2574</v>
      </c>
      <c r="H405" s="47">
        <v>370</v>
      </c>
      <c r="I405" s="28" t="s">
        <v>2271</v>
      </c>
      <c r="J405" s="26" t="s">
        <v>2491</v>
      </c>
      <c r="K405" s="28"/>
      <c r="L405" s="45"/>
      <c r="M405" s="27" t="s">
        <v>7</v>
      </c>
      <c r="N405" s="28"/>
      <c r="O405" s="28"/>
      <c r="P405" s="28"/>
      <c r="Q405" s="27"/>
      <c r="R405" s="31" t="str">
        <f t="array" ref="R405">IFERROR(INDEX(npcs!$E$2:$E$1584,MATCH('route'!$H405, npcs!$A$2:$A$1584,0)),"NA")</f>
        <v>always</v>
      </c>
      <c r="S405" s="1"/>
      <c r="T405" s="79">
        <v>2</v>
      </c>
      <c r="U405" s="1"/>
      <c r="V405" s="1"/>
      <c r="W405" s="1"/>
      <c r="X405" s="1"/>
      <c r="Y405" s="1"/>
      <c r="Z405" s="1"/>
      <c r="AA405" s="1"/>
      <c r="AB405" s="1"/>
    </row>
    <row r="406" spans="1:28" ht="15" customHeight="1" x14ac:dyDescent="0.2">
      <c r="A406" s="82"/>
      <c r="B406" s="23" t="str">
        <f>IF(NOT(ISBLANK(route[[#This Row],[loc_override]])),route[[#This Row],[loc_override]],IFERROR(INDEX(npcs[map_location_label],MATCH(route[[#This Row],[npc]],npcs[npc_id],0)),"NA"))</f>
        <v>Twoson</v>
      </c>
      <c r="C406" s="27"/>
      <c r="D406" s="47" t="str">
        <f>IFERROR(INDEX(npcs[sprite_label],MATCH(route[[#This Row],[npc]],npcs[npc_id],0)),"NA")</f>
        <v>mailbox</v>
      </c>
      <c r="E406" s="24" t="s">
        <v>2256</v>
      </c>
      <c r="F406" s="9" t="s">
        <v>2549</v>
      </c>
      <c r="G406" s="9" t="s">
        <v>2574</v>
      </c>
      <c r="H406" s="47">
        <v>354</v>
      </c>
      <c r="I406" s="28" t="s">
        <v>2271</v>
      </c>
      <c r="J406" s="26" t="s">
        <v>2491</v>
      </c>
      <c r="K406" s="28"/>
      <c r="L406" s="45"/>
      <c r="M406" s="27" t="s">
        <v>7</v>
      </c>
      <c r="N406" s="28"/>
      <c r="O406" s="28"/>
      <c r="P406" s="28"/>
      <c r="Q406" s="27"/>
      <c r="R406" s="31" t="str">
        <f t="array" ref="R406">IFERROR(INDEX(npcs!$E$2:$E$1584,MATCH('route'!$H406, npcs!$A$2:$A$1584,0)),"NA")</f>
        <v>always</v>
      </c>
      <c r="S406" s="1"/>
      <c r="T406" s="79">
        <v>2</v>
      </c>
      <c r="U406" s="1"/>
      <c r="V406" s="1"/>
      <c r="W406" s="1"/>
      <c r="X406" s="1"/>
      <c r="Y406" s="1"/>
      <c r="Z406" s="1"/>
      <c r="AA406" s="1"/>
      <c r="AB406" s="1"/>
    </row>
    <row r="407" spans="1:28" ht="15" customHeight="1" x14ac:dyDescent="0.2">
      <c r="A407" s="82"/>
      <c r="B407" s="23" t="str">
        <f>IF(NOT(ISBLANK(route[[#This Row],[loc_override]])),route[[#This Row],[loc_override]],IFERROR(INDEX(npcs[map_location_label],MATCH(route[[#This Row],[npc]],npcs[npc_id],0)),"NA"))</f>
        <v>Twoson</v>
      </c>
      <c r="C407" s="27"/>
      <c r="D407" s="47" t="str">
        <f>IFERROR(INDEX(npcs[sprite_label],MATCH(route[[#This Row],[npc]],npcs[npc_id],0)),"NA")</f>
        <v>boy_blue-ballcap</v>
      </c>
      <c r="E407" s="24" t="s">
        <v>2256</v>
      </c>
      <c r="F407" s="9" t="s">
        <v>2549</v>
      </c>
      <c r="G407" s="9" t="s">
        <v>2574</v>
      </c>
      <c r="H407" s="47">
        <v>341</v>
      </c>
      <c r="I407" s="28" t="s">
        <v>9</v>
      </c>
      <c r="J407" s="26"/>
      <c r="K407" s="28"/>
      <c r="L407" s="45"/>
      <c r="M407" s="27" t="s">
        <v>10</v>
      </c>
      <c r="N407" s="28"/>
      <c r="O407" s="28"/>
      <c r="P407" s="28"/>
      <c r="Q407" s="27"/>
      <c r="R407" s="31" t="str">
        <f t="array" ref="R407">IFERROR(INDEX(npcs!$E$2:$E$1584,MATCH('route'!$H407, npcs!$A$2:$A$1584,0)),"NA")</f>
        <v>~PARTY_IS_ROBOTIFIED</v>
      </c>
      <c r="S407" s="1"/>
      <c r="T407" s="79">
        <v>2</v>
      </c>
      <c r="U407" s="1"/>
      <c r="V407" s="1"/>
      <c r="W407" s="1"/>
      <c r="X407" s="1"/>
      <c r="Y407" s="1"/>
      <c r="Z407" s="1"/>
      <c r="AA407" s="1"/>
      <c r="AB407" s="1"/>
    </row>
    <row r="408" spans="1:28" ht="15" customHeight="1" x14ac:dyDescent="0.2">
      <c r="A408" s="82"/>
      <c r="B408" s="23" t="str">
        <f>IF(NOT(ISBLANK(route[[#This Row],[loc_override]])),route[[#This Row],[loc_override]],IFERROR(INDEX(npcs[map_location_label],MATCH(route[[#This Row],[npc]],npcs[npc_id],0)),"NA"))</f>
        <v>Twoson</v>
      </c>
      <c r="C408" s="27"/>
      <c r="D408" s="47" t="str">
        <f>IFERROR(INDEX(npcs[sprite_label],MATCH(route[[#This Row],[npc]],npcs[npc_id],0)),"NA")</f>
        <v>bench</v>
      </c>
      <c r="E408" s="24" t="s">
        <v>2256</v>
      </c>
      <c r="F408" s="9" t="s">
        <v>2549</v>
      </c>
      <c r="G408" s="9" t="s">
        <v>2574</v>
      </c>
      <c r="H408" s="47">
        <v>351</v>
      </c>
      <c r="I408" s="28" t="s">
        <v>2271</v>
      </c>
      <c r="J408" s="26" t="s">
        <v>2491</v>
      </c>
      <c r="K408" s="28"/>
      <c r="L408" s="45"/>
      <c r="M408" s="27" t="s">
        <v>10</v>
      </c>
      <c r="N408" s="28"/>
      <c r="O408" s="28"/>
      <c r="P408" s="28"/>
      <c r="Q408" s="27"/>
      <c r="R408" s="31" t="str">
        <f t="array" ref="R408">IFERROR(INDEX(npcs!$E$2:$E$1584,MATCH('route'!$H408, npcs!$A$2:$A$1584,0)),"NA")</f>
        <v>always</v>
      </c>
      <c r="S408" s="1"/>
      <c r="T408" s="79">
        <v>2</v>
      </c>
      <c r="U408" s="1"/>
      <c r="V408" s="1"/>
      <c r="W408" s="1"/>
      <c r="X408" s="1"/>
      <c r="Y408" s="1"/>
      <c r="Z408" s="1"/>
      <c r="AA408" s="1"/>
      <c r="AB408" s="1"/>
    </row>
    <row r="409" spans="1:28" ht="15" customHeight="1" x14ac:dyDescent="0.2">
      <c r="A409" s="82"/>
      <c r="B409" s="23" t="str">
        <f>IF(NOT(ISBLANK(route[[#This Row],[loc_override]])),route[[#This Row],[loc_override]],IFERROR(INDEX(npcs[map_location_label],MATCH(route[[#This Row],[npc]],npcs[npc_id],0)),"NA"))</f>
        <v>Twoson</v>
      </c>
      <c r="C409" s="27"/>
      <c r="D409" s="47" t="str">
        <f>IFERROR(INDEX(npcs[sprite_label],MATCH(route[[#This Row],[npc]],npcs[npc_id],0)),"NA")</f>
        <v>cat_sleeping</v>
      </c>
      <c r="E409" s="24" t="s">
        <v>2256</v>
      </c>
      <c r="F409" s="9" t="s">
        <v>2549</v>
      </c>
      <c r="G409" s="9" t="s">
        <v>2574</v>
      </c>
      <c r="H409" s="47">
        <v>337</v>
      </c>
      <c r="I409" s="28" t="s">
        <v>2271</v>
      </c>
      <c r="J409" s="26" t="s">
        <v>2491</v>
      </c>
      <c r="K409" s="28"/>
      <c r="L409" s="45"/>
      <c r="M409" s="27" t="s">
        <v>10</v>
      </c>
      <c r="N409" s="28"/>
      <c r="O409" s="28"/>
      <c r="P409" s="28"/>
      <c r="Q409" s="27"/>
      <c r="R409" s="31" t="str">
        <f t="array" ref="R409">IFERROR(INDEX(npcs!$E$2:$E$1584,MATCH('route'!$H409, npcs!$A$2:$A$1584,0)),"NA")</f>
        <v>~GIYGAS_DEFEATED</v>
      </c>
      <c r="S409" s="1"/>
      <c r="T409" s="79">
        <v>2</v>
      </c>
      <c r="U409" s="1"/>
      <c r="V409" s="1"/>
      <c r="W409" s="1"/>
      <c r="X409" s="1"/>
      <c r="Y409" s="1"/>
      <c r="Z409" s="1"/>
      <c r="AA409" s="1"/>
      <c r="AB409" s="1"/>
    </row>
    <row r="410" spans="1:28" ht="15" customHeight="1" x14ac:dyDescent="0.2">
      <c r="A410" s="82"/>
      <c r="B410" s="23" t="str">
        <f>IF(NOT(ISBLANK(route[[#This Row],[loc_override]])),route[[#This Row],[loc_override]],IFERROR(INDEX(npcs[map_location_label],MATCH(route[[#This Row],[npc]],npcs[npc_id],0)),"NA"))</f>
        <v>Twoson_Polestar_1F</v>
      </c>
      <c r="C410" s="27"/>
      <c r="D410" s="47" t="str">
        <f>IFERROR(INDEX(npcs[sprite_label],MATCH(route[[#This Row],[npc]],npcs[npc_id],0)),"NA")</f>
        <v>girl_redhead_pigtails</v>
      </c>
      <c r="E410" s="24" t="s">
        <v>2256</v>
      </c>
      <c r="F410" s="9" t="s">
        <v>2549</v>
      </c>
      <c r="G410" s="9" t="s">
        <v>2574</v>
      </c>
      <c r="H410" s="47">
        <v>216</v>
      </c>
      <c r="I410" s="28" t="s">
        <v>9</v>
      </c>
      <c r="J410" s="26"/>
      <c r="K410" s="28"/>
      <c r="L410" s="45"/>
      <c r="M410" s="27" t="s">
        <v>10</v>
      </c>
      <c r="N410" s="28"/>
      <c r="O410" s="28"/>
      <c r="P410" s="28"/>
      <c r="Q410" s="27"/>
      <c r="R410" s="31" t="str">
        <f t="array" ref="R410">IFERROR(INDEX(npcs!$E$2:$E$1584,MATCH('route'!$H410, npcs!$A$2:$A$1584,0)),"NA")</f>
        <v>always</v>
      </c>
      <c r="S410" s="1"/>
      <c r="T410" s="79">
        <v>2</v>
      </c>
      <c r="U410" s="1"/>
      <c r="V410" s="1"/>
      <c r="W410" s="1"/>
      <c r="X410" s="1"/>
      <c r="Y410" s="1"/>
      <c r="Z410" s="1"/>
      <c r="AA410" s="1"/>
      <c r="AB410" s="1"/>
    </row>
    <row r="411" spans="1:28" ht="15" customHeight="1" x14ac:dyDescent="0.2">
      <c r="A411" s="82"/>
      <c r="B411" s="23" t="str">
        <f>IF(NOT(ISBLANK(route[[#This Row],[loc_override]])),route[[#This Row],[loc_override]],IFERROR(INDEX(npcs[map_location_label],MATCH(route[[#This Row],[npc]],npcs[npc_id],0)),"NA"))</f>
        <v>Twoson_Polestar_1F</v>
      </c>
      <c r="C411" s="27"/>
      <c r="D411" s="47" t="str">
        <f>IFERROR(INDEX(npcs[sprite_label],MATCH(route[[#This Row],[npc]],npcs[npc_id],0)),"NA")</f>
        <v>girl_blonde_ponytail</v>
      </c>
      <c r="E411" s="24" t="s">
        <v>2256</v>
      </c>
      <c r="F411" s="9" t="s">
        <v>2549</v>
      </c>
      <c r="G411" s="9" t="s">
        <v>2574</v>
      </c>
      <c r="H411" s="47">
        <v>214</v>
      </c>
      <c r="I411" s="28" t="s">
        <v>9</v>
      </c>
      <c r="J411" s="26"/>
      <c r="K411" s="28"/>
      <c r="L411" s="45"/>
      <c r="M411" s="27" t="s">
        <v>10</v>
      </c>
      <c r="N411" s="28"/>
      <c r="O411" s="28"/>
      <c r="P411" s="28"/>
      <c r="Q411" s="27"/>
      <c r="R411" s="31" t="str">
        <f t="array" ref="R411">IFERROR(INDEX(npcs!$E$2:$E$1584,MATCH('route'!$H411, npcs!$A$2:$A$1584,0)),"NA")</f>
        <v>always</v>
      </c>
      <c r="S411" s="1"/>
      <c r="T411" s="79">
        <v>2</v>
      </c>
      <c r="U411" s="1"/>
      <c r="V411" s="1"/>
      <c r="W411" s="1"/>
      <c r="X411" s="1"/>
      <c r="Y411" s="1"/>
      <c r="Z411" s="1"/>
      <c r="AA411" s="1"/>
      <c r="AB411" s="1"/>
    </row>
    <row r="412" spans="1:28" ht="15" customHeight="1" x14ac:dyDescent="0.2">
      <c r="A412" s="82"/>
      <c r="B412" s="23" t="str">
        <f>IF(NOT(ISBLANK(route[[#This Row],[loc_override]])),route[[#This Row],[loc_override]],IFERROR(INDEX(npcs[map_location_label],MATCH(route[[#This Row],[npc]],npcs[npc_id],0)),"NA"))</f>
        <v>Twoson_Polestar_1F</v>
      </c>
      <c r="C412" s="27"/>
      <c r="D412" s="47" t="str">
        <f>IFERROR(INDEX(npcs[sprite_label],MATCH(route[[#This Row],[npc]],npcs[npc_id],0)),"NA")</f>
        <v>boy_baseball-helmet</v>
      </c>
      <c r="E412" s="24" t="s">
        <v>2256</v>
      </c>
      <c r="F412" s="9" t="s">
        <v>2549</v>
      </c>
      <c r="G412" s="9" t="s">
        <v>2574</v>
      </c>
      <c r="H412" s="47">
        <v>215</v>
      </c>
      <c r="I412" s="28" t="s">
        <v>9</v>
      </c>
      <c r="J412" s="26"/>
      <c r="K412" s="28"/>
      <c r="L412" s="45"/>
      <c r="M412" s="27" t="s">
        <v>10</v>
      </c>
      <c r="N412" s="28"/>
      <c r="O412" s="28"/>
      <c r="P412" s="28"/>
      <c r="Q412" s="27"/>
      <c r="R412" s="31" t="str">
        <f t="array" ref="R412">IFERROR(INDEX(npcs!$E$2:$E$1584,MATCH('route'!$H412, npcs!$A$2:$A$1584,0)),"NA")</f>
        <v>always</v>
      </c>
      <c r="S412" s="1"/>
      <c r="T412" s="79">
        <v>2</v>
      </c>
      <c r="U412" s="1"/>
      <c r="V412" s="1"/>
      <c r="W412" s="1"/>
      <c r="X412" s="1"/>
      <c r="Y412" s="1"/>
      <c r="Z412" s="1"/>
      <c r="AA412" s="1"/>
      <c r="AB412" s="1"/>
    </row>
    <row r="413" spans="1:28" ht="15" customHeight="1" x14ac:dyDescent="0.2">
      <c r="A413" s="82"/>
      <c r="B413" s="23" t="str">
        <f>IF(NOT(ISBLANK(route[[#This Row],[loc_override]])),route[[#This Row],[loc_override]],IFERROR(INDEX(npcs[map_location_label],MATCH(route[[#This Row],[npc]],npcs[npc_id],0)),"NA"))</f>
        <v>Twoson_Polestar_1F</v>
      </c>
      <c r="C413" s="27"/>
      <c r="D413" s="47" t="str">
        <f>IFERROR(INDEX(npcs[sprite_label],MATCH(route[[#This Row],[npc]],npcs[npc_id],0)),"NA")</f>
        <v>paula's-mom</v>
      </c>
      <c r="E413" s="24" t="s">
        <v>2256</v>
      </c>
      <c r="F413" s="9" t="s">
        <v>2549</v>
      </c>
      <c r="G413" s="9" t="s">
        <v>2574</v>
      </c>
      <c r="H413" s="47">
        <v>213</v>
      </c>
      <c r="I413" s="28" t="s">
        <v>9</v>
      </c>
      <c r="J413" s="26"/>
      <c r="K413" s="28"/>
      <c r="L413" s="45"/>
      <c r="M413" s="27" t="s">
        <v>10</v>
      </c>
      <c r="N413" s="28"/>
      <c r="O413" s="28"/>
      <c r="P413" s="28"/>
      <c r="Q413" s="27"/>
      <c r="R413" s="31" t="str">
        <f t="array" ref="R413">IFERROR(INDEX(npcs!$E$2:$E$1584,MATCH('route'!$H413, npcs!$A$2:$A$1584,0)),"NA")</f>
        <v>always</v>
      </c>
      <c r="S413" s="1"/>
      <c r="T413" s="79">
        <v>2</v>
      </c>
      <c r="U413" s="1"/>
      <c r="V413" s="1"/>
      <c r="W413" s="1"/>
      <c r="X413" s="1"/>
      <c r="Y413" s="1"/>
      <c r="Z413" s="1"/>
      <c r="AA413" s="1"/>
      <c r="AB413" s="1"/>
    </row>
    <row r="414" spans="1:28" ht="15" customHeight="1" x14ac:dyDescent="0.2">
      <c r="A414" s="82"/>
      <c r="B414" s="23" t="str">
        <f>IF(NOT(ISBLANK(route[[#This Row],[loc_override]])),route[[#This Row],[loc_override]],IFERROR(INDEX(npcs[map_location_label],MATCH(route[[#This Row],[npc]],npcs[npc_id],0)),"NA"))</f>
        <v>Twoson_Polestar_1F_Den</v>
      </c>
      <c r="C414" s="27"/>
      <c r="D414" s="47" t="str">
        <f>IFERROR(INDEX(npcs[sprite_label],MATCH(route[[#This Row],[npc]],npcs[npc_id],0)),"NA")</f>
        <v>paula's-dad</v>
      </c>
      <c r="E414" s="24" t="s">
        <v>2256</v>
      </c>
      <c r="F414" s="9" t="s">
        <v>2549</v>
      </c>
      <c r="G414" s="9" t="s">
        <v>2574</v>
      </c>
      <c r="H414" s="47">
        <v>217</v>
      </c>
      <c r="I414" s="28" t="s">
        <v>9</v>
      </c>
      <c r="J414" s="26" t="s">
        <v>2276</v>
      </c>
      <c r="K414" s="28" t="s">
        <v>245</v>
      </c>
      <c r="L414" s="45"/>
      <c r="M414" s="27" t="s">
        <v>10</v>
      </c>
      <c r="N414" s="28"/>
      <c r="O414" s="28"/>
      <c r="P414" s="28"/>
      <c r="Q414" s="27"/>
      <c r="R414" s="31" t="str">
        <f t="array" ref="R414">IFERROR(INDEX(npcs!$E$2:$E$1584,MATCH('route'!$H414, npcs!$A$2:$A$1584,0)),"NA")</f>
        <v>~PAULAS_DAD_OUTSIDE</v>
      </c>
      <c r="S414" s="1"/>
      <c r="T414" s="79">
        <v>2</v>
      </c>
      <c r="U414" s="1"/>
      <c r="V414" s="1"/>
      <c r="W414" s="1"/>
      <c r="X414" s="1"/>
      <c r="Y414" s="1"/>
      <c r="Z414" s="1"/>
      <c r="AA414" s="1"/>
      <c r="AB414" s="1"/>
    </row>
    <row r="415" spans="1:28" ht="15" customHeight="1" x14ac:dyDescent="0.2">
      <c r="A415" s="82"/>
      <c r="B415" s="23" t="str">
        <f>IF(NOT(ISBLANK(route[[#This Row],[loc_override]])),route[[#This Row],[loc_override]],IFERROR(INDEX(npcs[map_location_label],MATCH(route[[#This Row],[npc]],npcs[npc_id],0)),"NA"))</f>
        <v>Twoson_Polestar_1F_Den</v>
      </c>
      <c r="C415" s="27"/>
      <c r="D415" s="47" t="str">
        <f>IFERROR(INDEX(npcs[sprite_label],MATCH(route[[#This Row],[npc]],npcs[npc_id],0)),"NA")</f>
        <v>paula's-dad</v>
      </c>
      <c r="E415" s="24" t="s">
        <v>2256</v>
      </c>
      <c r="F415" s="9" t="s">
        <v>2549</v>
      </c>
      <c r="G415" s="9" t="s">
        <v>2574</v>
      </c>
      <c r="H415" s="47">
        <v>217</v>
      </c>
      <c r="I415" s="28" t="s">
        <v>9</v>
      </c>
      <c r="J415" s="26" t="s">
        <v>2276</v>
      </c>
      <c r="K415" s="28" t="s">
        <v>345</v>
      </c>
      <c r="L415" s="45"/>
      <c r="M415" s="27" t="s">
        <v>10</v>
      </c>
      <c r="N415" s="28"/>
      <c r="O415" s="28"/>
      <c r="P415" s="28"/>
      <c r="Q415" s="27"/>
      <c r="R415" s="31" t="str">
        <f t="array" ref="R415">IFERROR(INDEX(npcs!$E$2:$E$1584,MATCH('route'!$H415, npcs!$A$2:$A$1584,0)),"NA")</f>
        <v>~PAULAS_DAD_OUTSIDE</v>
      </c>
      <c r="S415" s="1"/>
      <c r="T415" s="79">
        <v>2</v>
      </c>
      <c r="U415" s="1"/>
      <c r="V415" s="1"/>
      <c r="W415" s="1"/>
      <c r="X415" s="1"/>
      <c r="Y415" s="1"/>
      <c r="Z415" s="1"/>
      <c r="AA415" s="1"/>
      <c r="AB415" s="1"/>
    </row>
    <row r="416" spans="1:28" ht="15" customHeight="1" x14ac:dyDescent="0.2">
      <c r="A416" s="82"/>
      <c r="B416" s="23" t="str">
        <f>IF(NOT(ISBLANK(route[[#This Row],[loc_override]])),route[[#This Row],[loc_override]],IFERROR(INDEX(npcs[map_location_label],MATCH(route[[#This Row],[npc]],npcs[npc_id],0)),"NA"))</f>
        <v>Twoson_Polestar_1F_Den</v>
      </c>
      <c r="C416" s="27"/>
      <c r="D416" s="47" t="str">
        <f>IFERROR(INDEX(npcs[sprite_label],MATCH(route[[#This Row],[npc]],npcs[npc_id],0)),"NA")</f>
        <v>paula's-dad</v>
      </c>
      <c r="E416" s="24" t="s">
        <v>2256</v>
      </c>
      <c r="F416" s="9" t="s">
        <v>2549</v>
      </c>
      <c r="G416" s="9" t="s">
        <v>2574</v>
      </c>
      <c r="H416" s="47">
        <v>217</v>
      </c>
      <c r="I416" s="28" t="s">
        <v>9</v>
      </c>
      <c r="J416" s="26"/>
      <c r="K416" s="28"/>
      <c r="L416" s="45"/>
      <c r="M416" s="27" t="s">
        <v>1411</v>
      </c>
      <c r="N416" s="28"/>
      <c r="O416" s="28"/>
      <c r="P416" s="28"/>
      <c r="Q416" s="27"/>
      <c r="R416" s="31" t="str">
        <f t="array" ref="R416">IFERROR(INDEX(npcs!$E$2:$E$1584,MATCH('route'!$H416, npcs!$A$2:$A$1584,0)),"NA")</f>
        <v>~PAULAS_DAD_OUTSIDE</v>
      </c>
      <c r="S416" s="1"/>
      <c r="T416" s="79">
        <v>2</v>
      </c>
      <c r="U416" s="1"/>
      <c r="V416" s="1"/>
      <c r="W416" s="1"/>
      <c r="X416" s="1"/>
      <c r="Y416" s="1"/>
      <c r="Z416" s="1"/>
      <c r="AA416" s="1"/>
      <c r="AB416" s="1"/>
    </row>
    <row r="417" spans="1:28" ht="15" customHeight="1" x14ac:dyDescent="0.2">
      <c r="A417" s="82"/>
      <c r="B417" s="23" t="str">
        <f>IF(NOT(ISBLANK(route[[#This Row],[loc_override]])),route[[#This Row],[loc_override]],IFERROR(INDEX(npcs[map_location_label],MATCH(route[[#This Row],[npc]],npcs[npc_id],0)),"NA"))</f>
        <v>Twoson</v>
      </c>
      <c r="C417" s="27"/>
      <c r="D417" s="47" t="str">
        <f>IFERROR(INDEX(npcs[sprite_label],MATCH(route[[#This Row],[npc]],npcs[npc_id],0)),"NA")</f>
        <v>man_glasses_orange-cardigan</v>
      </c>
      <c r="E417" s="24" t="s">
        <v>2256</v>
      </c>
      <c r="F417" s="9" t="s">
        <v>2549</v>
      </c>
      <c r="G417" s="9" t="s">
        <v>2574</v>
      </c>
      <c r="H417" s="47">
        <v>326</v>
      </c>
      <c r="I417" s="30" t="s">
        <v>9</v>
      </c>
      <c r="J417" s="26"/>
      <c r="K417" s="26"/>
      <c r="L417" s="44"/>
      <c r="M417" s="27" t="s">
        <v>10</v>
      </c>
      <c r="N417" s="28"/>
      <c r="O417" s="28"/>
      <c r="P417" s="28"/>
      <c r="Q417" s="27"/>
      <c r="R417" s="29" t="str">
        <f t="array" ref="R417">IFERROR(INDEX(npcs!$E$2:$E$1584,MATCH('route'!$H417, npcs!$A$2:$A$1584,0)),"NA")</f>
        <v>~QUEUE_OUTSIDE_CHAOS_THEATER</v>
      </c>
      <c r="S417" s="1"/>
      <c r="T417" s="79">
        <v>2</v>
      </c>
      <c r="U417" s="1"/>
      <c r="V417" s="1"/>
      <c r="W417" s="1"/>
      <c r="X417" s="1"/>
      <c r="Y417" s="1"/>
      <c r="Z417" s="1"/>
      <c r="AA417" s="1"/>
      <c r="AB417" s="1"/>
    </row>
    <row r="418" spans="1:28" ht="15" customHeight="1" x14ac:dyDescent="0.2">
      <c r="A418" s="82"/>
      <c r="B418" s="23" t="str">
        <f>IF(NOT(ISBLANK(route[[#This Row],[loc_override]])),route[[#This Row],[loc_override]],IFERROR(INDEX(npcs[map_location_label],MATCH(route[[#This Row],[npc]],npcs[npc_id],0)),"NA"))</f>
        <v>Twoson</v>
      </c>
      <c r="C418" s="27"/>
      <c r="D418" s="47" t="str">
        <f>IFERROR(INDEX(npcs[sprite_label],MATCH(route[[#This Row],[npc]],npcs[npc_id],0)),"NA")</f>
        <v>woman_blonde_red-dress</v>
      </c>
      <c r="E418" s="24" t="s">
        <v>2256</v>
      </c>
      <c r="F418" s="9" t="s">
        <v>2549</v>
      </c>
      <c r="G418" s="9" t="s">
        <v>2574</v>
      </c>
      <c r="H418" s="47">
        <v>327</v>
      </c>
      <c r="I418" s="30" t="s">
        <v>9</v>
      </c>
      <c r="J418" s="26"/>
      <c r="K418" s="26"/>
      <c r="L418" s="44"/>
      <c r="M418" s="27" t="s">
        <v>10</v>
      </c>
      <c r="N418" s="28"/>
      <c r="O418" s="28"/>
      <c r="P418" s="28"/>
      <c r="Q418" s="27"/>
      <c r="R418" s="29" t="str">
        <f t="array" ref="R418">IFERROR(INDEX(npcs!$E$2:$E$1584,MATCH('route'!$H418, npcs!$A$2:$A$1584,0)),"NA")</f>
        <v>~QUEUE_OUTSIDE_CHAOS_THEATER</v>
      </c>
      <c r="S418" s="1"/>
      <c r="T418" s="79">
        <v>2</v>
      </c>
      <c r="U418" s="1"/>
      <c r="V418" s="1"/>
      <c r="W418" s="1"/>
      <c r="X418" s="1"/>
      <c r="Y418" s="1"/>
      <c r="Z418" s="1"/>
      <c r="AA418" s="1"/>
      <c r="AB418" s="1"/>
    </row>
    <row r="419" spans="1:28" ht="15" customHeight="1" x14ac:dyDescent="0.2">
      <c r="A419" s="82"/>
      <c r="B419" s="23" t="str">
        <f>IF(NOT(ISBLANK(route[[#This Row],[loc_override]])),route[[#This Row],[loc_override]],IFERROR(INDEX(npcs[map_location_label],MATCH(route[[#This Row],[npc]],npcs[npc_id],0)),"NA"))</f>
        <v>Twoson</v>
      </c>
      <c r="C419" s="27"/>
      <c r="D419" s="47" t="str">
        <f>IFERROR(INDEX(npcs[sprite_label],MATCH(route[[#This Row],[npc]],npcs[npc_id],0)),"NA")</f>
        <v>man_blonde_i-love-ny-shirt</v>
      </c>
      <c r="E419" s="24" t="s">
        <v>2256</v>
      </c>
      <c r="F419" s="9" t="s">
        <v>2549</v>
      </c>
      <c r="G419" s="9" t="s">
        <v>2574</v>
      </c>
      <c r="H419" s="47">
        <v>322</v>
      </c>
      <c r="I419" s="30" t="s">
        <v>9</v>
      </c>
      <c r="J419" s="26"/>
      <c r="K419" s="26"/>
      <c r="L419" s="44"/>
      <c r="M419" s="27" t="s">
        <v>10</v>
      </c>
      <c r="N419" s="28"/>
      <c r="O419" s="28"/>
      <c r="P419" s="28"/>
      <c r="Q419" s="27"/>
      <c r="R419" s="29" t="str">
        <f t="array" ref="R419">IFERROR(INDEX(npcs!$E$2:$E$1584,MATCH('route'!$H419, npcs!$A$2:$A$1584,0)),"NA")</f>
        <v>~QUEUE_OUTSIDE_CHAOS_THEATER</v>
      </c>
      <c r="S419" s="1"/>
      <c r="T419" s="79">
        <v>2</v>
      </c>
      <c r="U419" s="1"/>
      <c r="V419" s="1"/>
      <c r="W419" s="1"/>
      <c r="X419" s="1"/>
      <c r="Y419" s="1"/>
      <c r="Z419" s="1"/>
      <c r="AA419" s="1"/>
      <c r="AB419" s="1"/>
    </row>
    <row r="420" spans="1:28" ht="15" customHeight="1" x14ac:dyDescent="0.2">
      <c r="A420" s="82"/>
      <c r="B420" s="23" t="str">
        <f>IF(NOT(ISBLANK(route[[#This Row],[loc_override]])),route[[#This Row],[loc_override]],IFERROR(INDEX(npcs[map_location_label],MATCH(route[[#This Row],[npc]],npcs[npc_id],0)),"NA"))</f>
        <v>Twoson</v>
      </c>
      <c r="C420" s="27" t="s">
        <v>2256</v>
      </c>
      <c r="D420" s="47" t="str">
        <f>IFERROR(INDEX(npcs[sprite_label],MATCH(route[[#This Row],[npc]],npcs[npc_id],0)),"NA")</f>
        <v>NA</v>
      </c>
      <c r="E420" s="24" t="s">
        <v>2256</v>
      </c>
      <c r="F420" s="9" t="s">
        <v>2549</v>
      </c>
      <c r="G420" s="9" t="s">
        <v>2574</v>
      </c>
      <c r="H420" s="47" t="s">
        <v>7</v>
      </c>
      <c r="I420" s="30" t="s">
        <v>15</v>
      </c>
      <c r="J420" s="26" t="s">
        <v>16</v>
      </c>
      <c r="K420" s="28" t="s">
        <v>2256</v>
      </c>
      <c r="L420" s="44" t="s">
        <v>2258</v>
      </c>
      <c r="M420" s="27" t="s">
        <v>10</v>
      </c>
      <c r="N420" s="28"/>
      <c r="O420" s="28"/>
      <c r="P420" s="28"/>
      <c r="Q420" s="27"/>
      <c r="R420" s="29" t="str">
        <f t="array" ref="R420">IFERROR(INDEX(npcs!$E$2:$E$1584,MATCH('route'!$H420, npcs!$A$2:$A$1584,0)),"NA")</f>
        <v>NA</v>
      </c>
      <c r="S420" s="1"/>
      <c r="T420" s="79">
        <v>2</v>
      </c>
      <c r="U420" s="1"/>
      <c r="V420" s="1"/>
      <c r="W420" s="1"/>
      <c r="X420" s="1"/>
      <c r="Y420" s="1"/>
      <c r="Z420" s="1"/>
      <c r="AA420" s="1"/>
      <c r="AB420" s="1"/>
    </row>
    <row r="421" spans="1:28" ht="15" customHeight="1" x14ac:dyDescent="0.2">
      <c r="A421" s="82"/>
      <c r="B421" s="23" t="str">
        <f>IF(NOT(ISBLANK(route[[#This Row],[loc_override]])),route[[#This Row],[loc_override]],IFERROR(INDEX(npcs[map_location_label],MATCH(route[[#This Row],[npc]],npcs[npc_id],0)),"NA"))</f>
        <v>Twoson</v>
      </c>
      <c r="C421" s="27"/>
      <c r="D421" s="47" t="str">
        <f>IFERROR(INDEX(npcs[sprite_label],MATCH(route[[#This Row],[npc]],npcs[npc_id],0)),"NA")</f>
        <v>van</v>
      </c>
      <c r="E421" s="24" t="s">
        <v>2256</v>
      </c>
      <c r="F421" s="9" t="s">
        <v>2549</v>
      </c>
      <c r="G421" s="9" t="s">
        <v>2574</v>
      </c>
      <c r="H421" s="47">
        <v>358</v>
      </c>
      <c r="I421" s="30" t="s">
        <v>2271</v>
      </c>
      <c r="J421" s="26" t="s">
        <v>2491</v>
      </c>
      <c r="K421" s="26"/>
      <c r="L421" s="43"/>
      <c r="M421" s="27" t="s">
        <v>7</v>
      </c>
      <c r="N421" s="28"/>
      <c r="O421" s="28"/>
      <c r="P421" s="28"/>
      <c r="Q421" s="27"/>
      <c r="R421" s="29" t="str">
        <f t="array" ref="R421">IFERROR(INDEX(npcs!$E$2:$E$1584,MATCH('route'!$H421, npcs!$A$2:$A$1584,0)),"NA")</f>
        <v>always</v>
      </c>
      <c r="S421" s="1"/>
      <c r="T421" s="79">
        <v>2</v>
      </c>
      <c r="U421" s="1"/>
      <c r="V421" s="1"/>
      <c r="W421" s="1"/>
      <c r="X421" s="1"/>
      <c r="Y421" s="1"/>
      <c r="Z421" s="1"/>
      <c r="AA421" s="1"/>
      <c r="AB421" s="1"/>
    </row>
    <row r="422" spans="1:28" ht="15" customHeight="1" x14ac:dyDescent="0.2">
      <c r="A422" s="82"/>
      <c r="B422" s="23" t="str">
        <f>IF(NOT(ISBLANK(route[[#This Row],[loc_override]])),route[[#This Row],[loc_override]],IFERROR(INDEX(npcs[map_location_label],MATCH(route[[#This Row],[npc]],npcs[npc_id],0)),"NA"))</f>
        <v>Twoson</v>
      </c>
      <c r="C422" s="27"/>
      <c r="D422" s="47" t="str">
        <f>IFERROR(INDEX(npcs[sprite_label],MATCH(route[[#This Row],[npc]],npcs[npc_id],0)),"NA")</f>
        <v>streetsign_city</v>
      </c>
      <c r="E422" s="24" t="s">
        <v>2256</v>
      </c>
      <c r="F422" s="9" t="s">
        <v>2549</v>
      </c>
      <c r="G422" s="9" t="s">
        <v>2574</v>
      </c>
      <c r="H422" s="47">
        <v>363</v>
      </c>
      <c r="I422" s="30" t="s">
        <v>2271</v>
      </c>
      <c r="J422" s="26" t="s">
        <v>2491</v>
      </c>
      <c r="K422" s="26"/>
      <c r="L422" s="43"/>
      <c r="M422" s="27" t="s">
        <v>7</v>
      </c>
      <c r="N422" s="28"/>
      <c r="O422" s="28"/>
      <c r="P422" s="28"/>
      <c r="Q422" s="27"/>
      <c r="R422" s="29" t="str">
        <f t="array" ref="R422">IFERROR(INDEX(npcs!$E$2:$E$1584,MATCH('route'!$H422, npcs!$A$2:$A$1584,0)),"NA")</f>
        <v>always</v>
      </c>
      <c r="S422" s="1"/>
      <c r="T422" s="79">
        <v>2</v>
      </c>
      <c r="U422" s="1"/>
      <c r="V422" s="1"/>
      <c r="W422" s="1"/>
      <c r="X422" s="1"/>
      <c r="Y422" s="1"/>
      <c r="Z422" s="1"/>
      <c r="AA422" s="1"/>
      <c r="AB422" s="1"/>
    </row>
    <row r="423" spans="1:28" ht="15" customHeight="1" x14ac:dyDescent="0.2">
      <c r="A423" s="82"/>
      <c r="B423" s="23" t="str">
        <f>IF(NOT(ISBLANK(route[[#This Row],[loc_override]])),route[[#This Row],[loc_override]],IFERROR(INDEX(npcs[map_location_label],MATCH(route[[#This Row],[npc]],npcs[npc_id],0)),"NA"))</f>
        <v>Twoson</v>
      </c>
      <c r="C423" s="27"/>
      <c r="D423" s="47" t="str">
        <f>IFERROR(INDEX(npcs[sprite_label],MATCH(route[[#This Row],[npc]],npcs[npc_id],0)),"NA")</f>
        <v>lookalike_mr-t</v>
      </c>
      <c r="E423" s="24" t="s">
        <v>2256</v>
      </c>
      <c r="F423" s="9" t="s">
        <v>2549</v>
      </c>
      <c r="G423" s="9" t="s">
        <v>2574</v>
      </c>
      <c r="H423" s="47">
        <v>306</v>
      </c>
      <c r="I423" s="30" t="s">
        <v>9</v>
      </c>
      <c r="J423" s="26"/>
      <c r="K423" s="26"/>
      <c r="L423" s="43"/>
      <c r="M423" s="27" t="s">
        <v>10</v>
      </c>
      <c r="N423" s="28"/>
      <c r="O423" s="28"/>
      <c r="P423" s="28"/>
      <c r="Q423" s="27"/>
      <c r="R423" s="29" t="str">
        <f t="array" ref="R423">IFERROR(INDEX(npcs!$E$2:$E$1584,MATCH('route'!$H423, npcs!$A$2:$A$1584,0)),"NA")</f>
        <v>always</v>
      </c>
      <c r="S423" s="1"/>
      <c r="T423" s="79">
        <v>2</v>
      </c>
      <c r="U423" s="1"/>
      <c r="V423" s="1"/>
      <c r="W423" s="1"/>
      <c r="X423" s="1"/>
      <c r="Y423" s="1"/>
      <c r="Z423" s="1"/>
      <c r="AA423" s="1"/>
      <c r="AB423" s="1"/>
    </row>
    <row r="424" spans="1:28" ht="15" customHeight="1" x14ac:dyDescent="0.2">
      <c r="A424" s="82"/>
      <c r="B424" s="23" t="str">
        <f>IF(NOT(ISBLANK(route[[#This Row],[loc_override]])),route[[#This Row],[loc_override]],IFERROR(INDEX(npcs[map_location_label],MATCH(route[[#This Row],[npc]],npcs[npc_id],0)),"NA"))</f>
        <v>Twoson</v>
      </c>
      <c r="C424" s="27"/>
      <c r="D424" s="47" t="str">
        <f>IFERROR(INDEX(npcs[sprite_label],MATCH(route[[#This Row],[npc]],npcs[npc_id],0)),"NA")</f>
        <v>streetsign_city</v>
      </c>
      <c r="E424" s="24" t="s">
        <v>2256</v>
      </c>
      <c r="F424" s="9" t="s">
        <v>2549</v>
      </c>
      <c r="G424" s="9" t="s">
        <v>2574</v>
      </c>
      <c r="H424" s="47">
        <v>364</v>
      </c>
      <c r="I424" s="30" t="s">
        <v>2271</v>
      </c>
      <c r="J424" s="26" t="s">
        <v>2491</v>
      </c>
      <c r="K424" s="26"/>
      <c r="L424" s="43"/>
      <c r="M424" s="27" t="s">
        <v>7</v>
      </c>
      <c r="N424" s="28"/>
      <c r="O424" s="28"/>
      <c r="P424" s="28"/>
      <c r="Q424" s="27"/>
      <c r="R424" s="29" t="str">
        <f t="array" ref="R424">IFERROR(INDEX(npcs!$E$2:$E$1584,MATCH('route'!$H424, npcs!$A$2:$A$1584,0)),"NA")</f>
        <v>always</v>
      </c>
      <c r="S424" s="1"/>
      <c r="T424" s="79">
        <v>2</v>
      </c>
      <c r="U424" s="1"/>
      <c r="V424" s="1"/>
      <c r="W424" s="1"/>
      <c r="X424" s="1"/>
      <c r="Y424" s="1"/>
      <c r="Z424" s="1"/>
      <c r="AA424" s="1"/>
      <c r="AB424" s="1"/>
    </row>
    <row r="425" spans="1:28" ht="15" customHeight="1" x14ac:dyDescent="0.2">
      <c r="A425" s="82"/>
      <c r="B425" s="23" t="str">
        <f>IF(NOT(ISBLANK(route[[#This Row],[loc_override]])),route[[#This Row],[loc_override]],IFERROR(INDEX(npcs[map_location_label],MATCH(route[[#This Row],[npc]],npcs[npc_id],0)),"NA"))</f>
        <v>Twoson_Department Store_1F</v>
      </c>
      <c r="C425" s="27"/>
      <c r="D425" s="47" t="str">
        <f>IFERROR(INDEX(npcs[sprite_label],MATCH(route[[#This Row],[npc]],npcs[npc_id],0)),"NA")</f>
        <v>woman_blonde_blue-blazer</v>
      </c>
      <c r="E425" s="24" t="s">
        <v>2256</v>
      </c>
      <c r="F425" s="9" t="s">
        <v>2549</v>
      </c>
      <c r="G425" s="9" t="s">
        <v>2574</v>
      </c>
      <c r="H425" s="47">
        <v>289</v>
      </c>
      <c r="I425" s="30" t="s">
        <v>9</v>
      </c>
      <c r="J425" s="26" t="s">
        <v>2276</v>
      </c>
      <c r="K425" s="26" t="s">
        <v>345</v>
      </c>
      <c r="L425" s="43"/>
      <c r="M425" s="27" t="s">
        <v>10</v>
      </c>
      <c r="N425" s="28"/>
      <c r="O425" s="28"/>
      <c r="P425" s="28"/>
      <c r="Q425" s="27"/>
      <c r="R425" s="29" t="str">
        <f t="array" ref="R425">IFERROR(INDEX(npcs!$E$2:$E$1584,MATCH('route'!$H425, npcs!$A$2:$A$1584,0)),"NA")</f>
        <v>always</v>
      </c>
      <c r="S425" s="1"/>
      <c r="T425" s="79">
        <v>2</v>
      </c>
      <c r="U425" s="1"/>
      <c r="V425" s="1"/>
      <c r="W425" s="1"/>
      <c r="X425" s="1"/>
      <c r="Y425" s="1"/>
      <c r="Z425" s="1"/>
      <c r="AA425" s="1"/>
      <c r="AB425" s="1"/>
    </row>
    <row r="426" spans="1:28" ht="15" customHeight="1" x14ac:dyDescent="0.2">
      <c r="A426" s="82"/>
      <c r="B426" s="23" t="str">
        <f>IF(NOT(ISBLANK(route[[#This Row],[loc_override]])),route[[#This Row],[loc_override]],IFERROR(INDEX(npcs[map_location_label],MATCH(route[[#This Row],[npc]],npcs[npc_id],0)),"NA"))</f>
        <v>Twoson_Department Store_1F</v>
      </c>
      <c r="C426" s="27"/>
      <c r="D426" s="47" t="str">
        <f>IFERROR(INDEX(npcs[sprite_label],MATCH(route[[#This Row],[npc]],npcs[npc_id],0)),"NA")</f>
        <v>woman_blonde_blue-blazer</v>
      </c>
      <c r="E426" s="24" t="s">
        <v>2256</v>
      </c>
      <c r="F426" s="9" t="s">
        <v>2549</v>
      </c>
      <c r="G426" s="9" t="s">
        <v>2574</v>
      </c>
      <c r="H426" s="47">
        <v>289</v>
      </c>
      <c r="I426" s="30" t="s">
        <v>9</v>
      </c>
      <c r="J426" s="26" t="s">
        <v>2276</v>
      </c>
      <c r="K426" s="26" t="s">
        <v>245</v>
      </c>
      <c r="L426" s="43"/>
      <c r="M426" s="27" t="s">
        <v>10</v>
      </c>
      <c r="N426" s="28"/>
      <c r="O426" s="28"/>
      <c r="P426" s="28"/>
      <c r="Q426" s="27"/>
      <c r="R426" s="29" t="str">
        <f t="array" ref="R426">IFERROR(INDEX(npcs!$E$2:$E$1584,MATCH('route'!$H426, npcs!$A$2:$A$1584,0)),"NA")</f>
        <v>always</v>
      </c>
      <c r="S426" s="1"/>
      <c r="T426" s="79">
        <v>2</v>
      </c>
      <c r="U426" s="1"/>
      <c r="V426" s="1"/>
      <c r="W426" s="1"/>
      <c r="X426" s="1"/>
      <c r="Y426" s="1"/>
      <c r="Z426" s="1"/>
      <c r="AA426" s="1"/>
      <c r="AB426" s="1"/>
    </row>
    <row r="427" spans="1:28" ht="15" customHeight="1" x14ac:dyDescent="0.2">
      <c r="A427" s="82"/>
      <c r="B427" s="23" t="str">
        <f>IF(NOT(ISBLANK(route[[#This Row],[loc_override]])),route[[#This Row],[loc_override]],IFERROR(INDEX(npcs[map_location_label],MATCH(route[[#This Row],[npc]],npcs[npc_id],0)),"NA"))</f>
        <v>Twoson_Department Store_1F</v>
      </c>
      <c r="C427" s="27"/>
      <c r="D427" s="47" t="str">
        <f>IFERROR(INDEX(npcs[sprite_label],MATCH(route[[#This Row],[npc]],npcs[npc_id],0)),"NA")</f>
        <v>lookalike_marcie</v>
      </c>
      <c r="E427" s="24" t="s">
        <v>2256</v>
      </c>
      <c r="F427" s="9" t="s">
        <v>2549</v>
      </c>
      <c r="G427" s="9" t="s">
        <v>2574</v>
      </c>
      <c r="H427" s="47">
        <v>288</v>
      </c>
      <c r="I427" s="30" t="s">
        <v>9</v>
      </c>
      <c r="J427" s="26" t="s">
        <v>2259</v>
      </c>
      <c r="K427" s="26"/>
      <c r="L427" s="43"/>
      <c r="M427" s="27" t="s">
        <v>10</v>
      </c>
      <c r="N427" s="28"/>
      <c r="O427" s="28"/>
      <c r="P427" s="28"/>
      <c r="Q427" s="27"/>
      <c r="R427" s="29" t="str">
        <f t="array" ref="R427">IFERROR(INDEX(npcs!$E$2:$E$1584,MATCH('route'!$H427, npcs!$A$2:$A$1584,0)),"NA")</f>
        <v>always</v>
      </c>
      <c r="S427" s="1"/>
      <c r="T427" s="79">
        <v>2</v>
      </c>
      <c r="U427" s="1"/>
      <c r="V427" s="1"/>
      <c r="W427" s="1"/>
      <c r="X427" s="1"/>
      <c r="Y427" s="1"/>
      <c r="Z427" s="1"/>
      <c r="AA427" s="1"/>
      <c r="AB427" s="1"/>
    </row>
    <row r="428" spans="1:28" ht="15" customHeight="1" x14ac:dyDescent="0.2">
      <c r="A428" s="82"/>
      <c r="B428" s="23" t="str">
        <f>IF(NOT(ISBLANK(route[[#This Row],[loc_override]])),route[[#This Row],[loc_override]],IFERROR(INDEX(npcs[map_location_label],MATCH(route[[#This Row],[npc]],npcs[npc_id],0)),"NA"))</f>
        <v>Twoson_Department Store_1F</v>
      </c>
      <c r="C428" s="27"/>
      <c r="D428" s="47" t="str">
        <f>IFERROR(INDEX(npcs[sprite_label],MATCH(route[[#This Row],[npc]],npcs[npc_id],0)),"NA")</f>
        <v>atm-machine</v>
      </c>
      <c r="E428" s="24" t="s">
        <v>2256</v>
      </c>
      <c r="F428" s="9" t="s">
        <v>2549</v>
      </c>
      <c r="G428" s="9" t="s">
        <v>2574</v>
      </c>
      <c r="H428" s="47">
        <v>286</v>
      </c>
      <c r="I428" s="30" t="s">
        <v>2271</v>
      </c>
      <c r="J428" s="26" t="s">
        <v>85</v>
      </c>
      <c r="K428" s="26"/>
      <c r="L428" s="43"/>
      <c r="M428" s="27" t="s">
        <v>7</v>
      </c>
      <c r="N428" s="28"/>
      <c r="O428" s="28"/>
      <c r="P428" s="28"/>
      <c r="Q428" s="27"/>
      <c r="R428" s="29" t="str">
        <f t="array" ref="R428">IFERROR(INDEX(npcs!$E$2:$E$1584,MATCH('route'!$H428, npcs!$A$2:$A$1584,0)),"NA")</f>
        <v>always</v>
      </c>
      <c r="S428" s="1"/>
      <c r="T428" s="79">
        <v>2</v>
      </c>
      <c r="U428" s="1"/>
      <c r="V428" s="1"/>
      <c r="W428" s="1"/>
      <c r="X428" s="1"/>
      <c r="Y428" s="1"/>
      <c r="Z428" s="1"/>
      <c r="AA428" s="1"/>
      <c r="AB428" s="1"/>
    </row>
    <row r="429" spans="1:28" ht="15" customHeight="1" x14ac:dyDescent="0.2">
      <c r="A429" s="82"/>
      <c r="B429" s="23" t="str">
        <f>IF(NOT(ISBLANK(route[[#This Row],[loc_override]])),route[[#This Row],[loc_override]],IFERROR(INDEX(npcs[map_location_label],MATCH(route[[#This Row],[npc]],npcs[npc_id],0)),"NA"))</f>
        <v>Twoson_Department Store_1F</v>
      </c>
      <c r="C429" s="27"/>
      <c r="D429" s="47" t="str">
        <f>IFERROR(INDEX(npcs[sprite_label],MATCH(route[[#This Row],[npc]],npcs[npc_id],0)),"NA")</f>
        <v>phone_payphone_left</v>
      </c>
      <c r="E429" s="24" t="s">
        <v>2256</v>
      </c>
      <c r="F429" s="9" t="s">
        <v>2549</v>
      </c>
      <c r="G429" s="9" t="s">
        <v>2574</v>
      </c>
      <c r="H429" s="47">
        <v>287</v>
      </c>
      <c r="I429" s="30" t="s">
        <v>2271</v>
      </c>
      <c r="J429" s="26" t="s">
        <v>68</v>
      </c>
      <c r="K429" s="26"/>
      <c r="L429" s="43"/>
      <c r="M429" s="27" t="s">
        <v>7</v>
      </c>
      <c r="N429" s="28"/>
      <c r="O429" s="28"/>
      <c r="P429" s="28"/>
      <c r="Q429" s="27"/>
      <c r="R429" s="29" t="str">
        <f t="array" ref="R429">IFERROR(INDEX(npcs!$E$2:$E$1584,MATCH('route'!$H429, npcs!$A$2:$A$1584,0)),"NA")</f>
        <v>always</v>
      </c>
      <c r="S429" s="1"/>
      <c r="T429" s="79">
        <v>2</v>
      </c>
      <c r="U429" s="1"/>
      <c r="V429" s="1"/>
      <c r="W429" s="1"/>
      <c r="X429" s="1"/>
      <c r="Y429" s="1"/>
      <c r="Z429" s="1"/>
      <c r="AA429" s="1"/>
      <c r="AB429" s="1"/>
    </row>
    <row r="430" spans="1:28" ht="15" customHeight="1" x14ac:dyDescent="0.2">
      <c r="A430" s="82"/>
      <c r="B430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0" s="27"/>
      <c r="D430" s="47" t="str">
        <f>IFERROR(INDEX(npcs[sprite_label],MATCH(route[[#This Row],[npc]],npcs[npc_id],0)),"NA")</f>
        <v>lookalike_teddy</v>
      </c>
      <c r="E430" s="24" t="s">
        <v>2256</v>
      </c>
      <c r="F430" s="9" t="s">
        <v>2549</v>
      </c>
      <c r="G430" s="9" t="s">
        <v>2574</v>
      </c>
      <c r="H430" s="47">
        <v>301</v>
      </c>
      <c r="I430" s="30" t="s">
        <v>9</v>
      </c>
      <c r="J430" s="26"/>
      <c r="K430" s="26"/>
      <c r="L430" s="43"/>
      <c r="M430" s="27" t="s">
        <v>10</v>
      </c>
      <c r="N430" s="28"/>
      <c r="O430" s="28"/>
      <c r="P430" s="28"/>
      <c r="Q430" s="27"/>
      <c r="R430" s="29" t="str">
        <f t="array" ref="R430">IFERROR(INDEX(npcs!$E$2:$E$1584,MATCH('route'!$H430, npcs!$A$2:$A$1584,0)),"NA")</f>
        <v>always</v>
      </c>
      <c r="S430" s="1"/>
      <c r="T430" s="79">
        <v>2</v>
      </c>
      <c r="U430" s="1"/>
      <c r="V430" s="1"/>
      <c r="W430" s="1"/>
      <c r="X430" s="1"/>
      <c r="Y430" s="1"/>
      <c r="Z430" s="1"/>
      <c r="AA430" s="1"/>
      <c r="AB430" s="1"/>
    </row>
    <row r="431" spans="1:28" ht="15" customHeight="1" x14ac:dyDescent="0.2">
      <c r="A431" s="82"/>
      <c r="B431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1" s="27"/>
      <c r="D431" s="47" t="str">
        <f>IFERROR(INDEX(npcs[sprite_label],MATCH(route[[#This Row],[npc]],npcs[npc_id],0)),"NA")</f>
        <v>woman_black-hair_red-clothes</v>
      </c>
      <c r="E431" s="24" t="s">
        <v>2256</v>
      </c>
      <c r="F431" s="9" t="s">
        <v>2549</v>
      </c>
      <c r="G431" s="9" t="s">
        <v>2574</v>
      </c>
      <c r="H431" s="47">
        <v>294</v>
      </c>
      <c r="I431" s="30" t="s">
        <v>9</v>
      </c>
      <c r="J431" s="26"/>
      <c r="K431" s="26"/>
      <c r="L431" s="43"/>
      <c r="M431" s="27" t="s">
        <v>10</v>
      </c>
      <c r="N431" s="28"/>
      <c r="O431" s="28"/>
      <c r="P431" s="28"/>
      <c r="Q431" s="27"/>
      <c r="R431" s="29" t="str">
        <f t="array" ref="R431">IFERROR(INDEX(npcs!$E$2:$E$1584,MATCH('route'!$H431, npcs!$A$2:$A$1584,0)),"NA")</f>
        <v>always</v>
      </c>
      <c r="S431" s="1"/>
      <c r="T431" s="79">
        <v>2</v>
      </c>
      <c r="U431" s="1"/>
      <c r="V431" s="1"/>
      <c r="W431" s="1"/>
      <c r="X431" s="1"/>
      <c r="Y431" s="1"/>
      <c r="Z431" s="1"/>
      <c r="AA431" s="1"/>
      <c r="AB431" s="1"/>
    </row>
    <row r="432" spans="1:28" ht="15" customHeight="1" x14ac:dyDescent="0.2">
      <c r="A432" s="82"/>
      <c r="B432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2" s="27"/>
      <c r="D432" s="47" t="str">
        <f>IFERROR(INDEX(npcs[sprite_label],MATCH(route[[#This Row],[npc]],npcs[npc_id],0)),"NA")</f>
        <v>woman_cane_pink-dress</v>
      </c>
      <c r="E432" s="24" t="s">
        <v>2256</v>
      </c>
      <c r="F432" s="9" t="s">
        <v>2549</v>
      </c>
      <c r="G432" s="9" t="s">
        <v>2574</v>
      </c>
      <c r="H432" s="47">
        <v>293</v>
      </c>
      <c r="I432" s="30" t="s">
        <v>9</v>
      </c>
      <c r="J432" s="26"/>
      <c r="K432" s="26"/>
      <c r="L432" s="43"/>
      <c r="M432" s="27" t="s">
        <v>10</v>
      </c>
      <c r="N432" s="28"/>
      <c r="O432" s="28"/>
      <c r="P432" s="28"/>
      <c r="Q432" s="27"/>
      <c r="R432" s="29" t="str">
        <f t="array" ref="R432">IFERROR(INDEX(npcs!$E$2:$E$1584,MATCH('route'!$H432, npcs!$A$2:$A$1584,0)),"NA")</f>
        <v>always</v>
      </c>
      <c r="S432" s="1"/>
      <c r="T432" s="79">
        <v>2</v>
      </c>
      <c r="U432" s="1"/>
      <c r="V432" s="1"/>
      <c r="W432" s="1"/>
      <c r="X432" s="1"/>
      <c r="Y432" s="1"/>
      <c r="Z432" s="1"/>
      <c r="AA432" s="1"/>
      <c r="AB432" s="1"/>
    </row>
    <row r="433" spans="1:28" ht="15" customHeight="1" x14ac:dyDescent="0.2">
      <c r="A433" s="82"/>
      <c r="B433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3" s="27"/>
      <c r="D433" s="47" t="str">
        <f>IFERROR(INDEX(npcs[sprite_label],MATCH(route[[#This Row],[npc]],npcs[npc_id],0)),"NA")</f>
        <v>woman_pink-maid-outfit</v>
      </c>
      <c r="E433" s="24" t="s">
        <v>2256</v>
      </c>
      <c r="F433" s="9" t="s">
        <v>2549</v>
      </c>
      <c r="G433" s="9" t="s">
        <v>2574</v>
      </c>
      <c r="H433" s="47">
        <v>291</v>
      </c>
      <c r="I433" s="30" t="s">
        <v>9</v>
      </c>
      <c r="J433" s="26" t="s">
        <v>2289</v>
      </c>
      <c r="K433" s="26">
        <v>231</v>
      </c>
      <c r="L433" s="43"/>
      <c r="M433" s="27" t="s">
        <v>10</v>
      </c>
      <c r="N433" s="28"/>
      <c r="O433" s="28"/>
      <c r="P433" s="28"/>
      <c r="Q433" s="27"/>
      <c r="R433" s="29" t="str">
        <f t="array" ref="R433">IFERROR(INDEX(npcs!$E$2:$E$1584,MATCH('route'!$H433, npcs!$A$2:$A$1584,0)),"NA")</f>
        <v>always</v>
      </c>
      <c r="S433" s="1"/>
      <c r="T433" s="79">
        <v>2</v>
      </c>
      <c r="U433" s="1"/>
      <c r="V433" s="1"/>
      <c r="W433" s="1"/>
      <c r="X433" s="1"/>
      <c r="Y433" s="1"/>
      <c r="Z433" s="1"/>
      <c r="AA433" s="1"/>
      <c r="AB433" s="1"/>
    </row>
    <row r="434" spans="1:28" ht="15" customHeight="1" x14ac:dyDescent="0.2">
      <c r="A434" s="82"/>
      <c r="B434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4" s="27"/>
      <c r="D434" s="47" t="str">
        <f>IFERROR(INDEX(npcs[sprite_label],MATCH(route[[#This Row],[npc]],npcs[npc_id],0)),"NA")</f>
        <v>chef</v>
      </c>
      <c r="E434" s="24" t="s">
        <v>2256</v>
      </c>
      <c r="F434" s="9" t="s">
        <v>2549</v>
      </c>
      <c r="G434" s="9" t="s">
        <v>2574</v>
      </c>
      <c r="H434" s="47">
        <v>292</v>
      </c>
      <c r="I434" s="30" t="s">
        <v>9</v>
      </c>
      <c r="J434" s="26" t="s">
        <v>2289</v>
      </c>
      <c r="K434" s="26">
        <v>232</v>
      </c>
      <c r="L434" s="43"/>
      <c r="M434" s="27" t="s">
        <v>10</v>
      </c>
      <c r="N434" s="28"/>
      <c r="O434" s="28"/>
      <c r="P434" s="28"/>
      <c r="Q434" s="27"/>
      <c r="R434" s="29" t="str">
        <f t="array" ref="R434">IFERROR(INDEX(npcs!$E$2:$E$1584,MATCH('route'!$H434, npcs!$A$2:$A$1584,0)),"NA")</f>
        <v>always</v>
      </c>
      <c r="S434" s="1"/>
      <c r="T434" s="79">
        <v>2</v>
      </c>
      <c r="U434" s="1"/>
      <c r="V434" s="1"/>
      <c r="W434" s="1"/>
      <c r="X434" s="1"/>
      <c r="Y434" s="1"/>
      <c r="Z434" s="1"/>
      <c r="AA434" s="1"/>
      <c r="AB434" s="1"/>
    </row>
    <row r="435" spans="1:28" ht="15" customHeight="1" x14ac:dyDescent="0.2">
      <c r="A435" s="82"/>
      <c r="B435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5" s="27"/>
      <c r="D435" s="47" t="str">
        <f>IFERROR(INDEX(npcs[sprite_label],MATCH(route[[#This Row],[npc]],npcs[npc_id],0)),"NA")</f>
        <v>girl_blonde_pink-dress</v>
      </c>
      <c r="E435" s="24" t="s">
        <v>2256</v>
      </c>
      <c r="F435" s="9" t="s">
        <v>2549</v>
      </c>
      <c r="G435" s="9" t="s">
        <v>2574</v>
      </c>
      <c r="H435" s="47">
        <v>299</v>
      </c>
      <c r="I435" s="30" t="s">
        <v>9</v>
      </c>
      <c r="J435" s="26"/>
      <c r="K435" s="26"/>
      <c r="L435" s="43"/>
      <c r="M435" s="27" t="s">
        <v>10</v>
      </c>
      <c r="N435" s="28"/>
      <c r="O435" s="28"/>
      <c r="P435" s="28"/>
      <c r="Q435" s="27"/>
      <c r="R435" s="29" t="str">
        <f t="array" ref="R435">IFERROR(INDEX(npcs!$E$2:$E$1584,MATCH('route'!$H435, npcs!$A$2:$A$1584,0)),"NA")</f>
        <v>always</v>
      </c>
      <c r="S435" s="1"/>
      <c r="T435" s="79">
        <v>2</v>
      </c>
      <c r="U435" s="1"/>
      <c r="V435" s="1"/>
      <c r="W435" s="1"/>
      <c r="X435" s="1"/>
      <c r="Y435" s="1"/>
      <c r="Z435" s="1"/>
      <c r="AA435" s="1"/>
      <c r="AB435" s="1"/>
    </row>
    <row r="436" spans="1:28" ht="15" customHeight="1" x14ac:dyDescent="0.2">
      <c r="A436" s="82"/>
      <c r="B436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6" s="27"/>
      <c r="D436" s="47" t="str">
        <f>IFERROR(INDEX(npcs[sprite_label],MATCH(route[[#This Row],[npc]],npcs[npc_id],0)),"NA")</f>
        <v>girl_black-hair_red-jumper</v>
      </c>
      <c r="E436" s="24" t="s">
        <v>2256</v>
      </c>
      <c r="F436" s="9" t="s">
        <v>2549</v>
      </c>
      <c r="G436" s="9" t="s">
        <v>2574</v>
      </c>
      <c r="H436" s="47">
        <v>297</v>
      </c>
      <c r="I436" s="30" t="s">
        <v>9</v>
      </c>
      <c r="J436" s="26"/>
      <c r="K436" s="26"/>
      <c r="L436" s="43"/>
      <c r="M436" s="27" t="s">
        <v>10</v>
      </c>
      <c r="N436" s="28"/>
      <c r="O436" s="28"/>
      <c r="P436" s="28"/>
      <c r="Q436" s="27"/>
      <c r="R436" s="29" t="str">
        <f t="array" ref="R436">IFERROR(INDEX(npcs!$E$2:$E$1584,MATCH('route'!$H436, npcs!$A$2:$A$1584,0)),"NA")</f>
        <v>~MASTER_BELCH_DEFEATED</v>
      </c>
      <c r="S436" s="1"/>
      <c r="T436" s="79">
        <v>2</v>
      </c>
      <c r="U436" s="1"/>
      <c r="V436" s="1"/>
      <c r="W436" s="1"/>
      <c r="X436" s="1"/>
      <c r="Y436" s="1"/>
      <c r="Z436" s="1"/>
      <c r="AA436" s="1"/>
      <c r="AB436" s="1"/>
    </row>
    <row r="437" spans="1:28" ht="15" customHeight="1" x14ac:dyDescent="0.2">
      <c r="A437" s="82"/>
      <c r="B437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7" s="27"/>
      <c r="D437" s="47" t="str">
        <f>IFERROR(INDEX(npcs[sprite_label],MATCH(route[[#This Row],[npc]],npcs[npc_id],0)),"NA")</f>
        <v>man_blonde_blue-oxford</v>
      </c>
      <c r="E437" s="24" t="s">
        <v>2256</v>
      </c>
      <c r="F437" s="9" t="s">
        <v>2549</v>
      </c>
      <c r="G437" s="9" t="s">
        <v>2574</v>
      </c>
      <c r="H437" s="47">
        <v>298</v>
      </c>
      <c r="I437" s="30" t="s">
        <v>9</v>
      </c>
      <c r="J437" s="26"/>
      <c r="K437" s="26"/>
      <c r="L437" s="43"/>
      <c r="M437" s="27" t="s">
        <v>10</v>
      </c>
      <c r="N437" s="28"/>
      <c r="O437" s="28"/>
      <c r="P437" s="28"/>
      <c r="Q437" s="27"/>
      <c r="R437" s="29" t="str">
        <f t="array" ref="R437">IFERROR(INDEX(npcs!$E$2:$E$1584,MATCH('route'!$H437, npcs!$A$2:$A$1584,0)),"NA")</f>
        <v>always</v>
      </c>
      <c r="S437" s="1"/>
      <c r="T437" s="79">
        <v>2</v>
      </c>
      <c r="U437" s="1"/>
      <c r="V437" s="1"/>
      <c r="W437" s="1"/>
      <c r="X437" s="1"/>
      <c r="Y437" s="1"/>
      <c r="Z437" s="1"/>
      <c r="AA437" s="1"/>
      <c r="AB437" s="1"/>
    </row>
    <row r="438" spans="1:28" ht="15" customHeight="1" x14ac:dyDescent="0.2">
      <c r="A438" s="82"/>
      <c r="B438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8" s="27"/>
      <c r="D438" s="47" t="str">
        <f>IFERROR(INDEX(npcs[sprite_label],MATCH(route[[#This Row],[npc]],npcs[npc_id],0)),"NA")</f>
        <v>atm-machine</v>
      </c>
      <c r="E438" s="24" t="s">
        <v>2256</v>
      </c>
      <c r="F438" s="9" t="s">
        <v>2549</v>
      </c>
      <c r="G438" s="9" t="s">
        <v>2574</v>
      </c>
      <c r="H438" s="47">
        <v>302</v>
      </c>
      <c r="I438" s="30" t="s">
        <v>2271</v>
      </c>
      <c r="J438" s="26" t="s">
        <v>85</v>
      </c>
      <c r="K438" s="26"/>
      <c r="L438" s="43"/>
      <c r="M438" s="27" t="s">
        <v>10</v>
      </c>
      <c r="N438" s="28"/>
      <c r="O438" s="28"/>
      <c r="P438" s="28"/>
      <c r="Q438" s="27"/>
      <c r="R438" s="29" t="str">
        <f t="array" ref="R438">IFERROR(INDEX(npcs!$E$2:$E$1584,MATCH('route'!$H438, npcs!$A$2:$A$1584,0)),"NA")</f>
        <v>always</v>
      </c>
      <c r="S438" s="1"/>
      <c r="T438" s="79">
        <v>2</v>
      </c>
      <c r="U438" s="1"/>
      <c r="V438" s="1"/>
      <c r="W438" s="1"/>
      <c r="X438" s="1"/>
      <c r="Y438" s="1"/>
      <c r="Z438" s="1"/>
      <c r="AA438" s="1"/>
      <c r="AB438" s="1"/>
    </row>
    <row r="439" spans="1:28" ht="15" customHeight="1" x14ac:dyDescent="0.2">
      <c r="A439" s="82"/>
      <c r="B439" s="23" t="str">
        <f>IF(NOT(ISBLANK(route[[#This Row],[loc_override]])),route[[#This Row],[loc_override]],IFERROR(INDEX(npcs[map_location_label],MATCH(route[[#This Row],[npc]],npcs[npc_id],0)),"NA"))</f>
        <v>Twoson_Department Store_1F</v>
      </c>
      <c r="C439" s="27"/>
      <c r="D439" s="47" t="str">
        <f>IFERROR(INDEX(npcs[sprite_label],MATCH(route[[#This Row],[npc]],npcs[npc_id],0)),"NA")</f>
        <v>man_glasses_orange-cardigan</v>
      </c>
      <c r="E439" s="24" t="s">
        <v>2256</v>
      </c>
      <c r="F439" s="9" t="s">
        <v>2549</v>
      </c>
      <c r="G439" s="9" t="s">
        <v>2574</v>
      </c>
      <c r="H439" s="47">
        <v>296</v>
      </c>
      <c r="I439" s="30" t="s">
        <v>9</v>
      </c>
      <c r="J439" s="26" t="s">
        <v>2289</v>
      </c>
      <c r="K439" s="26">
        <v>233</v>
      </c>
      <c r="L439" s="43"/>
      <c r="M439" s="27" t="s">
        <v>10</v>
      </c>
      <c r="N439" s="28"/>
      <c r="O439" s="28"/>
      <c r="P439" s="28"/>
      <c r="Q439" s="27"/>
      <c r="R439" s="29" t="str">
        <f t="array" ref="R439">IFERROR(INDEX(npcs!$E$2:$E$1584,MATCH('route'!$H439, npcs!$A$2:$A$1584,0)),"NA")</f>
        <v>always</v>
      </c>
      <c r="S439" s="1"/>
      <c r="T439" s="79">
        <v>2</v>
      </c>
      <c r="U439" s="1"/>
      <c r="V439" s="1"/>
      <c r="W439" s="1"/>
      <c r="X439" s="1"/>
      <c r="Y439" s="1"/>
      <c r="Z439" s="1"/>
      <c r="AA439" s="1"/>
      <c r="AB439" s="1"/>
    </row>
    <row r="440" spans="1:28" ht="15" customHeight="1" x14ac:dyDescent="0.2">
      <c r="A440" s="82"/>
      <c r="B440" s="23" t="str">
        <f>IF(NOT(ISBLANK(route[[#This Row],[loc_override]])),route[[#This Row],[loc_override]],IFERROR(INDEX(npcs[map_location_label],MATCH(route[[#This Row],[npc]],npcs[npc_id],0)),"NA"))</f>
        <v>Twoson_Department Store_1F</v>
      </c>
      <c r="C440" s="27"/>
      <c r="D440" s="47" t="str">
        <f>IFERROR(INDEX(npcs[sprite_label],MATCH(route[[#This Row],[npc]],npcs[npc_id],0)),"NA")</f>
        <v>lookalike_marcie</v>
      </c>
      <c r="E440" s="24" t="s">
        <v>2256</v>
      </c>
      <c r="F440" s="9" t="s">
        <v>2549</v>
      </c>
      <c r="G440" s="9" t="s">
        <v>2574</v>
      </c>
      <c r="H440" s="47">
        <v>295</v>
      </c>
      <c r="I440" s="30" t="s">
        <v>9</v>
      </c>
      <c r="J440" s="26" t="s">
        <v>2289</v>
      </c>
      <c r="K440" s="26" t="s">
        <v>1352</v>
      </c>
      <c r="L440" s="43"/>
      <c r="M440" s="27" t="s">
        <v>10</v>
      </c>
      <c r="N440" s="28"/>
      <c r="O440" s="28"/>
      <c r="P440" s="28"/>
      <c r="Q440" s="27"/>
      <c r="R440" s="29" t="str">
        <f t="array" ref="R440">IFERROR(INDEX(npcs!$E$2:$E$1584,MATCH('route'!$H440, npcs!$A$2:$A$1584,0)),"NA")</f>
        <v>always</v>
      </c>
      <c r="S440" s="1"/>
      <c r="T440" s="79">
        <v>2</v>
      </c>
      <c r="U440" s="1"/>
      <c r="V440" s="1"/>
      <c r="W440" s="1"/>
      <c r="X440" s="1"/>
      <c r="Y440" s="1"/>
      <c r="Z440" s="1"/>
      <c r="AA440" s="1"/>
      <c r="AB440" s="1"/>
    </row>
    <row r="441" spans="1:28" ht="15" customHeight="1" x14ac:dyDescent="0.2">
      <c r="A441" s="82"/>
      <c r="B441" s="23" t="str">
        <f>IF(NOT(ISBLANK(route[[#This Row],[loc_override]])),route[[#This Row],[loc_override]],IFERROR(INDEX(npcs[map_location_label],MATCH(route[[#This Row],[npc]],npcs[npc_id],0)),"NA"))</f>
        <v>Twoson_Department Store_1F</v>
      </c>
      <c r="C441" s="27"/>
      <c r="D441" s="47" t="str">
        <f>IFERROR(INDEX(npcs[sprite_label],MATCH(route[[#This Row],[npc]],npcs[npc_id],0)),"NA")</f>
        <v>lookalike_pigpen</v>
      </c>
      <c r="E441" s="24" t="s">
        <v>2256</v>
      </c>
      <c r="F441" s="9" t="s">
        <v>2549</v>
      </c>
      <c r="G441" s="9" t="s">
        <v>2574</v>
      </c>
      <c r="H441" s="47">
        <v>300</v>
      </c>
      <c r="I441" s="30" t="s">
        <v>9</v>
      </c>
      <c r="J441" s="26"/>
      <c r="K441" s="26"/>
      <c r="L441" s="43"/>
      <c r="M441" s="27" t="s">
        <v>10</v>
      </c>
      <c r="N441" s="28"/>
      <c r="O441" s="28"/>
      <c r="P441" s="28"/>
      <c r="Q441" s="27"/>
      <c r="R441" s="29" t="str">
        <f t="array" ref="R441">IFERROR(INDEX(npcs!$E$2:$E$1584,MATCH('route'!$H441, npcs!$A$2:$A$1584,0)),"NA")</f>
        <v>always</v>
      </c>
      <c r="S441" s="1"/>
      <c r="T441" s="79">
        <v>2</v>
      </c>
      <c r="U441" s="1"/>
      <c r="V441" s="1"/>
      <c r="W441" s="1"/>
      <c r="X441" s="1"/>
      <c r="Y441" s="1"/>
      <c r="Z441" s="1"/>
      <c r="AA441" s="1"/>
      <c r="AB441" s="1"/>
    </row>
    <row r="442" spans="1:28" ht="15" customHeight="1" x14ac:dyDescent="0.2">
      <c r="A442" s="82"/>
      <c r="B442" s="23" t="str">
        <f>IF(NOT(ISBLANK(route[[#This Row],[loc_override]])),route[[#This Row],[loc_override]],IFERROR(INDEX(npcs[map_location_label],MATCH(route[[#This Row],[npc]],npcs[npc_id],0)),"NA"))</f>
        <v>Twoson_Department Store_1F</v>
      </c>
      <c r="C442" s="27"/>
      <c r="D442" s="47" t="str">
        <f>IFERROR(INDEX(npcs[sprite_label],MATCH(route[[#This Row],[npc]],npcs[npc_id],0)),"NA")</f>
        <v>man_blonde_blue-blazer</v>
      </c>
      <c r="E442" s="24" t="s">
        <v>2256</v>
      </c>
      <c r="F442" s="9" t="s">
        <v>2549</v>
      </c>
      <c r="G442" s="9" t="s">
        <v>2574</v>
      </c>
      <c r="H442" s="47">
        <v>290</v>
      </c>
      <c r="I442" s="30" t="s">
        <v>9</v>
      </c>
      <c r="J442" s="26"/>
      <c r="K442" s="26"/>
      <c r="L442" s="43"/>
      <c r="M442" s="27" t="s">
        <v>10</v>
      </c>
      <c r="N442" s="28"/>
      <c r="O442" s="28"/>
      <c r="P442" s="28"/>
      <c r="Q442" s="27"/>
      <c r="R442" s="29" t="str">
        <f t="array" ref="R442">IFERROR(INDEX(npcs!$E$2:$E$1584,MATCH('route'!$H442, npcs!$A$2:$A$1584,0)),"NA")</f>
        <v>always</v>
      </c>
      <c r="S442" s="1"/>
      <c r="T442" s="79">
        <v>2</v>
      </c>
      <c r="U442" s="1"/>
      <c r="V442" s="1"/>
      <c r="W442" s="1"/>
      <c r="X442" s="1"/>
      <c r="Y442" s="1"/>
      <c r="Z442" s="1"/>
      <c r="AA442" s="1"/>
      <c r="AB442" s="1"/>
    </row>
    <row r="443" spans="1:28" ht="15" customHeight="1" x14ac:dyDescent="0.2">
      <c r="A443" s="82"/>
      <c r="B443" s="23" t="str">
        <f>IF(NOT(ISBLANK(route[[#This Row],[loc_override]])),route[[#This Row],[loc_override]],IFERROR(INDEX(npcs[map_location_label],MATCH(route[[#This Row],[npc]],npcs[npc_id],0)),"NA"))</f>
        <v>Twoson</v>
      </c>
      <c r="C443" s="27"/>
      <c r="D443" s="47" t="str">
        <f>IFERROR(INDEX(npcs[sprite_label],MATCH(route[[#This Row],[npc]],npcs[npc_id],0)),"NA")</f>
        <v>woman_cane_pink-dress</v>
      </c>
      <c r="E443" s="24" t="s">
        <v>2256</v>
      </c>
      <c r="F443" s="9" t="s">
        <v>2549</v>
      </c>
      <c r="G443" s="9" t="s">
        <v>2574</v>
      </c>
      <c r="H443" s="47">
        <v>307</v>
      </c>
      <c r="I443" s="30" t="s">
        <v>9</v>
      </c>
      <c r="J443" s="26"/>
      <c r="K443" s="26"/>
      <c r="L443" s="43"/>
      <c r="M443" s="27" t="s">
        <v>10</v>
      </c>
      <c r="N443" s="28"/>
      <c r="O443" s="28"/>
      <c r="P443" s="28"/>
      <c r="Q443" s="27"/>
      <c r="R443" s="29" t="str">
        <f t="array" ref="R443">IFERROR(INDEX(npcs!$E$2:$E$1584,MATCH('route'!$H443, npcs!$A$2:$A$1584,0)),"NA")</f>
        <v>always</v>
      </c>
      <c r="S443" s="1"/>
      <c r="T443" s="79">
        <v>2</v>
      </c>
      <c r="U443" s="1"/>
      <c r="V443" s="1"/>
      <c r="W443" s="1"/>
      <c r="X443" s="1"/>
      <c r="Y443" s="1"/>
      <c r="Z443" s="1"/>
      <c r="AA443" s="1"/>
      <c r="AB443" s="1"/>
    </row>
    <row r="444" spans="1:28" ht="15" customHeight="1" x14ac:dyDescent="0.2">
      <c r="A444" s="82"/>
      <c r="B444" s="23" t="str">
        <f>IF(NOT(ISBLANK(route[[#This Row],[loc_override]])),route[[#This Row],[loc_override]],IFERROR(INDEX(npcs[map_location_label],MATCH(route[[#This Row],[npc]],npcs[npc_id],0)),"NA"))</f>
        <v>Twoson</v>
      </c>
      <c r="C444" s="27"/>
      <c r="D444" s="47" t="str">
        <f>IFERROR(INDEX(npcs[sprite_label],MATCH(route[[#This Row],[npc]],npcs[npc_id],0)),"NA")</f>
        <v>bicycle</v>
      </c>
      <c r="E444" s="24" t="s">
        <v>2256</v>
      </c>
      <c r="F444" s="9" t="s">
        <v>2549</v>
      </c>
      <c r="G444" s="9" t="s">
        <v>2574</v>
      </c>
      <c r="H444" s="47">
        <v>359</v>
      </c>
      <c r="I444" s="30" t="s">
        <v>2271</v>
      </c>
      <c r="J444" s="26" t="s">
        <v>2491</v>
      </c>
      <c r="K444" s="26"/>
      <c r="L444" s="43"/>
      <c r="M444" s="27" t="s">
        <v>7</v>
      </c>
      <c r="N444" s="28"/>
      <c r="O444" s="28"/>
      <c r="P444" s="28"/>
      <c r="Q444" s="27"/>
      <c r="R444" s="29" t="str">
        <f t="array" ref="R444">IFERROR(INDEX(npcs!$E$2:$E$1584,MATCH('route'!$H444, npcs!$A$2:$A$1584,0)),"NA")</f>
        <v>always</v>
      </c>
      <c r="S444" s="1"/>
      <c r="T444" s="79">
        <v>2</v>
      </c>
      <c r="U444" s="1"/>
      <c r="V444" s="1"/>
      <c r="W444" s="1"/>
      <c r="X444" s="1"/>
      <c r="Y444" s="1"/>
      <c r="Z444" s="1"/>
      <c r="AA444" s="1"/>
      <c r="AB444" s="1"/>
    </row>
    <row r="445" spans="1:28" ht="15" customHeight="1" x14ac:dyDescent="0.2">
      <c r="A445" s="82"/>
      <c r="B445" s="23" t="str">
        <f>IF(NOT(ISBLANK(route[[#This Row],[loc_override]])),route[[#This Row],[loc_override]],IFERROR(INDEX(npcs[map_location_label],MATCH(route[[#This Row],[npc]],npcs[npc_id],0)),"NA"))</f>
        <v>Twoson</v>
      </c>
      <c r="C445" s="27" t="s">
        <v>2256</v>
      </c>
      <c r="D445" s="47" t="str">
        <f>IFERROR(INDEX(npcs[sprite_label],MATCH(route[[#This Row],[npc]],npcs[npc_id],0)),"NA")</f>
        <v>NA</v>
      </c>
      <c r="E445" s="24" t="s">
        <v>2256</v>
      </c>
      <c r="F445" s="9" t="s">
        <v>2549</v>
      </c>
      <c r="G445" s="9" t="s">
        <v>2574</v>
      </c>
      <c r="H445" s="47" t="s">
        <v>7</v>
      </c>
      <c r="I445" s="30" t="s">
        <v>49</v>
      </c>
      <c r="J445" s="26" t="s">
        <v>2286</v>
      </c>
      <c r="K445" s="26" t="s">
        <v>2307</v>
      </c>
      <c r="L445" s="43"/>
      <c r="M445" s="27" t="s">
        <v>7</v>
      </c>
      <c r="N445" s="28"/>
      <c r="O445" s="28"/>
      <c r="P445" s="28"/>
      <c r="Q445" s="27"/>
      <c r="R445" s="29" t="str">
        <f t="array" ref="R445">IFERROR(INDEX(npcs!$E$2:$E$1584,MATCH('route'!$H445, npcs!$A$2:$A$1584,0)),"NA")</f>
        <v>NA</v>
      </c>
      <c r="S445" s="1"/>
      <c r="T445" s="79">
        <v>2</v>
      </c>
      <c r="U445" s="1"/>
      <c r="V445" s="1"/>
      <c r="W445" s="1"/>
      <c r="X445" s="1"/>
      <c r="Y445" s="1"/>
      <c r="Z445" s="1"/>
      <c r="AA445" s="1"/>
      <c r="AB445" s="1"/>
    </row>
    <row r="446" spans="1:28" ht="15" customHeight="1" x14ac:dyDescent="0.2">
      <c r="A446" s="82"/>
      <c r="B446" s="23" t="str">
        <f>IF(NOT(ISBLANK(route[[#This Row],[loc_override]])),route[[#This Row],[loc_override]],IFERROR(INDEX(npcs[map_location_label],MATCH(route[[#This Row],[npc]],npcs[npc_id],0)),"NA"))</f>
        <v>Twoson_Cycle Shop_1F</v>
      </c>
      <c r="C446" s="27"/>
      <c r="D446" s="47" t="str">
        <f>IFERROR(INDEX(npcs[sprite_label],MATCH(route[[#This Row],[npc]],npcs[npc_id],0)),"NA")</f>
        <v>man_mohawk_punk-clothes</v>
      </c>
      <c r="E446" s="24" t="s">
        <v>2256</v>
      </c>
      <c r="F446" s="9" t="s">
        <v>2549</v>
      </c>
      <c r="G446" s="9" t="s">
        <v>2574</v>
      </c>
      <c r="H446" s="47">
        <v>212</v>
      </c>
      <c r="I446" s="30" t="s">
        <v>9</v>
      </c>
      <c r="J446" s="26" t="s">
        <v>2276</v>
      </c>
      <c r="K446" s="26" t="s">
        <v>345</v>
      </c>
      <c r="L446" s="43"/>
      <c r="M446" s="27" t="s">
        <v>1787</v>
      </c>
      <c r="N446" s="28"/>
      <c r="O446" s="28"/>
      <c r="P446" s="28"/>
      <c r="Q446" s="27"/>
      <c r="R446" s="29" t="str">
        <f t="array" ref="R446">IFERROR(INDEX(npcs!$E$2:$E$1584,MATCH('route'!$H446, npcs!$A$2:$A$1584,0)),"NA")</f>
        <v>always</v>
      </c>
      <c r="S446" s="1"/>
      <c r="T446" s="79">
        <v>2</v>
      </c>
      <c r="U446" s="1"/>
      <c r="V446" s="1"/>
      <c r="W446" s="1"/>
      <c r="X446" s="1"/>
      <c r="Y446" s="1"/>
      <c r="Z446" s="1"/>
      <c r="AA446" s="1"/>
      <c r="AB446" s="1"/>
    </row>
    <row r="447" spans="1:28" ht="15" customHeight="1" x14ac:dyDescent="0.2">
      <c r="A447" s="82"/>
      <c r="B447" s="23" t="str">
        <f>IF(NOT(ISBLANK(route[[#This Row],[loc_override]])),route[[#This Row],[loc_override]],IFERROR(INDEX(npcs[map_location_label],MATCH(route[[#This Row],[npc]],npcs[npc_id],0)),"NA"))</f>
        <v>Twoson_Cycle Shop_1F</v>
      </c>
      <c r="C447" s="27"/>
      <c r="D447" s="47" t="str">
        <f>IFERROR(INDEX(npcs[sprite_label],MATCH(route[[#This Row],[npc]],npcs[npc_id],0)),"NA")</f>
        <v>man_mohawk_punk-clothes</v>
      </c>
      <c r="E447" s="24" t="s">
        <v>2256</v>
      </c>
      <c r="F447" s="9" t="s">
        <v>2549</v>
      </c>
      <c r="G447" s="9" t="s">
        <v>2574</v>
      </c>
      <c r="H447" s="47">
        <v>212</v>
      </c>
      <c r="I447" s="30" t="s">
        <v>9</v>
      </c>
      <c r="J447" s="26" t="s">
        <v>2276</v>
      </c>
      <c r="K447" s="26" t="s">
        <v>2300</v>
      </c>
      <c r="L447" s="43"/>
      <c r="M447" s="25" t="s">
        <v>1787</v>
      </c>
      <c r="N447" s="28" t="s">
        <v>44</v>
      </c>
      <c r="O447" s="28"/>
      <c r="P447" s="28"/>
      <c r="Q447" s="27"/>
      <c r="R447" s="29" t="str">
        <f t="array" ref="R447">IFERROR(INDEX(npcs!$E$2:$E$1584,MATCH('route'!$H447, npcs!$A$2:$A$1584,0)),"NA")</f>
        <v>always</v>
      </c>
      <c r="S447" s="1"/>
      <c r="T447" s="79">
        <v>2</v>
      </c>
      <c r="U447" s="1"/>
      <c r="V447" s="1"/>
      <c r="W447" s="1"/>
      <c r="X447" s="1"/>
      <c r="Y447" s="1"/>
      <c r="Z447" s="1"/>
      <c r="AA447" s="1"/>
      <c r="AB447" s="1"/>
    </row>
    <row r="448" spans="1:28" ht="15" customHeight="1" x14ac:dyDescent="0.2">
      <c r="A448" s="82"/>
      <c r="B448" s="23" t="str">
        <f>IF(NOT(ISBLANK(route[[#This Row],[loc_override]])),route[[#This Row],[loc_override]],IFERROR(INDEX(npcs[map_location_label],MATCH(route[[#This Row],[npc]],npcs[npc_id],0)),"NA"))</f>
        <v>Twoson_Cycle Shop_1F</v>
      </c>
      <c r="C448" s="27"/>
      <c r="D448" s="47" t="str">
        <f>IFERROR(INDEX(npcs[sprite_label],MATCH(route[[#This Row],[npc]],npcs[npc_id],0)),"NA")</f>
        <v>man_mohawk_punk-clothes</v>
      </c>
      <c r="E448" s="24" t="s">
        <v>2256</v>
      </c>
      <c r="F448" s="9" t="s">
        <v>2549</v>
      </c>
      <c r="G448" s="9" t="s">
        <v>2574</v>
      </c>
      <c r="H448" s="47">
        <v>212</v>
      </c>
      <c r="I448" s="30" t="s">
        <v>9</v>
      </c>
      <c r="J448" s="26" t="s">
        <v>2276</v>
      </c>
      <c r="K448" s="26" t="s">
        <v>2300</v>
      </c>
      <c r="L448" s="44" t="s">
        <v>2261</v>
      </c>
      <c r="M448" s="25" t="s">
        <v>1787</v>
      </c>
      <c r="N448" s="28" t="s">
        <v>45</v>
      </c>
      <c r="O448" s="28"/>
      <c r="P448" s="28"/>
      <c r="Q448" s="27"/>
      <c r="R448" s="29" t="str">
        <f t="array" ref="R448">IFERROR(INDEX(npcs!$E$2:$E$1584,MATCH('route'!$H448, npcs!$A$2:$A$1584,0)),"NA")</f>
        <v>always</v>
      </c>
      <c r="S448" s="1"/>
      <c r="T448" s="79">
        <v>2</v>
      </c>
      <c r="U448" s="1"/>
      <c r="V448" s="1"/>
      <c r="W448" s="1"/>
      <c r="X448" s="1"/>
      <c r="Y448" s="1"/>
      <c r="Z448" s="1"/>
      <c r="AA448" s="1"/>
      <c r="AB448" s="1"/>
    </row>
    <row r="449" spans="1:28" ht="15" customHeight="1" x14ac:dyDescent="0.2">
      <c r="A449" s="82"/>
      <c r="B449" s="23" t="str">
        <f>IF(NOT(ISBLANK(route[[#This Row],[loc_override]])),route[[#This Row],[loc_override]],IFERROR(INDEX(npcs[map_location_label],MATCH(route[[#This Row],[npc]],npcs[npc_id],0)),"NA"))</f>
        <v>Twoson_Cycle Shop_1F</v>
      </c>
      <c r="C449" s="27"/>
      <c r="D449" s="47" t="str">
        <f>IFERROR(INDEX(npcs[sprite_label],MATCH(route[[#This Row],[npc]],npcs[npc_id],0)),"NA")</f>
        <v>man_mohawk_punk-clothes</v>
      </c>
      <c r="E449" s="24" t="s">
        <v>2256</v>
      </c>
      <c r="F449" s="9" t="s">
        <v>2549</v>
      </c>
      <c r="G449" s="9" t="s">
        <v>2574</v>
      </c>
      <c r="H449" s="47">
        <v>212</v>
      </c>
      <c r="I449" s="30" t="s">
        <v>9</v>
      </c>
      <c r="J449" s="26" t="s">
        <v>2276</v>
      </c>
      <c r="K449" s="26" t="s">
        <v>245</v>
      </c>
      <c r="L449" s="44"/>
      <c r="M449" s="27" t="s">
        <v>1276</v>
      </c>
      <c r="N449" s="28"/>
      <c r="O449" s="28"/>
      <c r="P449" s="28"/>
      <c r="Q449" s="27"/>
      <c r="R449" s="29" t="str">
        <f t="array" ref="R449">IFERROR(INDEX(npcs!$E$2:$E$1584,MATCH('route'!$H449, npcs!$A$2:$A$1584,0)),"NA")</f>
        <v>always</v>
      </c>
      <c r="S449" s="1"/>
      <c r="T449" s="79">
        <v>2</v>
      </c>
      <c r="U449" s="1"/>
      <c r="V449" s="1"/>
      <c r="W449" s="1"/>
      <c r="X449" s="1"/>
      <c r="Y449" s="1"/>
      <c r="Z449" s="1"/>
      <c r="AA449" s="1"/>
      <c r="AB449" s="1"/>
    </row>
    <row r="450" spans="1:28" ht="15" customHeight="1" x14ac:dyDescent="0.2">
      <c r="A450" s="82"/>
      <c r="B450" s="23" t="str">
        <f>IF(NOT(ISBLANK(route[[#This Row],[loc_override]])),route[[#This Row],[loc_override]],IFERROR(INDEX(npcs[map_location_label],MATCH(route[[#This Row],[npc]],npcs[npc_id],0)),"NA"))</f>
        <v>Twoson_Cycle Shop_1F</v>
      </c>
      <c r="C450" s="27"/>
      <c r="D450" s="47" t="str">
        <f>IFERROR(INDEX(npcs[sprite_label],MATCH(route[[#This Row],[npc]],npcs[npc_id],0)),"NA")</f>
        <v>man_mohawk_punk-clothes</v>
      </c>
      <c r="E450" s="24" t="s">
        <v>2256</v>
      </c>
      <c r="F450" s="9" t="s">
        <v>2549</v>
      </c>
      <c r="G450" s="9" t="s">
        <v>2574</v>
      </c>
      <c r="H450" s="47">
        <v>212</v>
      </c>
      <c r="I450" s="30" t="s">
        <v>9</v>
      </c>
      <c r="J450" s="26" t="s">
        <v>2276</v>
      </c>
      <c r="K450" s="26" t="s">
        <v>345</v>
      </c>
      <c r="L450" s="44" t="s">
        <v>2262</v>
      </c>
      <c r="M450" s="27" t="s">
        <v>1276</v>
      </c>
      <c r="N450" s="28" t="s">
        <v>2263</v>
      </c>
      <c r="O450" s="28"/>
      <c r="P450" s="28"/>
      <c r="Q450" s="27"/>
      <c r="R450" s="29" t="str">
        <f t="array" ref="R450">IFERROR(INDEX(npcs!$E$2:$E$1584,MATCH('route'!$H450, npcs!$A$2:$A$1584,0)),"NA")</f>
        <v>always</v>
      </c>
      <c r="S450" s="1"/>
      <c r="T450" s="79">
        <v>2</v>
      </c>
      <c r="U450" s="1"/>
      <c r="V450" s="1"/>
      <c r="W450" s="1"/>
      <c r="X450" s="1"/>
      <c r="Y450" s="1"/>
      <c r="Z450" s="1"/>
      <c r="AA450" s="1"/>
      <c r="AB450" s="1"/>
    </row>
    <row r="451" spans="1:28" ht="15" customHeight="1" x14ac:dyDescent="0.2">
      <c r="A451" s="82"/>
      <c r="B451" s="23" t="str">
        <f>IF(NOT(ISBLANK(route[[#This Row],[loc_override]])),route[[#This Row],[loc_override]],IFERROR(INDEX(npcs[map_location_label],MATCH(route[[#This Row],[npc]],npcs[npc_id],0)),"NA"))</f>
        <v>Twoson_Cycle Shop_1F</v>
      </c>
      <c r="C451" s="27"/>
      <c r="D451" s="47" t="str">
        <f>IFERROR(INDEX(npcs[sprite_label],MATCH(route[[#This Row],[npc]],npcs[npc_id],0)),"NA")</f>
        <v>man_mohawk_punk-clothes</v>
      </c>
      <c r="E451" s="24" t="s">
        <v>2256</v>
      </c>
      <c r="F451" s="9" t="s">
        <v>2549</v>
      </c>
      <c r="G451" s="9" t="s">
        <v>2574</v>
      </c>
      <c r="H451" s="47">
        <v>212</v>
      </c>
      <c r="I451" s="30" t="s">
        <v>9</v>
      </c>
      <c r="J451" s="26" t="s">
        <v>2276</v>
      </c>
      <c r="K451" s="26" t="s">
        <v>2300</v>
      </c>
      <c r="L451" s="44" t="s">
        <v>2261</v>
      </c>
      <c r="M451" s="25" t="s">
        <v>1787</v>
      </c>
      <c r="N451" s="28" t="s">
        <v>45</v>
      </c>
      <c r="O451" s="28"/>
      <c r="P451" s="28"/>
      <c r="Q451" s="27"/>
      <c r="R451" s="29" t="str">
        <f t="array" ref="R451">IFERROR(INDEX(npcs!$E$2:$E$1584,MATCH('route'!$H451, npcs!$A$2:$A$1584,0)),"NA")</f>
        <v>always</v>
      </c>
      <c r="S451" s="1"/>
      <c r="T451" s="79">
        <v>2</v>
      </c>
      <c r="U451" s="1"/>
      <c r="V451" s="1"/>
      <c r="W451" s="1"/>
      <c r="X451" s="1"/>
      <c r="Y451" s="1"/>
      <c r="Z451" s="1"/>
      <c r="AA451" s="1"/>
      <c r="AB451" s="1"/>
    </row>
    <row r="452" spans="1:28" ht="15" customHeight="1" x14ac:dyDescent="0.2">
      <c r="A452" s="82"/>
      <c r="B452" s="23" t="str">
        <f>IF(NOT(ISBLANK(route[[#This Row],[loc_override]])),route[[#This Row],[loc_override]],IFERROR(INDEX(npcs[map_location_label],MATCH(route[[#This Row],[npc]],npcs[npc_id],0)),"NA"))</f>
        <v>Twoson_Department Store_1F</v>
      </c>
      <c r="C452" s="27"/>
      <c r="D452" s="47" t="str">
        <f>IFERROR(INDEX(npcs[sprite_label],MATCH(route[[#This Row],[npc]],npcs[npc_id],0)),"NA")</f>
        <v>phone_payphone_left</v>
      </c>
      <c r="E452" s="24" t="s">
        <v>2256</v>
      </c>
      <c r="F452" s="9" t="s">
        <v>2549</v>
      </c>
      <c r="G452" s="9" t="s">
        <v>2574</v>
      </c>
      <c r="H452" s="47">
        <v>287</v>
      </c>
      <c r="I452" s="30" t="s">
        <v>9</v>
      </c>
      <c r="J452" s="26" t="s">
        <v>68</v>
      </c>
      <c r="K452" s="26" t="s">
        <v>2301</v>
      </c>
      <c r="L452" s="44"/>
      <c r="M452" s="27" t="s">
        <v>7</v>
      </c>
      <c r="N452" s="28"/>
      <c r="O452" s="28"/>
      <c r="P452" s="28"/>
      <c r="Q452" s="27"/>
      <c r="R452" s="29" t="str">
        <f t="array" ref="R452">IFERROR(INDEX(npcs!$E$2:$E$1584,MATCH('route'!$H452, npcs!$A$2:$A$1584,0)),"NA")</f>
        <v>always</v>
      </c>
      <c r="S452" s="1"/>
      <c r="T452" s="79">
        <v>2</v>
      </c>
      <c r="U452" s="1"/>
      <c r="V452" s="1"/>
      <c r="W452" s="1"/>
      <c r="X452" s="1"/>
      <c r="Y452" s="1"/>
      <c r="Z452" s="1"/>
      <c r="AA452" s="1"/>
      <c r="AB452" s="1"/>
    </row>
    <row r="453" spans="1:28" ht="15" customHeight="1" x14ac:dyDescent="0.2">
      <c r="A453" s="82"/>
      <c r="B453" s="23" t="str">
        <f>IF(NOT(ISBLANK(route[[#This Row],[loc_override]])),route[[#This Row],[loc_override]],IFERROR(INDEX(npcs[map_location_label],MATCH(route[[#This Row],[npc]],npcs[npc_id],0)),"NA"))</f>
        <v>Twoson_Department Store_1F</v>
      </c>
      <c r="C453" s="27"/>
      <c r="D453" s="47" t="str">
        <f>IFERROR(INDEX(npcs[sprite_label],MATCH(route[[#This Row],[npc]],npcs[npc_id],0)),"NA")</f>
        <v>phone_payphone_left</v>
      </c>
      <c r="E453" s="24" t="s">
        <v>2256</v>
      </c>
      <c r="F453" s="9" t="s">
        <v>2549</v>
      </c>
      <c r="G453" s="9" t="s">
        <v>2574</v>
      </c>
      <c r="H453" s="47">
        <v>287</v>
      </c>
      <c r="I453" s="30" t="s">
        <v>9</v>
      </c>
      <c r="J453" s="26" t="s">
        <v>68</v>
      </c>
      <c r="K453" s="28" t="s">
        <v>2302</v>
      </c>
      <c r="L453" s="45"/>
      <c r="M453" s="27" t="s">
        <v>7</v>
      </c>
      <c r="N453" s="28"/>
      <c r="O453" s="28"/>
      <c r="P453" s="28"/>
      <c r="Q453" s="27"/>
      <c r="R453" s="31" t="str">
        <f t="array" ref="R453">IFERROR(INDEX(npcs!$E$2:$E$1584,MATCH('route'!$H453, npcs!$A$2:$A$1584,0)),"NA")</f>
        <v>always</v>
      </c>
      <c r="S453" s="1"/>
      <c r="T453" s="79">
        <v>2</v>
      </c>
      <c r="U453" s="1"/>
      <c r="V453" s="1"/>
      <c r="W453" s="1"/>
      <c r="X453" s="1"/>
      <c r="Y453" s="1"/>
      <c r="Z453" s="1"/>
      <c r="AA453" s="1"/>
      <c r="AB453" s="1"/>
    </row>
    <row r="454" spans="1:28" ht="15" customHeight="1" x14ac:dyDescent="0.2">
      <c r="A454" s="82"/>
      <c r="B454" s="23" t="str">
        <f>IF(NOT(ISBLANK(route[[#This Row],[loc_override]])),route[[#This Row],[loc_override]],IFERROR(INDEX(npcs[map_location_label],MATCH(route[[#This Row],[npc]],npcs[npc_id],0)),"NA"))</f>
        <v>Twoson_Cycle Shop_1F</v>
      </c>
      <c r="C454" s="27"/>
      <c r="D454" s="47" t="str">
        <f>IFERROR(INDEX(npcs[sprite_label],MATCH(route[[#This Row],[npc]],npcs[npc_id],0)),"NA")</f>
        <v>man_mohawk_punk-clothes</v>
      </c>
      <c r="E454" s="24" t="s">
        <v>2256</v>
      </c>
      <c r="F454" s="9" t="s">
        <v>2549</v>
      </c>
      <c r="G454" s="9" t="s">
        <v>2574</v>
      </c>
      <c r="H454" s="47">
        <v>212</v>
      </c>
      <c r="I454" s="30" t="s">
        <v>9</v>
      </c>
      <c r="J454" s="26" t="s">
        <v>2276</v>
      </c>
      <c r="K454" s="26" t="s">
        <v>345</v>
      </c>
      <c r="L454" s="44"/>
      <c r="M454" s="27" t="s">
        <v>1276</v>
      </c>
      <c r="N454" s="28" t="s">
        <v>2264</v>
      </c>
      <c r="O454" s="28"/>
      <c r="P454" s="28"/>
      <c r="Q454" s="27"/>
      <c r="R454" s="29" t="str">
        <f t="array" ref="R454">IFERROR(INDEX(npcs!$E$2:$E$1584,MATCH('route'!$H454, npcs!$A$2:$A$1584,0)),"NA")</f>
        <v>always</v>
      </c>
      <c r="S454" s="1"/>
      <c r="T454" s="79">
        <v>2</v>
      </c>
      <c r="U454" s="1"/>
      <c r="V454" s="1"/>
      <c r="W454" s="1"/>
      <c r="X454" s="1"/>
      <c r="Y454" s="1"/>
      <c r="Z454" s="1"/>
      <c r="AA454" s="1"/>
      <c r="AB454" s="1"/>
    </row>
    <row r="455" spans="1:28" ht="15" customHeight="1" x14ac:dyDescent="0.2">
      <c r="A455" s="82"/>
      <c r="B455" s="23" t="str">
        <f>IF(NOT(ISBLANK(route[[#This Row],[loc_override]])),route[[#This Row],[loc_override]],IFERROR(INDEX(npcs[map_location_label],MATCH(route[[#This Row],[npc]],npcs[npc_id],0)),"NA"))</f>
        <v>Twoson</v>
      </c>
      <c r="C455" s="27"/>
      <c r="D455" s="47" t="str">
        <f>IFERROR(INDEX(npcs[sprite_label],MATCH(route[[#This Row],[npc]],npcs[npc_id],0)),"NA")</f>
        <v>hotel_sign</v>
      </c>
      <c r="E455" s="24" t="s">
        <v>2256</v>
      </c>
      <c r="F455" s="9" t="s">
        <v>2549</v>
      </c>
      <c r="G455" s="9" t="s">
        <v>2574</v>
      </c>
      <c r="H455" s="47">
        <v>367</v>
      </c>
      <c r="I455" s="30" t="s">
        <v>15</v>
      </c>
      <c r="J455" s="26" t="s">
        <v>16</v>
      </c>
      <c r="K455" s="28" t="s">
        <v>2256</v>
      </c>
      <c r="L455" s="44" t="s">
        <v>2265</v>
      </c>
      <c r="M455" s="27" t="s">
        <v>10</v>
      </c>
      <c r="N455" s="28"/>
      <c r="O455" s="28"/>
      <c r="P455" s="28"/>
      <c r="Q455" s="27"/>
      <c r="R455" s="29" t="str">
        <f t="array" ref="R455">IFERROR(INDEX(npcs!$E$2:$E$1584,MATCH('route'!$H455, npcs!$A$2:$A$1584,0)),"NA")</f>
        <v>always</v>
      </c>
      <c r="S455" s="1"/>
      <c r="T455" s="79">
        <v>2</v>
      </c>
      <c r="U455" s="1"/>
      <c r="V455" s="1"/>
      <c r="W455" s="1"/>
      <c r="X455" s="1"/>
      <c r="Y455" s="1"/>
      <c r="Z455" s="1"/>
      <c r="AA455" s="1"/>
      <c r="AB455" s="1"/>
    </row>
    <row r="456" spans="1:28" ht="15" customHeight="1" x14ac:dyDescent="0.2">
      <c r="A456" s="82"/>
      <c r="B456" s="23" t="str">
        <f>IF(NOT(ISBLANK(route[[#This Row],[loc_override]])),route[[#This Row],[loc_override]],IFERROR(INDEX(npcs[map_location_label],MATCH(route[[#This Row],[npc]],npcs[npc_id],0)),"NA"))</f>
        <v>Twoson_Hotel_1F</v>
      </c>
      <c r="C456" s="27"/>
      <c r="D456" s="47" t="str">
        <f>IFERROR(INDEX(npcs[sprite_label],MATCH(route[[#This Row],[npc]],npcs[npc_id],0)),"NA")</f>
        <v>bellhop</v>
      </c>
      <c r="E456" s="24" t="s">
        <v>2256</v>
      </c>
      <c r="F456" s="9" t="s">
        <v>2549</v>
      </c>
      <c r="G456" s="9" t="s">
        <v>2574</v>
      </c>
      <c r="H456" s="47">
        <v>257</v>
      </c>
      <c r="I456" s="30" t="s">
        <v>9</v>
      </c>
      <c r="J456" s="26"/>
      <c r="K456" s="26"/>
      <c r="L456" s="43"/>
      <c r="M456" s="27" t="s">
        <v>10</v>
      </c>
      <c r="N456" s="28"/>
      <c r="O456" s="28"/>
      <c r="P456" s="28"/>
      <c r="Q456" s="27"/>
      <c r="R456" s="29" t="str">
        <f t="array" ref="R456">IFERROR(INDEX(npcs!$E$2:$E$1584,MATCH('route'!$H456, npcs!$A$2:$A$1584,0)),"NA")</f>
        <v>always</v>
      </c>
      <c r="S456" s="1"/>
      <c r="T456" s="79">
        <v>2</v>
      </c>
      <c r="U456" s="1"/>
      <c r="V456" s="1"/>
      <c r="W456" s="1"/>
      <c r="X456" s="1"/>
      <c r="Y456" s="1"/>
      <c r="Z456" s="1"/>
      <c r="AA456" s="1"/>
      <c r="AB456" s="1"/>
    </row>
    <row r="457" spans="1:28" ht="15" customHeight="1" x14ac:dyDescent="0.2">
      <c r="A457" s="82"/>
      <c r="B457" s="23" t="str">
        <f>IF(NOT(ISBLANK(route[[#This Row],[loc_override]])),route[[#This Row],[loc_override]],IFERROR(INDEX(npcs[map_location_label],MATCH(route[[#This Row],[npc]],npcs[npc_id],0)),"NA"))</f>
        <v>Twoson_Hotel_1F</v>
      </c>
      <c r="C457" s="27"/>
      <c r="D457" s="47" t="str">
        <f>IFERROR(INDEX(npcs[sprite_label],MATCH(route[[#This Row],[npc]],npcs[npc_id],0)),"NA")</f>
        <v>phone_black</v>
      </c>
      <c r="E457" s="24" t="s">
        <v>2256</v>
      </c>
      <c r="F457" s="9" t="s">
        <v>2549</v>
      </c>
      <c r="G457" s="9" t="s">
        <v>2574</v>
      </c>
      <c r="H457" s="47">
        <v>258</v>
      </c>
      <c r="I457" s="30" t="s">
        <v>2271</v>
      </c>
      <c r="J457" s="26" t="s">
        <v>68</v>
      </c>
      <c r="K457" s="26"/>
      <c r="L457" s="43"/>
      <c r="M457" s="27" t="s">
        <v>7</v>
      </c>
      <c r="N457" s="28"/>
      <c r="O457" s="28"/>
      <c r="P457" s="28"/>
      <c r="Q457" s="27"/>
      <c r="R457" s="29" t="str">
        <f t="array" ref="R457">IFERROR(INDEX(npcs!$E$2:$E$1584,MATCH('route'!$H457, npcs!$A$2:$A$1584,0)),"NA")</f>
        <v>always</v>
      </c>
      <c r="S457" s="1"/>
      <c r="T457" s="79">
        <v>2</v>
      </c>
      <c r="U457" s="1"/>
      <c r="V457" s="1"/>
      <c r="W457" s="1"/>
      <c r="X457" s="1"/>
      <c r="Y457" s="1"/>
      <c r="Z457" s="1"/>
      <c r="AA457" s="1"/>
      <c r="AB457" s="1"/>
    </row>
    <row r="458" spans="1:28" ht="15" customHeight="1" x14ac:dyDescent="0.2">
      <c r="A458" s="82"/>
      <c r="B458" s="23" t="str">
        <f>IF(NOT(ISBLANK(route[[#This Row],[loc_override]])),route[[#This Row],[loc_override]],IFERROR(INDEX(npcs[map_location_label],MATCH(route[[#This Row],[npc]],npcs[npc_id],0)),"NA"))</f>
        <v>Twoson_Hotel_1F_ATM</v>
      </c>
      <c r="C458" s="27"/>
      <c r="D458" s="47" t="str">
        <f>IFERROR(INDEX(npcs[sprite_label],MATCH(route[[#This Row],[npc]],npcs[npc_id],0)),"NA")</f>
        <v>atm-machine</v>
      </c>
      <c r="E458" s="24" t="s">
        <v>2256</v>
      </c>
      <c r="F458" s="9" t="s">
        <v>2549</v>
      </c>
      <c r="G458" s="9" t="s">
        <v>2574</v>
      </c>
      <c r="H458" s="47">
        <v>259</v>
      </c>
      <c r="I458" s="30" t="s">
        <v>2271</v>
      </c>
      <c r="J458" s="26" t="s">
        <v>85</v>
      </c>
      <c r="K458" s="26"/>
      <c r="L458" s="43"/>
      <c r="M458" s="27" t="s">
        <v>7</v>
      </c>
      <c r="N458" s="28"/>
      <c r="O458" s="28"/>
      <c r="P458" s="28"/>
      <c r="Q458" s="27"/>
      <c r="R458" s="29" t="str">
        <f t="array" ref="R458">IFERROR(INDEX(npcs!$E$2:$E$1584,MATCH('route'!$H458, npcs!$A$2:$A$1584,0)),"NA")</f>
        <v>always</v>
      </c>
      <c r="S458" s="1"/>
      <c r="T458" s="79">
        <v>2</v>
      </c>
      <c r="U458" s="1"/>
      <c r="V458" s="1"/>
      <c r="W458" s="1"/>
      <c r="X458" s="1"/>
      <c r="Y458" s="1"/>
      <c r="Z458" s="1"/>
      <c r="AA458" s="1"/>
      <c r="AB458" s="1"/>
    </row>
    <row r="459" spans="1:28" ht="15" customHeight="1" x14ac:dyDescent="0.2">
      <c r="A459" s="82"/>
      <c r="B459" s="23" t="str">
        <f>IF(NOT(ISBLANK(route[[#This Row],[loc_override]])),route[[#This Row],[loc_override]],IFERROR(INDEX(npcs[map_location_label],MATCH(route[[#This Row],[npc]],npcs[npc_id],0)),"NA"))</f>
        <v>Twoson_Hotel_1F</v>
      </c>
      <c r="C459" s="27"/>
      <c r="D459" s="47" t="str">
        <f>IFERROR(INDEX(npcs[sprite_label],MATCH(route[[#This Row],[npc]],npcs[npc_id],0)),"NA")</f>
        <v>man_bald_black-suit</v>
      </c>
      <c r="E459" s="24" t="s">
        <v>2256</v>
      </c>
      <c r="F459" s="9" t="s">
        <v>2549</v>
      </c>
      <c r="G459" s="9" t="s">
        <v>2574</v>
      </c>
      <c r="H459" s="47">
        <v>256</v>
      </c>
      <c r="I459" s="30" t="s">
        <v>9</v>
      </c>
      <c r="J459" s="26" t="s">
        <v>84</v>
      </c>
      <c r="K459" s="26" t="s">
        <v>245</v>
      </c>
      <c r="L459" s="43"/>
      <c r="M459" s="27" t="s">
        <v>10</v>
      </c>
      <c r="N459" s="28"/>
      <c r="O459" s="28"/>
      <c r="P459" s="28"/>
      <c r="Q459" s="27"/>
      <c r="R459" s="29" t="str">
        <f t="array" ref="R459">IFERROR(INDEX(npcs!$E$2:$E$1584,MATCH('route'!$H459, npcs!$A$2:$A$1584,0)),"NA")</f>
        <v>always</v>
      </c>
      <c r="S459" s="1"/>
      <c r="T459" s="79">
        <v>2</v>
      </c>
      <c r="U459" s="1"/>
      <c r="V459" s="1"/>
      <c r="W459" s="1"/>
      <c r="X459" s="1"/>
      <c r="Y459" s="1"/>
      <c r="Z459" s="1"/>
      <c r="AA459" s="1"/>
      <c r="AB459" s="1"/>
    </row>
    <row r="460" spans="1:28" ht="15" customHeight="1" x14ac:dyDescent="0.2">
      <c r="A460" s="82"/>
      <c r="B460" s="23" t="str">
        <f>IF(NOT(ISBLANK(route[[#This Row],[loc_override]])),route[[#This Row],[loc_override]],IFERROR(INDEX(npcs[map_location_label],MATCH(route[[#This Row],[npc]],npcs[npc_id],0)),"NA"))</f>
        <v>Twoson_Hotel_1F</v>
      </c>
      <c r="C460" s="27" t="s">
        <v>2362</v>
      </c>
      <c r="D460" s="47" t="str">
        <f>IFERROR(INDEX(npcs[sprite_label],MATCH(route[[#This Row],[npc]],npcs[npc_id],0)),"NA")</f>
        <v>NA</v>
      </c>
      <c r="E460" s="24" t="s">
        <v>2256</v>
      </c>
      <c r="F460" s="9" t="s">
        <v>2549</v>
      </c>
      <c r="G460" s="9" t="s">
        <v>2574</v>
      </c>
      <c r="H460" s="46" t="s">
        <v>7</v>
      </c>
      <c r="I460" s="28" t="s">
        <v>49</v>
      </c>
      <c r="J460" s="26" t="s">
        <v>2496</v>
      </c>
      <c r="K460" s="28"/>
      <c r="L460" s="45" t="s">
        <v>2498</v>
      </c>
      <c r="M460" s="27" t="s">
        <v>10</v>
      </c>
      <c r="N460" s="28"/>
      <c r="O460" s="28"/>
      <c r="P460" s="28"/>
      <c r="Q460" s="27"/>
      <c r="R460" s="31" t="str">
        <f t="array" ref="R460">IFERROR(INDEX(npcs!$E$2:$E$1584,MATCH('route'!$H460, npcs!$A$2:$A$1584,0)),"NA")</f>
        <v>NA</v>
      </c>
      <c r="S460" s="1"/>
      <c r="T460" s="79">
        <v>2</v>
      </c>
      <c r="U460" s="1"/>
      <c r="V460" s="1"/>
      <c r="W460" s="1"/>
      <c r="X460" s="1"/>
      <c r="Y460" s="1"/>
      <c r="Z460" s="1"/>
      <c r="AA460" s="1"/>
      <c r="AB460" s="1"/>
    </row>
    <row r="461" spans="1:28" ht="15" customHeight="1" x14ac:dyDescent="0.2">
      <c r="A461" s="82"/>
      <c r="B461" s="23" t="str">
        <f>IF(NOT(ISBLANK(route[[#This Row],[loc_override]])),route[[#This Row],[loc_override]],IFERROR(INDEX(npcs[map_location_label],MATCH(route[[#This Row],[npc]],npcs[npc_id],0)),"NA"))</f>
        <v>Twoson_Hotel_1F_Lobby</v>
      </c>
      <c r="C461" s="27"/>
      <c r="D461" s="47" t="str">
        <f>IFERROR(INDEX(npcs[sprite_label],MATCH(route[[#This Row],[npc]],npcs[npc_id],0)),"NA")</f>
        <v>bellhop</v>
      </c>
      <c r="E461" s="24" t="s">
        <v>2256</v>
      </c>
      <c r="F461" s="9" t="s">
        <v>2549</v>
      </c>
      <c r="G461" s="9" t="s">
        <v>2574</v>
      </c>
      <c r="H461" s="47">
        <v>260</v>
      </c>
      <c r="I461" s="30" t="s">
        <v>9</v>
      </c>
      <c r="J461" s="26" t="s">
        <v>2303</v>
      </c>
      <c r="K461" s="26">
        <v>6</v>
      </c>
      <c r="L461" s="43"/>
      <c r="M461" s="27" t="s">
        <v>2266</v>
      </c>
      <c r="N461" s="28"/>
      <c r="O461" s="28"/>
      <c r="P461" s="28"/>
      <c r="Q461" s="27"/>
      <c r="R461" s="29" t="str">
        <f t="array" ref="R461">IFERROR(INDEX(npcs!$E$2:$E$1584,MATCH('route'!$H461, npcs!$A$2:$A$1584,0)),"NA")</f>
        <v>JUST_RESTED</v>
      </c>
      <c r="S461" s="1"/>
      <c r="T461" s="79">
        <v>2</v>
      </c>
      <c r="U461" s="1"/>
      <c r="V461" s="1"/>
      <c r="W461" s="1"/>
      <c r="X461" s="1"/>
      <c r="Y461" s="1"/>
      <c r="Z461" s="1"/>
      <c r="AA461" s="1"/>
      <c r="AB461" s="1"/>
    </row>
    <row r="462" spans="1:28" ht="15" customHeight="1" x14ac:dyDescent="0.2">
      <c r="A462" s="82"/>
      <c r="B462" s="23" t="str">
        <f>IF(NOT(ISBLANK(route[[#This Row],[loc_override]])),route[[#This Row],[loc_override]],IFERROR(INDEX(npcs[map_location_label],MATCH(route[[#This Row],[npc]],npcs[npc_id],0)),"NA"))</f>
        <v>Twoson_Hotel_1F_Lobby</v>
      </c>
      <c r="C462" s="27"/>
      <c r="D462" s="47" t="str">
        <f>IFERROR(INDEX(npcs[sprite_label],MATCH(route[[#This Row],[npc]],npcs[npc_id],0)),"NA")</f>
        <v>man_glasses_-black-suit</v>
      </c>
      <c r="E462" s="24" t="s">
        <v>2256</v>
      </c>
      <c r="F462" s="9" t="s">
        <v>2549</v>
      </c>
      <c r="G462" s="9" t="s">
        <v>2574</v>
      </c>
      <c r="H462" s="47">
        <v>261</v>
      </c>
      <c r="I462" s="30" t="s">
        <v>9</v>
      </c>
      <c r="J462" s="26"/>
      <c r="K462" s="26"/>
      <c r="L462" s="43"/>
      <c r="M462" s="27" t="s">
        <v>10</v>
      </c>
      <c r="N462" s="28"/>
      <c r="O462" s="28"/>
      <c r="P462" s="28"/>
      <c r="Q462" s="27"/>
      <c r="R462" s="29" t="str">
        <f t="array" ref="R462">IFERROR(INDEX(npcs!$E$2:$E$1584,MATCH('route'!$H462, npcs!$A$2:$A$1584,0)),"NA")</f>
        <v>always</v>
      </c>
      <c r="S462" s="1"/>
      <c r="T462" s="79">
        <v>2</v>
      </c>
      <c r="U462" s="1"/>
      <c r="V462" s="1"/>
      <c r="W462" s="1"/>
      <c r="X462" s="1"/>
      <c r="Y462" s="1"/>
      <c r="Z462" s="1"/>
      <c r="AA462" s="1"/>
      <c r="AB462" s="1"/>
    </row>
    <row r="463" spans="1:28" ht="15" customHeight="1" x14ac:dyDescent="0.2">
      <c r="A463" s="82"/>
      <c r="B463" s="23" t="str">
        <f>IF(NOT(ISBLANK(route[[#This Row],[loc_override]])),route[[#This Row],[loc_override]],IFERROR(INDEX(npcs[map_location_label],MATCH(route[[#This Row],[npc]],npcs[npc_id],0)),"NA"))</f>
        <v>Twoson_Hotel_1F_Lobby</v>
      </c>
      <c r="C463" s="27"/>
      <c r="D463" s="47" t="str">
        <f>IFERROR(INDEX(npcs[sprite_label],MATCH(route[[#This Row],[npc]],npcs[npc_id],0)),"NA")</f>
        <v>man_glasses_-black-suit</v>
      </c>
      <c r="E463" s="24" t="s">
        <v>2256</v>
      </c>
      <c r="F463" s="9" t="s">
        <v>2549</v>
      </c>
      <c r="G463" s="9" t="s">
        <v>2574</v>
      </c>
      <c r="H463" s="47">
        <v>261</v>
      </c>
      <c r="I463" s="30" t="s">
        <v>9</v>
      </c>
      <c r="J463" s="26"/>
      <c r="K463" s="26"/>
      <c r="L463" s="43"/>
      <c r="M463" s="27" t="s">
        <v>57</v>
      </c>
      <c r="N463" s="28"/>
      <c r="O463" s="28"/>
      <c r="P463" s="28"/>
      <c r="Q463" s="27"/>
      <c r="R463" s="29" t="str">
        <f t="array" ref="R463">IFERROR(INDEX(npcs!$E$2:$E$1584,MATCH('route'!$H463, npcs!$A$2:$A$1584,0)),"NA")</f>
        <v>always</v>
      </c>
      <c r="S463" s="1"/>
      <c r="T463" s="79">
        <v>2</v>
      </c>
      <c r="U463" s="1"/>
      <c r="V463" s="1"/>
      <c r="W463" s="1"/>
      <c r="X463" s="1"/>
      <c r="Y463" s="1"/>
      <c r="Z463" s="1"/>
      <c r="AA463" s="1"/>
      <c r="AB463" s="1"/>
    </row>
    <row r="464" spans="1:28" ht="15" customHeight="1" x14ac:dyDescent="0.2">
      <c r="A464" s="82"/>
      <c r="B464" s="23" t="str">
        <f>IF(NOT(ISBLANK(route[[#This Row],[loc_override]])),route[[#This Row],[loc_override]],IFERROR(INDEX(npcs[map_location_label],MATCH(route[[#This Row],[npc]],npcs[npc_id],0)),"NA"))</f>
        <v>Twoson_Hotel_1F_Lobby</v>
      </c>
      <c r="C464" s="27"/>
      <c r="D464" s="47" t="str">
        <f>IFERROR(INDEX(npcs[sprite_label],MATCH(route[[#This Row],[npc]],npcs[npc_id],0)),"NA")</f>
        <v>man_glasses_-black-suit</v>
      </c>
      <c r="E464" s="24" t="s">
        <v>2256</v>
      </c>
      <c r="F464" s="9" t="s">
        <v>2549</v>
      </c>
      <c r="G464" s="9" t="s">
        <v>2574</v>
      </c>
      <c r="H464" s="47">
        <v>261</v>
      </c>
      <c r="I464" s="30" t="s">
        <v>9</v>
      </c>
      <c r="J464" s="26"/>
      <c r="K464" s="26"/>
      <c r="L464" s="43"/>
      <c r="M464" s="27" t="s">
        <v>69</v>
      </c>
      <c r="N464" s="28"/>
      <c r="O464" s="28"/>
      <c r="P464" s="28"/>
      <c r="Q464" s="27"/>
      <c r="R464" s="29" t="str">
        <f t="array" ref="R464">IFERROR(INDEX(npcs!$E$2:$E$1584,MATCH('route'!$H464, npcs!$A$2:$A$1584,0)),"NA")</f>
        <v>always</v>
      </c>
      <c r="S464" s="1"/>
      <c r="T464" s="79">
        <v>2</v>
      </c>
      <c r="U464" s="1"/>
      <c r="V464" s="1"/>
      <c r="W464" s="1"/>
      <c r="X464" s="1"/>
      <c r="Y464" s="1"/>
      <c r="Z464" s="1"/>
      <c r="AA464" s="1"/>
      <c r="AB464" s="1"/>
    </row>
    <row r="465" spans="1:28" ht="15" customHeight="1" x14ac:dyDescent="0.2">
      <c r="A465" s="82"/>
      <c r="B465" s="23" t="str">
        <f>IF(NOT(ISBLANK(route[[#This Row],[loc_override]])),route[[#This Row],[loc_override]],IFERROR(INDEX(npcs[map_location_label],MATCH(route[[#This Row],[npc]],npcs[npc_id],0)),"NA"))</f>
        <v>Twoson_Hotel_1F_Lobby</v>
      </c>
      <c r="C465" s="27"/>
      <c r="D465" s="47" t="str">
        <f>IFERROR(INDEX(npcs[sprite_label],MATCH(route[[#This Row],[npc]],npcs[npc_id],0)),"NA")</f>
        <v>man_glasses_-black-suit</v>
      </c>
      <c r="E465" s="24" t="s">
        <v>2256</v>
      </c>
      <c r="F465" s="9" t="s">
        <v>2549</v>
      </c>
      <c r="G465" s="9" t="s">
        <v>2574</v>
      </c>
      <c r="H465" s="47">
        <v>261</v>
      </c>
      <c r="I465" s="30" t="s">
        <v>9</v>
      </c>
      <c r="J465" s="26"/>
      <c r="K465" s="26"/>
      <c r="L465" s="43"/>
      <c r="M465" s="27" t="s">
        <v>211</v>
      </c>
      <c r="N465" s="28"/>
      <c r="O465" s="28"/>
      <c r="P465" s="28"/>
      <c r="Q465" s="27"/>
      <c r="R465" s="29" t="str">
        <f t="array" ref="R465">IFERROR(INDEX(npcs!$E$2:$E$1584,MATCH('route'!$H465, npcs!$A$2:$A$1584,0)),"NA")</f>
        <v>always</v>
      </c>
      <c r="S465" s="1"/>
      <c r="T465" s="79">
        <v>2</v>
      </c>
      <c r="U465" s="1"/>
      <c r="V465" s="1"/>
      <c r="W465" s="1"/>
      <c r="X465" s="1"/>
      <c r="Y465" s="1"/>
      <c r="Z465" s="1"/>
      <c r="AA465" s="1"/>
      <c r="AB465" s="1"/>
    </row>
    <row r="466" spans="1:28" ht="15" customHeight="1" x14ac:dyDescent="0.2">
      <c r="A466" s="82"/>
      <c r="B466" s="23" t="str">
        <f>IF(NOT(ISBLANK(route[[#This Row],[loc_override]])),route[[#This Row],[loc_override]],IFERROR(INDEX(npcs[map_location_label],MATCH(route[[#This Row],[npc]],npcs[npc_id],0)),"NA"))</f>
        <v>Twoson_Hotel_1F_Lobby</v>
      </c>
      <c r="C466" s="27"/>
      <c r="D466" s="47" t="str">
        <f>IFERROR(INDEX(npcs[sprite_label],MATCH(route[[#This Row],[npc]],npcs[npc_id],0)),"NA")</f>
        <v>man_glasses_-black-suit</v>
      </c>
      <c r="E466" s="24" t="s">
        <v>2256</v>
      </c>
      <c r="F466" s="9" t="s">
        <v>2549</v>
      </c>
      <c r="G466" s="9" t="s">
        <v>2574</v>
      </c>
      <c r="H466" s="47">
        <v>261</v>
      </c>
      <c r="I466" s="30" t="s">
        <v>9</v>
      </c>
      <c r="J466" s="26"/>
      <c r="K466" s="26"/>
      <c r="L466" s="43"/>
      <c r="M466" s="27" t="s">
        <v>1250</v>
      </c>
      <c r="N466" s="28"/>
      <c r="O466" s="28"/>
      <c r="P466" s="28"/>
      <c r="Q466" s="27"/>
      <c r="R466" s="29" t="str">
        <f t="array" ref="R466">IFERROR(INDEX(npcs!$E$2:$E$1584,MATCH('route'!$H466, npcs!$A$2:$A$1584,0)),"NA")</f>
        <v>always</v>
      </c>
      <c r="S466" s="1"/>
      <c r="T466" s="79">
        <v>2</v>
      </c>
      <c r="U466" s="1"/>
      <c r="V466" s="1"/>
      <c r="W466" s="1"/>
      <c r="X466" s="1"/>
      <c r="Y466" s="1"/>
      <c r="Z466" s="1"/>
      <c r="AA466" s="1"/>
      <c r="AB466" s="1"/>
    </row>
    <row r="467" spans="1:28" ht="15" customHeight="1" x14ac:dyDescent="0.2">
      <c r="A467" s="82"/>
      <c r="B467" s="23" t="str">
        <f>IF(NOT(ISBLANK(route[[#This Row],[loc_override]])),route[[#This Row],[loc_override]],IFERROR(INDEX(npcs[map_location_label],MATCH(route[[#This Row],[npc]],npcs[npc_id],0)),"NA"))</f>
        <v>Twoson_Hotel_1F_Lobby</v>
      </c>
      <c r="C467" s="27"/>
      <c r="D467" s="47" t="str">
        <f>IFERROR(INDEX(npcs[sprite_label],MATCH(route[[#This Row],[npc]],npcs[npc_id],0)),"NA")</f>
        <v>man_glasses_-black-suit</v>
      </c>
      <c r="E467" s="24" t="s">
        <v>2256</v>
      </c>
      <c r="F467" s="9" t="s">
        <v>2549</v>
      </c>
      <c r="G467" s="9" t="s">
        <v>2574</v>
      </c>
      <c r="H467" s="47">
        <v>261</v>
      </c>
      <c r="I467" s="30" t="s">
        <v>9</v>
      </c>
      <c r="J467" s="26"/>
      <c r="K467" s="26"/>
      <c r="L467" s="43"/>
      <c r="M467" s="27" t="s">
        <v>1251</v>
      </c>
      <c r="N467" s="28"/>
      <c r="O467" s="28"/>
      <c r="P467" s="28"/>
      <c r="Q467" s="27"/>
      <c r="R467" s="29" t="str">
        <f t="array" ref="R467">IFERROR(INDEX(npcs!$E$2:$E$1584,MATCH('route'!$H467, npcs!$A$2:$A$1584,0)),"NA")</f>
        <v>always</v>
      </c>
      <c r="S467" s="1"/>
      <c r="T467" s="79">
        <v>2</v>
      </c>
      <c r="U467" s="1"/>
      <c r="V467" s="1"/>
      <c r="W467" s="1"/>
      <c r="X467" s="1"/>
      <c r="Y467" s="1"/>
      <c r="Z467" s="1"/>
      <c r="AA467" s="1"/>
      <c r="AB467" s="1"/>
    </row>
    <row r="468" spans="1:28" ht="15" customHeight="1" x14ac:dyDescent="0.2">
      <c r="A468" s="82"/>
      <c r="B468" s="23" t="str">
        <f>IF(NOT(ISBLANK(route[[#This Row],[loc_override]])),route[[#This Row],[loc_override]],IFERROR(INDEX(npcs[map_location_label],MATCH(route[[#This Row],[npc]],npcs[npc_id],0)),"NA"))</f>
        <v>Twoson_Hotel_1F_Lobby</v>
      </c>
      <c r="C468" s="27"/>
      <c r="D468" s="47" t="str">
        <f>IFERROR(INDEX(npcs[sprite_label],MATCH(route[[#This Row],[npc]],npcs[npc_id],0)),"NA")</f>
        <v>man_glasses_-black-suit</v>
      </c>
      <c r="E468" s="24" t="s">
        <v>2256</v>
      </c>
      <c r="F468" s="9" t="s">
        <v>2549</v>
      </c>
      <c r="G468" s="9" t="s">
        <v>2574</v>
      </c>
      <c r="H468" s="47">
        <v>261</v>
      </c>
      <c r="I468" s="30" t="s">
        <v>9</v>
      </c>
      <c r="J468" s="26"/>
      <c r="K468" s="26"/>
      <c r="L468" s="43"/>
      <c r="M468" s="27" t="s">
        <v>1252</v>
      </c>
      <c r="N468" s="28"/>
      <c r="O468" s="28"/>
      <c r="P468" s="28"/>
      <c r="Q468" s="27"/>
      <c r="R468" s="29" t="str">
        <f t="array" ref="R468">IFERROR(INDEX(npcs!$E$2:$E$1584,MATCH('route'!$H468, npcs!$A$2:$A$1584,0)),"NA")</f>
        <v>always</v>
      </c>
      <c r="S468" s="1"/>
      <c r="T468" s="79">
        <v>2</v>
      </c>
      <c r="U468" s="1"/>
      <c r="V468" s="1"/>
      <c r="W468" s="1"/>
      <c r="X468" s="1"/>
      <c r="Y468" s="1"/>
      <c r="Z468" s="1"/>
      <c r="AA468" s="1"/>
      <c r="AB468" s="1"/>
    </row>
    <row r="469" spans="1:28" ht="15" customHeight="1" x14ac:dyDescent="0.2">
      <c r="A469" s="82"/>
      <c r="B469" s="23" t="str">
        <f>IF(NOT(ISBLANK(route[[#This Row],[loc_override]])),route[[#This Row],[loc_override]],IFERROR(INDEX(npcs[map_location_label],MATCH(route[[#This Row],[npc]],npcs[npc_id],0)),"NA"))</f>
        <v>Twoson_Hotel_1F_Lobby</v>
      </c>
      <c r="C469" s="27"/>
      <c r="D469" s="47" t="str">
        <f>IFERROR(INDEX(npcs[sprite_label],MATCH(route[[#This Row],[npc]],npcs[npc_id],0)),"NA")</f>
        <v>man_glasses_-black-suit</v>
      </c>
      <c r="E469" s="24" t="s">
        <v>2256</v>
      </c>
      <c r="F469" s="9" t="s">
        <v>2549</v>
      </c>
      <c r="G469" s="9" t="s">
        <v>2574</v>
      </c>
      <c r="H469" s="47">
        <v>261</v>
      </c>
      <c r="I469" s="30" t="s">
        <v>9</v>
      </c>
      <c r="J469" s="26"/>
      <c r="K469" s="26"/>
      <c r="L469" s="43"/>
      <c r="M469" s="27" t="s">
        <v>73</v>
      </c>
      <c r="N469" s="28"/>
      <c r="O469" s="28"/>
      <c r="P469" s="28"/>
      <c r="Q469" s="27"/>
      <c r="R469" s="29" t="str">
        <f t="array" ref="R469">IFERROR(INDEX(npcs!$E$2:$E$1584,MATCH('route'!$H469, npcs!$A$2:$A$1584,0)),"NA")</f>
        <v>always</v>
      </c>
      <c r="S469" s="1"/>
      <c r="T469" s="79">
        <v>2</v>
      </c>
      <c r="U469" s="1"/>
      <c r="V469" s="1"/>
      <c r="W469" s="1"/>
      <c r="X469" s="1"/>
      <c r="Y469" s="1"/>
      <c r="Z469" s="1"/>
      <c r="AA469" s="1"/>
      <c r="AB469" s="1"/>
    </row>
    <row r="470" spans="1:28" ht="15" customHeight="1" x14ac:dyDescent="0.2">
      <c r="A470" s="82"/>
      <c r="B470" s="23" t="str">
        <f>IF(NOT(ISBLANK(route[[#This Row],[loc_override]])),route[[#This Row],[loc_override]],IFERROR(INDEX(npcs[map_location_label],MATCH(route[[#This Row],[npc]],npcs[npc_id],0)),"NA"))</f>
        <v>Twoson_Hotel_1F_Lobby</v>
      </c>
      <c r="C470" s="27"/>
      <c r="D470" s="47" t="str">
        <f>IFERROR(INDEX(npcs[sprite_label],MATCH(route[[#This Row],[npc]],npcs[npc_id],0)),"NA")</f>
        <v>man_glasses_-black-suit</v>
      </c>
      <c r="E470" s="24" t="s">
        <v>2256</v>
      </c>
      <c r="F470" s="9" t="s">
        <v>2549</v>
      </c>
      <c r="G470" s="9" t="s">
        <v>2574</v>
      </c>
      <c r="H470" s="47">
        <v>261</v>
      </c>
      <c r="I470" s="30" t="s">
        <v>9</v>
      </c>
      <c r="J470" s="26"/>
      <c r="K470" s="26"/>
      <c r="L470" s="43"/>
      <c r="M470" s="27" t="s">
        <v>60</v>
      </c>
      <c r="N470" s="28"/>
      <c r="O470" s="28"/>
      <c r="P470" s="28"/>
      <c r="Q470" s="27"/>
      <c r="R470" s="29" t="str">
        <f t="array" ref="R470">IFERROR(INDEX(npcs!$E$2:$E$1584,MATCH('route'!$H470, npcs!$A$2:$A$1584,0)),"NA")</f>
        <v>always</v>
      </c>
      <c r="S470" s="1"/>
      <c r="T470" s="79">
        <v>2</v>
      </c>
      <c r="U470" s="1"/>
      <c r="V470" s="1"/>
      <c r="W470" s="1"/>
      <c r="X470" s="1"/>
      <c r="Y470" s="1"/>
      <c r="Z470" s="1"/>
      <c r="AA470" s="1"/>
      <c r="AB470" s="1"/>
    </row>
    <row r="471" spans="1:28" ht="15" customHeight="1" x14ac:dyDescent="0.2">
      <c r="A471" s="82"/>
      <c r="B471" s="23" t="str">
        <f>IF(NOT(ISBLANK(route[[#This Row],[loc_override]])),route[[#This Row],[loc_override]],IFERROR(INDEX(npcs[map_location_label],MATCH(route[[#This Row],[npc]],npcs[npc_id],0)),"NA"))</f>
        <v>Twoson_Hotel_1F_Lobby</v>
      </c>
      <c r="C471" s="27"/>
      <c r="D471" s="47" t="str">
        <f>IFERROR(INDEX(npcs[sprite_label],MATCH(route[[#This Row],[npc]],npcs[npc_id],0)),"NA")</f>
        <v>man_glasses_-black-suit</v>
      </c>
      <c r="E471" s="24" t="s">
        <v>2256</v>
      </c>
      <c r="F471" s="9" t="s">
        <v>2549</v>
      </c>
      <c r="G471" s="9" t="s">
        <v>2574</v>
      </c>
      <c r="H471" s="47">
        <v>261</v>
      </c>
      <c r="I471" s="30" t="s">
        <v>9</v>
      </c>
      <c r="J471" s="26"/>
      <c r="K471" s="26"/>
      <c r="L471" s="43"/>
      <c r="M471" s="27" t="s">
        <v>1704</v>
      </c>
      <c r="N471" s="28"/>
      <c r="O471" s="28"/>
      <c r="P471" s="28"/>
      <c r="Q471" s="27"/>
      <c r="R471" s="29" t="str">
        <f t="array" ref="R471">IFERROR(INDEX(npcs!$E$2:$E$1584,MATCH('route'!$H472, npcs!$A$2:$A$1584,0)),"NA")</f>
        <v>always</v>
      </c>
      <c r="S471" s="1"/>
      <c r="T471" s="79">
        <v>2</v>
      </c>
      <c r="U471" s="1"/>
      <c r="V471" s="1"/>
      <c r="W471" s="1"/>
      <c r="X471" s="1"/>
      <c r="Y471" s="1"/>
      <c r="Z471" s="1"/>
      <c r="AA471" s="1"/>
      <c r="AB471" s="1"/>
    </row>
    <row r="472" spans="1:28" ht="15" customHeight="1" x14ac:dyDescent="0.2">
      <c r="A472" s="82"/>
      <c r="B472" s="23" t="str">
        <f>IF(NOT(ISBLANK(route[[#This Row],[loc_override]])),route[[#This Row],[loc_override]],IFERROR(INDEX(npcs[map_location_label],MATCH(route[[#This Row],[npc]],npcs[npc_id],0)),"NA"))</f>
        <v>Twoson_Hotel_1F_Lobby</v>
      </c>
      <c r="C472" s="27"/>
      <c r="D472" s="47" t="str">
        <f>IFERROR(INDEX(npcs[sprite_label],MATCH(route[[#This Row],[npc]],npcs[npc_id],0)),"NA")</f>
        <v>man_glasses_-black-suit</v>
      </c>
      <c r="E472" s="24" t="s">
        <v>2256</v>
      </c>
      <c r="F472" s="9" t="s">
        <v>2549</v>
      </c>
      <c r="G472" s="9" t="s">
        <v>2574</v>
      </c>
      <c r="H472" s="47">
        <v>261</v>
      </c>
      <c r="I472" s="30" t="s">
        <v>9</v>
      </c>
      <c r="J472" s="23"/>
      <c r="K472" s="23"/>
      <c r="L472" s="47"/>
      <c r="M472" s="27" t="s">
        <v>1705</v>
      </c>
      <c r="N472" s="28"/>
      <c r="O472" s="28"/>
      <c r="P472" s="28"/>
      <c r="Q472" s="27"/>
      <c r="R472" s="29" t="str">
        <f t="array" ref="R472">IFERROR(INDEX(npcs!$E$2:$E$1584,MATCH('route'!$H474, npcs!$A$2:$A$1584,0)),"NA")</f>
        <v>always</v>
      </c>
      <c r="S472" s="1"/>
      <c r="T472" s="79">
        <v>2</v>
      </c>
      <c r="U472" s="1"/>
      <c r="V472" s="1"/>
      <c r="W472" s="1"/>
      <c r="X472" s="1"/>
      <c r="Y472" s="1"/>
      <c r="Z472" s="1"/>
      <c r="AA472" s="1"/>
      <c r="AB472" s="1"/>
    </row>
    <row r="473" spans="1:28" ht="15" customHeight="1" x14ac:dyDescent="0.2">
      <c r="A473" s="82"/>
      <c r="B473" s="23" t="str">
        <f>IF(NOT(ISBLANK(route[[#This Row],[loc_override]])),route[[#This Row],[loc_override]],IFERROR(INDEX(npcs[map_location_label],MATCH(route[[#This Row],[npc]],npcs[npc_id],0)),"NA"))</f>
        <v>Twoson_Hotel_1F_Lobby_Right-Room</v>
      </c>
      <c r="C473" s="27"/>
      <c r="D473" s="47" t="str">
        <f>IFERROR(INDEX(npcs[sprite_label],MATCH(route[[#This Row],[npc]],npcs[npc_id],0)),"NA")</f>
        <v>mushroom</v>
      </c>
      <c r="E473" s="24" t="s">
        <v>2256</v>
      </c>
      <c r="F473" s="9" t="s">
        <v>2549</v>
      </c>
      <c r="G473" s="9" t="s">
        <v>2574</v>
      </c>
      <c r="H473" s="47">
        <v>263</v>
      </c>
      <c r="I473" s="30" t="s">
        <v>2271</v>
      </c>
      <c r="J473" s="26" t="s">
        <v>2491</v>
      </c>
      <c r="K473" s="25"/>
      <c r="L473" s="46"/>
      <c r="M473" s="27" t="s">
        <v>7</v>
      </c>
      <c r="N473" s="28"/>
      <c r="O473" s="28"/>
      <c r="P473" s="28"/>
      <c r="Q473" s="27"/>
      <c r="R473" s="29" t="str">
        <f t="array" ref="R473">IFERROR(INDEX(npcs!$E$2:$E$1584,MATCH('route'!$H473, npcs!$A$2:$A$1584,0)),"NA")</f>
        <v>always</v>
      </c>
      <c r="S473" s="1"/>
      <c r="T473" s="79">
        <v>2</v>
      </c>
      <c r="U473" s="1"/>
      <c r="V473" s="1"/>
      <c r="W473" s="1"/>
      <c r="X473" s="1"/>
      <c r="Y473" s="1"/>
      <c r="Z473" s="1"/>
      <c r="AA473" s="1"/>
      <c r="AB473" s="1"/>
    </row>
    <row r="474" spans="1:28" ht="15" customHeight="1" x14ac:dyDescent="0.2">
      <c r="A474" s="82"/>
      <c r="B474" s="23" t="str">
        <f>IF(NOT(ISBLANK(route[[#This Row],[loc_override]])),route[[#This Row],[loc_override]],IFERROR(INDEX(npcs[map_location_label],MATCH(route[[#This Row],[npc]],npcs[npc_id],0)),"NA"))</f>
        <v>Twoson_Hotel_1F_Lobby_Right-Room</v>
      </c>
      <c r="C474" s="27"/>
      <c r="D474" s="47" t="str">
        <f>IFERROR(INDEX(npcs[sprite_label],MATCH(route[[#This Row],[npc]],npcs[npc_id],0)),"NA")</f>
        <v>man_blonde_i-love-ny-shirt</v>
      </c>
      <c r="E474" s="24" t="s">
        <v>2256</v>
      </c>
      <c r="F474" s="9" t="s">
        <v>2549</v>
      </c>
      <c r="G474" s="9" t="s">
        <v>2574</v>
      </c>
      <c r="H474" s="47">
        <v>262</v>
      </c>
      <c r="I474" s="30" t="s">
        <v>9</v>
      </c>
      <c r="J474" s="26" t="s">
        <v>2276</v>
      </c>
      <c r="K474" s="26" t="s">
        <v>345</v>
      </c>
      <c r="L474" s="43"/>
      <c r="M474" s="27" t="s">
        <v>10</v>
      </c>
      <c r="N474" s="28"/>
      <c r="O474" s="28"/>
      <c r="P474" s="28"/>
      <c r="Q474" s="27"/>
      <c r="R474" s="29" t="str">
        <f t="array" ref="R474">IFERROR(INDEX(npcs!$E$2:$E$1584,MATCH('route'!$H475, npcs!$A$2:$A$1584,0)),"NA")</f>
        <v>always</v>
      </c>
      <c r="S474" s="1"/>
      <c r="T474" s="79">
        <v>2</v>
      </c>
      <c r="U474" s="1"/>
      <c r="V474" s="1"/>
      <c r="W474" s="1"/>
      <c r="X474" s="1"/>
      <c r="Y474" s="1"/>
      <c r="Z474" s="1"/>
      <c r="AA474" s="1"/>
      <c r="AB474" s="1"/>
    </row>
    <row r="475" spans="1:28" ht="15" customHeight="1" x14ac:dyDescent="0.2">
      <c r="A475" s="82"/>
      <c r="B475" s="23" t="str">
        <f>IF(NOT(ISBLANK(route[[#This Row],[loc_override]])),route[[#This Row],[loc_override]],IFERROR(INDEX(npcs[map_location_label],MATCH(route[[#This Row],[npc]],npcs[npc_id],0)),"NA"))</f>
        <v>Twoson_Hotel_1F_Lobby_Right-Room</v>
      </c>
      <c r="C475" s="27"/>
      <c r="D475" s="47" t="str">
        <f>IFERROR(INDEX(npcs[sprite_label],MATCH(route[[#This Row],[npc]],npcs[npc_id],0)),"NA")</f>
        <v>man_blonde_i-love-ny-shirt</v>
      </c>
      <c r="E475" s="24" t="s">
        <v>2256</v>
      </c>
      <c r="F475" s="9" t="s">
        <v>2549</v>
      </c>
      <c r="G475" s="9" t="s">
        <v>2574</v>
      </c>
      <c r="H475" s="47">
        <v>262</v>
      </c>
      <c r="I475" s="30" t="s">
        <v>9</v>
      </c>
      <c r="J475" s="26" t="s">
        <v>2276</v>
      </c>
      <c r="K475" s="26" t="s">
        <v>245</v>
      </c>
      <c r="L475" s="43"/>
      <c r="M475" s="27" t="s">
        <v>10</v>
      </c>
      <c r="N475" s="28"/>
      <c r="O475" s="28"/>
      <c r="P475" s="28"/>
      <c r="Q475" s="27"/>
      <c r="R475" s="29" t="str">
        <f t="array" ref="R475">IFERROR(INDEX(npcs!$E$2:$E$1584,MATCH('route'!#REF!, npcs!$A$2:$A$1584,0)),"NA")</f>
        <v>NA</v>
      </c>
      <c r="S475" s="1"/>
      <c r="T475" s="79">
        <v>2</v>
      </c>
      <c r="U475" s="1"/>
      <c r="V475" s="1"/>
      <c r="W475" s="1"/>
      <c r="X475" s="1"/>
      <c r="Y475" s="1"/>
      <c r="Z475" s="1"/>
      <c r="AA475" s="1"/>
      <c r="AB475" s="1"/>
    </row>
    <row r="476" spans="1:28" ht="15" customHeight="1" x14ac:dyDescent="0.2">
      <c r="A476" s="82"/>
      <c r="B476" s="23" t="str">
        <f>IF(NOT(ISBLANK(route[[#This Row],[loc_override]])),route[[#This Row],[loc_override]],IFERROR(INDEX(npcs[map_location_label],MATCH(route[[#This Row],[npc]],npcs[npc_id],0)),"NA"))</f>
        <v>Twoson</v>
      </c>
      <c r="C476" s="27"/>
      <c r="D476" s="47" t="str">
        <f>IFERROR(INDEX(npcs[sprite_label],MATCH(route[[#This Row],[npc]],npcs[npc_id],0)),"NA")</f>
        <v>taxi</v>
      </c>
      <c r="E476" s="24" t="s">
        <v>2256</v>
      </c>
      <c r="F476" s="9" t="s">
        <v>2549</v>
      </c>
      <c r="G476" s="9" t="s">
        <v>2574</v>
      </c>
      <c r="H476" s="47">
        <v>360</v>
      </c>
      <c r="I476" s="30" t="s">
        <v>2271</v>
      </c>
      <c r="J476" s="26" t="s">
        <v>2491</v>
      </c>
      <c r="K476" s="26"/>
      <c r="L476" s="43"/>
      <c r="M476" s="27" t="s">
        <v>7</v>
      </c>
      <c r="N476" s="28"/>
      <c r="O476" s="28"/>
      <c r="P476" s="28"/>
      <c r="Q476" s="27"/>
      <c r="R476" s="29" t="str">
        <f t="array" ref="R476">IFERROR(INDEX(npcs!$E$2:$E$1584,MATCH('route'!$H476, npcs!$A$2:$A$1584,0)),"NA")</f>
        <v>always</v>
      </c>
      <c r="S476" s="1"/>
      <c r="T476" s="79">
        <v>2</v>
      </c>
      <c r="U476" s="1"/>
      <c r="V476" s="1"/>
      <c r="W476" s="1"/>
      <c r="X476" s="1"/>
      <c r="Y476" s="1"/>
      <c r="Z476" s="1"/>
      <c r="AA476" s="1"/>
      <c r="AB476" s="1"/>
    </row>
    <row r="477" spans="1:28" ht="15" customHeight="1" x14ac:dyDescent="0.2">
      <c r="A477" s="82"/>
      <c r="B477" s="23" t="str">
        <f>IF(NOT(ISBLANK(route[[#This Row],[loc_override]])),route[[#This Row],[loc_override]],IFERROR(INDEX(npcs[map_location_label],MATCH(route[[#This Row],[npc]],npcs[npc_id],0)),"NA"))</f>
        <v>Twoson</v>
      </c>
      <c r="C477" s="27"/>
      <c r="D477" s="47" t="str">
        <f>IFERROR(INDEX(npcs[sprite_label],MATCH(route[[#This Row],[npc]],npcs[npc_id],0)),"NA")</f>
        <v>woman_blonde_red-dress</v>
      </c>
      <c r="E477" s="24" t="s">
        <v>2256</v>
      </c>
      <c r="F477" s="9" t="s">
        <v>2549</v>
      </c>
      <c r="G477" s="9" t="s">
        <v>2574</v>
      </c>
      <c r="H477" s="47">
        <v>303</v>
      </c>
      <c r="I477" s="28" t="s">
        <v>9</v>
      </c>
      <c r="J477" s="26" t="s">
        <v>2276</v>
      </c>
      <c r="K477" s="28" t="s">
        <v>345</v>
      </c>
      <c r="L477" s="45"/>
      <c r="M477" s="27" t="s">
        <v>10</v>
      </c>
      <c r="N477" s="28"/>
      <c r="O477" s="28"/>
      <c r="P477" s="28"/>
      <c r="Q477" s="27"/>
      <c r="R477" s="31" t="str">
        <f t="array" ref="R477">IFERROR(INDEX(npcs!$E$2:$E$1584,MATCH('route'!$H477, npcs!$A$2:$A$1584,0)),"NA")</f>
        <v>always</v>
      </c>
      <c r="S477" s="1"/>
      <c r="T477" s="79">
        <v>2</v>
      </c>
      <c r="U477" s="1"/>
      <c r="V477" s="1"/>
      <c r="W477" s="1"/>
      <c r="X477" s="1"/>
      <c r="Y477" s="1"/>
      <c r="Z477" s="1"/>
      <c r="AA477" s="1"/>
      <c r="AB477" s="1"/>
    </row>
    <row r="478" spans="1:28" ht="15" customHeight="1" x14ac:dyDescent="0.2">
      <c r="A478" s="82"/>
      <c r="B478" s="23" t="str">
        <f>IF(NOT(ISBLANK(route[[#This Row],[loc_override]])),route[[#This Row],[loc_override]],IFERROR(INDEX(npcs[map_location_label],MATCH(route[[#This Row],[npc]],npcs[npc_id],0)),"NA"))</f>
        <v>Twoson</v>
      </c>
      <c r="C478" s="27"/>
      <c r="D478" s="47" t="str">
        <f>IFERROR(INDEX(npcs[sprite_label],MATCH(route[[#This Row],[npc]],npcs[npc_id],0)),"NA")</f>
        <v>woman_blonde_red-dress</v>
      </c>
      <c r="E478" s="24" t="s">
        <v>2256</v>
      </c>
      <c r="F478" s="9" t="s">
        <v>2549</v>
      </c>
      <c r="G478" s="9" t="s">
        <v>2574</v>
      </c>
      <c r="H478" s="47">
        <v>303</v>
      </c>
      <c r="I478" s="28" t="s">
        <v>9</v>
      </c>
      <c r="J478" s="26" t="s">
        <v>2276</v>
      </c>
      <c r="K478" s="28" t="s">
        <v>245</v>
      </c>
      <c r="L478" s="45"/>
      <c r="M478" s="27" t="s">
        <v>10</v>
      </c>
      <c r="N478" s="28"/>
      <c r="O478" s="28"/>
      <c r="P478" s="28"/>
      <c r="Q478" s="27"/>
      <c r="R478" s="31" t="str">
        <f t="array" ref="R478">IFERROR(INDEX(npcs!$E$2:$E$1584,MATCH('route'!$H478, npcs!$A$2:$A$1584,0)),"NA")</f>
        <v>always</v>
      </c>
      <c r="S478" s="1"/>
      <c r="T478" s="79">
        <v>2</v>
      </c>
      <c r="U478" s="1"/>
      <c r="V478" s="1"/>
      <c r="W478" s="1"/>
      <c r="X478" s="1"/>
      <c r="Y478" s="1"/>
      <c r="Z478" s="1"/>
      <c r="AA478" s="1"/>
      <c r="AB478" s="1"/>
    </row>
    <row r="479" spans="1:28" ht="15" customHeight="1" x14ac:dyDescent="0.2">
      <c r="A479" s="82"/>
      <c r="B479" s="23" t="str">
        <f>IF(NOT(ISBLANK(route[[#This Row],[loc_override]])),route[[#This Row],[loc_override]],IFERROR(INDEX(npcs[map_location_label],MATCH(route[[#This Row],[npc]],npcs[npc_id],0)),"NA"))</f>
        <v>Twoson</v>
      </c>
      <c r="C479" s="27"/>
      <c r="D479" s="47" t="str">
        <f>IFERROR(INDEX(npcs[sprite_label],MATCH(route[[#This Row],[npc]],npcs[npc_id],0)),"NA")</f>
        <v>everdred</v>
      </c>
      <c r="E479" s="24" t="s">
        <v>2256</v>
      </c>
      <c r="F479" s="9" t="s">
        <v>2549</v>
      </c>
      <c r="G479" s="9" t="s">
        <v>2574</v>
      </c>
      <c r="H479" s="47">
        <v>334</v>
      </c>
      <c r="I479" s="30" t="s">
        <v>26</v>
      </c>
      <c r="J479" s="26" t="s">
        <v>2304</v>
      </c>
      <c r="K479" s="28" t="s">
        <v>2306</v>
      </c>
      <c r="L479" s="44"/>
      <c r="M479" s="27" t="s">
        <v>7</v>
      </c>
      <c r="N479" s="28"/>
      <c r="O479" s="28"/>
      <c r="P479" s="28"/>
      <c r="Q479" s="27"/>
      <c r="R479" s="29" t="str">
        <f t="array" ref="R479">IFERROR(INDEX(npcs!$E$2:$E$1584,MATCH('route'!$H479, npcs!$A$2:$A$1584,0)),"NA")</f>
        <v>~EVERDRED_NOT_AT_ROOF</v>
      </c>
      <c r="S479" s="1"/>
      <c r="T479" s="79">
        <v>2</v>
      </c>
      <c r="U479" s="1"/>
      <c r="V479" s="1"/>
      <c r="W479" s="1"/>
      <c r="X479" s="1"/>
      <c r="Y479" s="1"/>
      <c r="Z479" s="1"/>
      <c r="AA479" s="1"/>
      <c r="AB479" s="1"/>
    </row>
    <row r="480" spans="1:28" ht="15" customHeight="1" x14ac:dyDescent="0.2">
      <c r="A480" s="82"/>
      <c r="B480" s="23" t="str">
        <f>IF(NOT(ISBLANK(route[[#This Row],[loc_override]])),route[[#This Row],[loc_override]],IFERROR(INDEX(npcs[map_location_label],MATCH(route[[#This Row],[npc]],npcs[npc_id],0)),"NA"))</f>
        <v>Twoson_Everdred's Shack_1F</v>
      </c>
      <c r="C480" s="27"/>
      <c r="D480" s="47" t="str">
        <f>IFERROR(INDEX(npcs[sprite_label],MATCH(route[[#This Row],[npc]],npcs[npc_id],0)),"NA")</f>
        <v>everdred</v>
      </c>
      <c r="E480" s="24" t="s">
        <v>2256</v>
      </c>
      <c r="F480" s="9" t="s">
        <v>2549</v>
      </c>
      <c r="G480" s="9" t="s">
        <v>2574</v>
      </c>
      <c r="H480" s="47">
        <v>254</v>
      </c>
      <c r="I480" s="30" t="s">
        <v>9</v>
      </c>
      <c r="J480" s="26"/>
      <c r="K480" s="26"/>
      <c r="L480" s="43"/>
      <c r="M480" s="27" t="s">
        <v>10</v>
      </c>
      <c r="N480" s="28"/>
      <c r="O480" s="28"/>
      <c r="P480" s="28"/>
      <c r="Q480" s="27"/>
      <c r="R480" s="29" t="str">
        <f t="array" ref="R480">IFERROR(INDEX(npcs!$E$2:$E$1584,MATCH('route'!$H480, npcs!$A$2:$A$1584,0)),"NA")</f>
        <v>EVERDRED_AT_HIS_HOUSE</v>
      </c>
      <c r="S480" s="1"/>
      <c r="T480" s="79">
        <v>2</v>
      </c>
      <c r="U480" s="1"/>
      <c r="V480" s="1"/>
      <c r="W480" s="1"/>
      <c r="X480" s="1"/>
      <c r="Y480" s="1"/>
      <c r="Z480" s="1"/>
      <c r="AA480" s="1"/>
      <c r="AB480" s="1"/>
    </row>
    <row r="481" spans="1:28" ht="15" customHeight="1" x14ac:dyDescent="0.2">
      <c r="A481" s="82"/>
      <c r="B481" s="23" t="str">
        <f>IF(NOT(ISBLANK(route[[#This Row],[loc_override]])),route[[#This Row],[loc_override]],IFERROR(INDEX(npcs[map_location_label],MATCH(route[[#This Row],[npc]],npcs[npc_id],0)),"NA"))</f>
        <v>Twoson</v>
      </c>
      <c r="C481" s="27"/>
      <c r="D481" s="47" t="str">
        <f>IFERROR(INDEX(npcs[sprite_label],MATCH(route[[#This Row],[npc]],npcs[npc_id],0)),"NA")</f>
        <v>lookalike_mr-t</v>
      </c>
      <c r="E481" s="24" t="s">
        <v>2256</v>
      </c>
      <c r="F481" s="9" t="s">
        <v>2549</v>
      </c>
      <c r="G481" s="9" t="s">
        <v>2574</v>
      </c>
      <c r="H481" s="47">
        <v>324</v>
      </c>
      <c r="I481" s="30" t="s">
        <v>9</v>
      </c>
      <c r="J481" s="26"/>
      <c r="K481" s="26"/>
      <c r="L481" s="43"/>
      <c r="M481" s="27" t="s">
        <v>10</v>
      </c>
      <c r="N481" s="28"/>
      <c r="O481" s="28"/>
      <c r="P481" s="28"/>
      <c r="Q481" s="27"/>
      <c r="R481" s="29" t="str">
        <f t="array" ref="R481">IFERROR(INDEX(npcs!$E$2:$E$1584,MATCH('route'!$H481, npcs!$A$2:$A$1584,0)),"NA")</f>
        <v>always</v>
      </c>
      <c r="S481" s="1"/>
      <c r="T481" s="79">
        <v>2</v>
      </c>
      <c r="U481" s="1"/>
      <c r="V481" s="1"/>
      <c r="W481" s="1"/>
      <c r="X481" s="1"/>
      <c r="Y481" s="1"/>
      <c r="Z481" s="1"/>
      <c r="AA481" s="1"/>
      <c r="AB481" s="1"/>
    </row>
    <row r="482" spans="1:28" ht="15" customHeight="1" x14ac:dyDescent="0.2">
      <c r="A482" s="82"/>
      <c r="B482" s="23" t="str">
        <f>IF(NOT(ISBLANK(route[[#This Row],[loc_override]])),route[[#This Row],[loc_override]],IFERROR(INDEX(npcs[map_location_label],MATCH(route[[#This Row],[npc]],npcs[npc_id],0)),"NA"))</f>
        <v>Twoson</v>
      </c>
      <c r="C482" s="27"/>
      <c r="D482" s="47" t="str">
        <f>IFERROR(INDEX(npcs[sprite_label],MATCH(route[[#This Row],[npc]],npcs[npc_id],0)),"NA")</f>
        <v>man_blonde_resortwear</v>
      </c>
      <c r="E482" s="24" t="s">
        <v>2256</v>
      </c>
      <c r="F482" s="9" t="s">
        <v>2549</v>
      </c>
      <c r="G482" s="9" t="s">
        <v>2574</v>
      </c>
      <c r="H482" s="47">
        <v>314</v>
      </c>
      <c r="I482" s="30" t="s">
        <v>9</v>
      </c>
      <c r="J482" s="26" t="s">
        <v>2276</v>
      </c>
      <c r="K482" s="26" t="s">
        <v>2296</v>
      </c>
      <c r="L482" s="43"/>
      <c r="M482" s="27" t="s">
        <v>10</v>
      </c>
      <c r="N482" s="28"/>
      <c r="O482" s="28"/>
      <c r="P482" s="28"/>
      <c r="Q482" s="27"/>
      <c r="R482" s="29" t="str">
        <f t="array" ref="R482">IFERROR(INDEX(npcs!$E$2:$E$1584,MATCH('route'!$H482, npcs!$A$2:$A$1584,0)),"NA")</f>
        <v>always</v>
      </c>
      <c r="S482" s="1"/>
      <c r="T482" s="79">
        <v>2</v>
      </c>
      <c r="U482" s="1"/>
      <c r="V482" s="1"/>
      <c r="W482" s="1"/>
      <c r="X482" s="1"/>
      <c r="Y482" s="1"/>
      <c r="Z482" s="1"/>
      <c r="AA482" s="1"/>
      <c r="AB482" s="1"/>
    </row>
    <row r="483" spans="1:28" ht="15" customHeight="1" x14ac:dyDescent="0.2">
      <c r="A483" s="82"/>
      <c r="B483" s="23" t="str">
        <f>IF(NOT(ISBLANK(route[[#This Row],[loc_override]])),route[[#This Row],[loc_override]],IFERROR(INDEX(npcs[map_location_label],MATCH(route[[#This Row],[npc]],npcs[npc_id],0)),"NA"))</f>
        <v>Twoson</v>
      </c>
      <c r="C483" s="27"/>
      <c r="D483" s="47" t="str">
        <f>IFERROR(INDEX(npcs[sprite_label],MATCH(route[[#This Row],[npc]],npcs[npc_id],0)),"NA")</f>
        <v>man_blonde_resortwear</v>
      </c>
      <c r="E483" s="24" t="s">
        <v>2256</v>
      </c>
      <c r="F483" s="9" t="s">
        <v>2549</v>
      </c>
      <c r="G483" s="9" t="s">
        <v>2574</v>
      </c>
      <c r="H483" s="47">
        <v>314</v>
      </c>
      <c r="I483" s="30" t="s">
        <v>9</v>
      </c>
      <c r="J483" s="26" t="s">
        <v>2276</v>
      </c>
      <c r="K483" s="26" t="s">
        <v>245</v>
      </c>
      <c r="L483" s="43"/>
      <c r="M483" s="27" t="s">
        <v>10</v>
      </c>
      <c r="N483" s="28" t="s">
        <v>44</v>
      </c>
      <c r="O483" s="28"/>
      <c r="P483" s="28"/>
      <c r="Q483" s="27"/>
      <c r="R483" s="29" t="str">
        <f t="array" ref="R483">IFERROR(INDEX(npcs!$E$2:$E$1584,MATCH('route'!$H483, npcs!$A$2:$A$1584,0)),"NA")</f>
        <v>always</v>
      </c>
      <c r="S483" s="1"/>
      <c r="T483" s="79">
        <v>2</v>
      </c>
      <c r="U483" s="1"/>
      <c r="V483" s="1"/>
      <c r="W483" s="1"/>
      <c r="X483" s="1"/>
      <c r="Y483" s="1"/>
      <c r="Z483" s="1"/>
      <c r="AA483" s="1"/>
      <c r="AB483" s="1"/>
    </row>
    <row r="484" spans="1:28" ht="15" customHeight="1" x14ac:dyDescent="0.2">
      <c r="A484" s="82"/>
      <c r="B484" s="23" t="str">
        <f>IF(NOT(ISBLANK(route[[#This Row],[loc_override]])),route[[#This Row],[loc_override]],IFERROR(INDEX(npcs[map_location_label],MATCH(route[[#This Row],[npc]],npcs[npc_id],0)),"NA"))</f>
        <v>Twoson</v>
      </c>
      <c r="C484" s="27"/>
      <c r="D484" s="47" t="str">
        <f>IFERROR(INDEX(npcs[sprite_label],MATCH(route[[#This Row],[npc]],npcs[npc_id],0)),"NA")</f>
        <v>man_blonde_resortwear</v>
      </c>
      <c r="E484" s="24" t="s">
        <v>2256</v>
      </c>
      <c r="F484" s="9" t="s">
        <v>2549</v>
      </c>
      <c r="G484" s="9" t="s">
        <v>2574</v>
      </c>
      <c r="H484" s="47">
        <v>314</v>
      </c>
      <c r="I484" s="30" t="s">
        <v>9</v>
      </c>
      <c r="J484" s="26" t="s">
        <v>2276</v>
      </c>
      <c r="K484" s="26" t="s">
        <v>245</v>
      </c>
      <c r="L484" s="43"/>
      <c r="M484" s="27" t="s">
        <v>10</v>
      </c>
      <c r="N484" s="28" t="s">
        <v>2270</v>
      </c>
      <c r="O484" s="28"/>
      <c r="P484" s="28"/>
      <c r="Q484" s="27"/>
      <c r="R484" s="29" t="str">
        <f t="array" ref="R484">IFERROR(INDEX(npcs!$E$2:$E$1584,MATCH('route'!$H484, npcs!$A$2:$A$1584,0)),"NA")</f>
        <v>always</v>
      </c>
      <c r="S484" s="1"/>
      <c r="T484" s="79">
        <v>2</v>
      </c>
      <c r="U484" s="1"/>
      <c r="V484" s="1"/>
      <c r="W484" s="1"/>
      <c r="X484" s="1"/>
      <c r="Y484" s="1"/>
      <c r="Z484" s="1"/>
      <c r="AA484" s="1"/>
      <c r="AB484" s="1"/>
    </row>
    <row r="485" spans="1:28" ht="15" customHeight="1" x14ac:dyDescent="0.2">
      <c r="A485" s="82"/>
      <c r="B485" s="23" t="str">
        <f>IF(NOT(ISBLANK(route[[#This Row],[loc_override]])),route[[#This Row],[loc_override]],IFERROR(INDEX(npcs[map_location_label],MATCH(route[[#This Row],[npc]],npcs[npc_id],0)),"NA"))</f>
        <v>Twoson</v>
      </c>
      <c r="C485" s="27"/>
      <c r="D485" s="47" t="str">
        <f>IFERROR(INDEX(npcs[sprite_label],MATCH(route[[#This Row],[npc]],npcs[npc_id],0)),"NA")</f>
        <v>hippy</v>
      </c>
      <c r="E485" s="24" t="s">
        <v>2256</v>
      </c>
      <c r="F485" s="9" t="s">
        <v>2549</v>
      </c>
      <c r="G485" s="9" t="s">
        <v>2574</v>
      </c>
      <c r="H485" s="47">
        <v>338</v>
      </c>
      <c r="I485" s="30" t="s">
        <v>9</v>
      </c>
      <c r="J485" s="26" t="s">
        <v>2289</v>
      </c>
      <c r="K485" s="26" t="s">
        <v>1501</v>
      </c>
      <c r="L485" s="43"/>
      <c r="M485" s="27" t="s">
        <v>10</v>
      </c>
      <c r="N485" s="28"/>
      <c r="O485" s="28"/>
      <c r="P485" s="28"/>
      <c r="Q485" s="27"/>
      <c r="R485" s="29" t="str">
        <f t="array" ref="R485">IFERROR(INDEX(npcs!$E$2:$E$1584,MATCH('route'!$H485, npcs!$A$2:$A$1584,0)),"NA")</f>
        <v>always</v>
      </c>
      <c r="S485" s="1"/>
      <c r="T485" s="79">
        <v>2</v>
      </c>
      <c r="U485" s="1"/>
      <c r="V485" s="1"/>
      <c r="W485" s="1"/>
      <c r="X485" s="1"/>
      <c r="Y485" s="1"/>
      <c r="Z485" s="1"/>
      <c r="AA485" s="1"/>
      <c r="AB485" s="1"/>
    </row>
    <row r="486" spans="1:28" ht="15" customHeight="1" x14ac:dyDescent="0.2">
      <c r="A486" s="82"/>
      <c r="B486" s="23" t="str">
        <f>IF(NOT(ISBLANK(route[[#This Row],[loc_override]])),route[[#This Row],[loc_override]],IFERROR(INDEX(npcs[map_location_label],MATCH(route[[#This Row],[npc]],npcs[npc_id],0)),"NA"))</f>
        <v>Twoson</v>
      </c>
      <c r="C486" s="27"/>
      <c r="D486" s="47" t="str">
        <f>IFERROR(INDEX(npcs[sprite_label],MATCH(route[[#This Row],[npc]],npcs[npc_id],0)),"NA")</f>
        <v>woman_blonde_red-dress</v>
      </c>
      <c r="E486" s="24" t="s">
        <v>2256</v>
      </c>
      <c r="F486" s="9" t="s">
        <v>2549</v>
      </c>
      <c r="G486" s="9" t="s">
        <v>2574</v>
      </c>
      <c r="H486" s="47">
        <v>342</v>
      </c>
      <c r="I486" s="30" t="s">
        <v>9</v>
      </c>
      <c r="J486" s="26"/>
      <c r="K486" s="26"/>
      <c r="L486" s="43"/>
      <c r="M486" s="27" t="s">
        <v>10</v>
      </c>
      <c r="N486" s="28"/>
      <c r="O486" s="28"/>
      <c r="P486" s="28"/>
      <c r="Q486" s="27"/>
      <c r="R486" s="29" t="str">
        <f t="array" ref="R486">IFERROR(INDEX(npcs!$E$2:$E$1584,MATCH('route'!$H486, npcs!$A$2:$A$1584,0)),"NA")</f>
        <v>always</v>
      </c>
      <c r="S486" s="1"/>
      <c r="T486" s="79">
        <v>2</v>
      </c>
      <c r="U486" s="1"/>
      <c r="V486" s="1"/>
      <c r="W486" s="1"/>
      <c r="X486" s="1"/>
      <c r="Y486" s="1"/>
      <c r="Z486" s="1"/>
      <c r="AA486" s="1"/>
      <c r="AB486" s="1"/>
    </row>
    <row r="487" spans="1:28" ht="15" customHeight="1" x14ac:dyDescent="0.2">
      <c r="A487" s="82"/>
      <c r="B487" s="23" t="str">
        <f>IF(NOT(ISBLANK(route[[#This Row],[loc_override]])),route[[#This Row],[loc_override]],IFERROR(INDEX(npcs[map_location_label],MATCH(route[[#This Row],[npc]],npcs[npc_id],0)),"NA"))</f>
        <v>Twoson</v>
      </c>
      <c r="C487" s="27"/>
      <c r="D487" s="47" t="str">
        <f>IFERROR(INDEX(npcs[sprite_label],MATCH(route[[#This Row],[npc]],npcs[npc_id],0)),"NA")</f>
        <v>snake-salesman</v>
      </c>
      <c r="E487" s="24" t="s">
        <v>2256</v>
      </c>
      <c r="F487" s="9" t="s">
        <v>2549</v>
      </c>
      <c r="G487" s="9" t="s">
        <v>2574</v>
      </c>
      <c r="H487" s="47">
        <v>317</v>
      </c>
      <c r="I487" s="30" t="s">
        <v>9</v>
      </c>
      <c r="J487" s="26"/>
      <c r="K487" s="26"/>
      <c r="L487" s="43"/>
      <c r="M487" s="27" t="s">
        <v>10</v>
      </c>
      <c r="N487" s="28"/>
      <c r="O487" s="28"/>
      <c r="P487" s="28"/>
      <c r="Q487" s="27"/>
      <c r="R487" s="29" t="str">
        <f t="array" ref="R487">IFERROR(INDEX(npcs!$E$2:$E$1584,MATCH('route'!$H487, npcs!$A$2:$A$1584,0)),"NA")</f>
        <v>always</v>
      </c>
      <c r="S487" s="1"/>
      <c r="T487" s="79">
        <v>2</v>
      </c>
      <c r="U487" s="1"/>
      <c r="V487" s="1"/>
      <c r="W487" s="1"/>
      <c r="X487" s="1"/>
      <c r="Y487" s="1"/>
      <c r="Z487" s="1"/>
      <c r="AA487" s="1"/>
      <c r="AB487" s="1"/>
    </row>
    <row r="488" spans="1:28" ht="15" customHeight="1" x14ac:dyDescent="0.2">
      <c r="A488" s="82"/>
      <c r="B488" s="23" t="str">
        <f>IF(NOT(ISBLANK(route[[#This Row],[loc_override]])),route[[#This Row],[loc_override]],IFERROR(INDEX(npcs[map_location_label],MATCH(route[[#This Row],[npc]],npcs[npc_id],0)),"NA"))</f>
        <v>Twoson</v>
      </c>
      <c r="C488" s="27"/>
      <c r="D488" s="47" t="str">
        <f>IFERROR(INDEX(npcs[sprite_label],MATCH(route[[#This Row],[npc]],npcs[npc_id],0)),"NA")</f>
        <v>man_orange-hair_sunglasses</v>
      </c>
      <c r="E488" s="24" t="s">
        <v>2256</v>
      </c>
      <c r="F488" s="9" t="s">
        <v>2549</v>
      </c>
      <c r="G488" s="9" t="s">
        <v>2574</v>
      </c>
      <c r="H488" s="47">
        <v>325</v>
      </c>
      <c r="I488" s="30" t="s">
        <v>9</v>
      </c>
      <c r="J488" s="26"/>
      <c r="K488" s="26"/>
      <c r="L488" s="43"/>
      <c r="M488" s="27" t="s">
        <v>10</v>
      </c>
      <c r="N488" s="28"/>
      <c r="O488" s="28"/>
      <c r="P488" s="28"/>
      <c r="Q488" s="27"/>
      <c r="R488" s="29" t="str">
        <f t="array" ref="R488">IFERROR(INDEX(npcs!$E$2:$E$1584,MATCH('route'!$H488, npcs!$A$2:$A$1584,0)),"NA")</f>
        <v>always</v>
      </c>
      <c r="S488" s="1"/>
      <c r="T488" s="79">
        <v>2</v>
      </c>
      <c r="U488" s="1"/>
      <c r="V488" s="1"/>
      <c r="W488" s="1"/>
      <c r="X488" s="1"/>
      <c r="Y488" s="1"/>
      <c r="Z488" s="1"/>
      <c r="AA488" s="1"/>
      <c r="AB488" s="1"/>
    </row>
    <row r="489" spans="1:28" ht="15" customHeight="1" x14ac:dyDescent="0.2">
      <c r="A489" s="82"/>
      <c r="B489" s="23" t="str">
        <f>IF(NOT(ISBLANK(route[[#This Row],[loc_override]])),route[[#This Row],[loc_override]],IFERROR(INDEX(npcs[map_location_label],MATCH(route[[#This Row],[npc]],npcs[npc_id],0)),"NA"))</f>
        <v>Twoson</v>
      </c>
      <c r="C489" s="27"/>
      <c r="D489" s="47" t="str">
        <f>IFERROR(INDEX(npcs[sprite_label],MATCH(route[[#This Row],[npc]],npcs[npc_id],0)),"NA")</f>
        <v>lookalike_teddy</v>
      </c>
      <c r="E489" s="24" t="s">
        <v>2256</v>
      </c>
      <c r="F489" s="9" t="s">
        <v>2549</v>
      </c>
      <c r="G489" s="9" t="s">
        <v>2574</v>
      </c>
      <c r="H489" s="47">
        <v>315</v>
      </c>
      <c r="I489" s="30" t="s">
        <v>9</v>
      </c>
      <c r="J489" s="26"/>
      <c r="K489" s="26"/>
      <c r="L489" s="43"/>
      <c r="M489" s="27" t="s">
        <v>10</v>
      </c>
      <c r="N489" s="28"/>
      <c r="O489" s="28"/>
      <c r="P489" s="28"/>
      <c r="Q489" s="27"/>
      <c r="R489" s="29" t="str">
        <f t="array" ref="R489">IFERROR(INDEX(npcs!$E$2:$E$1584,MATCH('route'!$H489, npcs!$A$2:$A$1584,0)),"NA")</f>
        <v>always</v>
      </c>
      <c r="S489" s="1"/>
      <c r="T489" s="79">
        <v>2</v>
      </c>
      <c r="U489" s="1"/>
      <c r="V489" s="1"/>
      <c r="W489" s="1"/>
      <c r="X489" s="1"/>
      <c r="Y489" s="1"/>
      <c r="Z489" s="1"/>
      <c r="AA489" s="1"/>
      <c r="AB489" s="1"/>
    </row>
    <row r="490" spans="1:28" ht="15" customHeight="1" x14ac:dyDescent="0.2">
      <c r="A490" s="82"/>
      <c r="B490" s="23" t="str">
        <f>IF(NOT(ISBLANK(route[[#This Row],[loc_override]])),route[[#This Row],[loc_override]],IFERROR(INDEX(npcs[map_location_label],MATCH(route[[#This Row],[npc]],npcs[npc_id],0)),"NA"))</f>
        <v>Twoson</v>
      </c>
      <c r="C490" s="27"/>
      <c r="D490" s="47" t="str">
        <f>IFERROR(INDEX(npcs[sprite_label],MATCH(route[[#This Row],[npc]],npcs[npc_id],0)),"NA")</f>
        <v>sign_burglin-park</v>
      </c>
      <c r="E490" s="24" t="s">
        <v>2256</v>
      </c>
      <c r="F490" s="9" t="s">
        <v>2549</v>
      </c>
      <c r="G490" s="9" t="s">
        <v>2574</v>
      </c>
      <c r="H490" s="47">
        <v>369</v>
      </c>
      <c r="I490" s="30" t="s">
        <v>15</v>
      </c>
      <c r="J490" s="26"/>
      <c r="K490" s="26"/>
      <c r="L490" s="43"/>
      <c r="M490" s="27" t="s">
        <v>10</v>
      </c>
      <c r="N490" s="28"/>
      <c r="O490" s="28"/>
      <c r="P490" s="28"/>
      <c r="Q490" s="27"/>
      <c r="R490" s="29" t="str">
        <f t="array" ref="R490">IFERROR(INDEX(npcs!$E$2:$E$1584,MATCH('route'!$H490, npcs!$A$2:$A$1584,0)),"NA")</f>
        <v>always</v>
      </c>
      <c r="S490" s="1"/>
      <c r="T490" s="79">
        <v>2</v>
      </c>
      <c r="U490" s="1"/>
      <c r="V490" s="1"/>
      <c r="W490" s="1"/>
      <c r="X490" s="1"/>
      <c r="Y490" s="1"/>
      <c r="Z490" s="1"/>
      <c r="AA490" s="1"/>
      <c r="AB490" s="1"/>
    </row>
    <row r="491" spans="1:28" ht="15" customHeight="1" x14ac:dyDescent="0.2">
      <c r="A491" s="82"/>
      <c r="B491" s="23" t="str">
        <f>IF(NOT(ISBLANK(route[[#This Row],[loc_override]])),route[[#This Row],[loc_override]],IFERROR(INDEX(npcs[map_location_label],MATCH(route[[#This Row],[npc]],npcs[npc_id],0)),"NA"))</f>
        <v>Twoson</v>
      </c>
      <c r="C491" s="27"/>
      <c r="D491" s="47" t="str">
        <f>IFERROR(INDEX(npcs[sprite_label],MATCH(route[[#This Row],[npc]],npcs[npc_id],0)),"NA")</f>
        <v>man_hat_blue-suit</v>
      </c>
      <c r="E491" s="24" t="s">
        <v>2256</v>
      </c>
      <c r="F491" s="9" t="s">
        <v>2549</v>
      </c>
      <c r="G491" s="9" t="s">
        <v>2574</v>
      </c>
      <c r="H491" s="47">
        <v>304</v>
      </c>
      <c r="I491" s="30" t="s">
        <v>9</v>
      </c>
      <c r="J491" s="26"/>
      <c r="K491" s="26"/>
      <c r="L491" s="43"/>
      <c r="M491" s="27" t="s">
        <v>10</v>
      </c>
      <c r="N491" s="28"/>
      <c r="O491" s="28"/>
      <c r="P491" s="28"/>
      <c r="Q491" s="27"/>
      <c r="R491" s="29" t="str">
        <f t="array" ref="R491">IFERROR(INDEX(npcs!$E$2:$E$1584,MATCH('route'!$H491, npcs!$A$2:$A$1584,0)),"NA")</f>
        <v>always</v>
      </c>
      <c r="S491" s="1"/>
      <c r="T491" s="79">
        <v>2</v>
      </c>
      <c r="U491" s="1"/>
      <c r="V491" s="1"/>
      <c r="W491" s="1"/>
      <c r="X491" s="1"/>
      <c r="Y491" s="1"/>
      <c r="Z491" s="1"/>
      <c r="AA491" s="1"/>
      <c r="AB491" s="1"/>
    </row>
    <row r="492" spans="1:28" ht="15" customHeight="1" x14ac:dyDescent="0.2">
      <c r="A492" s="82"/>
      <c r="B492" s="23" t="str">
        <f>IF(NOT(ISBLANK(route[[#This Row],[loc_override]])),route[[#This Row],[loc_override]],IFERROR(INDEX(npcs[map_location_label],MATCH(route[[#This Row],[npc]],npcs[npc_id],0)),"NA"))</f>
        <v>Twoson</v>
      </c>
      <c r="C492" s="27" t="s">
        <v>2256</v>
      </c>
      <c r="D492" s="47" t="str">
        <f>IFERROR(INDEX(npcs[sprite_label],MATCH(route[[#This Row],[npc]],npcs[npc_id],0)),"NA")</f>
        <v>NA</v>
      </c>
      <c r="E492" s="24" t="s">
        <v>2256</v>
      </c>
      <c r="F492" s="9" t="s">
        <v>2549</v>
      </c>
      <c r="G492" s="9" t="s">
        <v>2574</v>
      </c>
      <c r="H492" s="46" t="s">
        <v>7</v>
      </c>
      <c r="I492" s="28" t="s">
        <v>15</v>
      </c>
      <c r="J492" s="26" t="s">
        <v>16</v>
      </c>
      <c r="K492" s="28" t="s">
        <v>2256</v>
      </c>
      <c r="L492" s="45" t="s">
        <v>2681</v>
      </c>
      <c r="M492" s="27" t="s">
        <v>7</v>
      </c>
      <c r="N492" s="28"/>
      <c r="O492" s="28"/>
      <c r="P492" s="28"/>
      <c r="Q492" s="27"/>
      <c r="R492" s="31" t="str">
        <f t="array" ref="R492">IFERROR(INDEX(npcs!$E$2:$E$1584,MATCH('route'!$H492, npcs!$A$2:$A$1584,0)),"NA")</f>
        <v>NA</v>
      </c>
      <c r="S492" s="1"/>
      <c r="T492" s="79">
        <v>2</v>
      </c>
      <c r="U492" s="1"/>
      <c r="V492" s="1"/>
      <c r="W492" s="1"/>
      <c r="X492" s="1"/>
      <c r="Y492" s="1"/>
      <c r="Z492" s="1"/>
      <c r="AA492" s="1"/>
      <c r="AB492" s="1"/>
    </row>
    <row r="493" spans="1:28" ht="15" customHeight="1" x14ac:dyDescent="0.2">
      <c r="A493" s="82"/>
      <c r="B493" s="23" t="str">
        <f>IF(NOT(ISBLANK(route[[#This Row],[loc_override]])),route[[#This Row],[loc_override]],IFERROR(INDEX(npcs[map_location_label],MATCH(route[[#This Row],[npc]],npcs[npc_id],0)),"NA"))</f>
        <v>Twoson</v>
      </c>
      <c r="C493" s="27"/>
      <c r="D493" s="47" t="str">
        <f>IFERROR(INDEX(npcs[sprite_label],MATCH(route[[#This Row],[npc]],npcs[npc_id],0)),"NA")</f>
        <v>sign_orange-kid</v>
      </c>
      <c r="E493" s="24" t="s">
        <v>2256</v>
      </c>
      <c r="F493" s="9" t="s">
        <v>2549</v>
      </c>
      <c r="G493" s="9" t="s">
        <v>2574</v>
      </c>
      <c r="H493" s="47">
        <v>365</v>
      </c>
      <c r="I493" s="28" t="s">
        <v>15</v>
      </c>
      <c r="J493" s="26" t="s">
        <v>16</v>
      </c>
      <c r="K493" s="28" t="s">
        <v>2256</v>
      </c>
      <c r="L493" s="45" t="s">
        <v>2511</v>
      </c>
      <c r="M493" s="27" t="s">
        <v>10</v>
      </c>
      <c r="N493" s="28"/>
      <c r="O493" s="28"/>
      <c r="P493" s="28"/>
      <c r="Q493" s="27"/>
      <c r="R493" s="31" t="str">
        <f t="array" ref="R493">IFERROR(INDEX(npcs!$E$2:$E$1584,MATCH('route'!$H493, npcs!$A$2:$A$1584,0)),"NA")</f>
        <v>always</v>
      </c>
      <c r="S493" s="1"/>
      <c r="T493" s="79">
        <v>2</v>
      </c>
      <c r="U493" s="1"/>
      <c r="V493" s="1"/>
      <c r="W493" s="1"/>
      <c r="X493" s="1"/>
      <c r="Y493" s="1"/>
      <c r="Z493" s="1"/>
      <c r="AA493" s="1"/>
      <c r="AB493" s="1"/>
    </row>
    <row r="494" spans="1:28" ht="15" customHeight="1" x14ac:dyDescent="0.2">
      <c r="A494" s="82"/>
      <c r="B494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494" s="27"/>
      <c r="D494" s="47" t="str">
        <f>IFERROR(INDEX(npcs[sprite_label],MATCH(route[[#This Row],[npc]],npcs[npc_id],0)),"NA")</f>
        <v>orange-kid</v>
      </c>
      <c r="E494" s="24" t="s">
        <v>2256</v>
      </c>
      <c r="F494" s="9" t="s">
        <v>2549</v>
      </c>
      <c r="G494" s="9" t="s">
        <v>2574</v>
      </c>
      <c r="H494" s="47">
        <v>220</v>
      </c>
      <c r="I494" s="28" t="s">
        <v>9</v>
      </c>
      <c r="J494" s="26" t="s">
        <v>2276</v>
      </c>
      <c r="K494" s="28" t="s">
        <v>345</v>
      </c>
      <c r="L494" s="45"/>
      <c r="M494" s="27" t="s">
        <v>10</v>
      </c>
      <c r="N494" s="28"/>
      <c r="O494" s="28"/>
      <c r="P494" s="28"/>
      <c r="Q494" s="27"/>
      <c r="R494" s="31" t="str">
        <f t="array" ref="R494">IFERROR(INDEX(npcs!$E$2:$E$1584,MATCH('route'!$H494, npcs!$A$2:$A$1584,0)),"NA")</f>
        <v>~APPLE_KID_IN_BURGLIN_PARK</v>
      </c>
      <c r="S494" s="1"/>
      <c r="T494" s="79">
        <v>2</v>
      </c>
      <c r="U494" s="1"/>
      <c r="V494" s="1"/>
      <c r="W494" s="1"/>
      <c r="X494" s="1"/>
      <c r="Y494" s="1"/>
      <c r="Z494" s="1"/>
      <c r="AA494" s="1"/>
      <c r="AB494" s="1"/>
    </row>
    <row r="495" spans="1:28" ht="15" customHeight="1" x14ac:dyDescent="0.2">
      <c r="A495" s="82"/>
      <c r="B495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495" s="27"/>
      <c r="D495" s="47" t="str">
        <f>IFERROR(INDEX(npcs[sprite_label],MATCH(route[[#This Row],[npc]],npcs[npc_id],0)),"NA")</f>
        <v>orange-kid</v>
      </c>
      <c r="E495" s="24" t="s">
        <v>2256</v>
      </c>
      <c r="F495" s="9" t="s">
        <v>2549</v>
      </c>
      <c r="G495" s="9" t="s">
        <v>2574</v>
      </c>
      <c r="H495" s="47">
        <v>220</v>
      </c>
      <c r="I495" s="28" t="s">
        <v>9</v>
      </c>
      <c r="J495" s="26" t="s">
        <v>2276</v>
      </c>
      <c r="K495" s="28" t="s">
        <v>2323</v>
      </c>
      <c r="L495" s="45"/>
      <c r="M495" s="27" t="s">
        <v>10</v>
      </c>
      <c r="N495" s="28"/>
      <c r="O495" s="28"/>
      <c r="P495" s="28"/>
      <c r="Q495" s="27"/>
      <c r="R495" s="31" t="str">
        <f t="array" ref="R495">IFERROR(INDEX(npcs!$E$2:$E$1584,MATCH('route'!$H495, npcs!$A$2:$A$1584,0)),"NA")</f>
        <v>~APPLE_KID_IN_BURGLIN_PARK</v>
      </c>
      <c r="S495" s="1"/>
      <c r="T495" s="79">
        <v>2</v>
      </c>
      <c r="U495" s="1"/>
      <c r="V495" s="1"/>
      <c r="W495" s="1"/>
      <c r="X495" s="1"/>
      <c r="Y495" s="1"/>
      <c r="Z495" s="1"/>
      <c r="AA495" s="1"/>
      <c r="AB495" s="1"/>
    </row>
    <row r="496" spans="1:28" ht="15" customHeight="1" x14ac:dyDescent="0.2">
      <c r="A496" s="82"/>
      <c r="B496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496" s="27"/>
      <c r="D496" s="47" t="str">
        <f>IFERROR(INDEX(npcs[sprite_label],MATCH(route[[#This Row],[npc]],npcs[npc_id],0)),"NA")</f>
        <v>orange-kid</v>
      </c>
      <c r="E496" s="24" t="s">
        <v>2256</v>
      </c>
      <c r="F496" s="9" t="s">
        <v>2549</v>
      </c>
      <c r="G496" s="9" t="s">
        <v>2574</v>
      </c>
      <c r="H496" s="47">
        <v>220</v>
      </c>
      <c r="I496" s="28" t="s">
        <v>9</v>
      </c>
      <c r="J496" s="26" t="s">
        <v>2276</v>
      </c>
      <c r="K496" s="28" t="s">
        <v>2300</v>
      </c>
      <c r="L496" s="45"/>
      <c r="M496" s="27" t="s">
        <v>10</v>
      </c>
      <c r="N496" s="28" t="s">
        <v>2321</v>
      </c>
      <c r="O496" s="28"/>
      <c r="P496" s="28"/>
      <c r="Q496" s="27"/>
      <c r="R496" s="31" t="str">
        <f t="array" ref="R496">IFERROR(INDEX(npcs!$E$2:$E$1584,MATCH('route'!$H496, npcs!$A$2:$A$1584,0)),"NA")</f>
        <v>~APPLE_KID_IN_BURGLIN_PARK</v>
      </c>
      <c r="S496" s="1"/>
      <c r="T496" s="79">
        <v>2</v>
      </c>
      <c r="U496" s="1"/>
      <c r="V496" s="1"/>
      <c r="W496" s="1"/>
      <c r="X496" s="1"/>
      <c r="Y496" s="1"/>
      <c r="Z496" s="1"/>
      <c r="AA496" s="1"/>
      <c r="AB496" s="1"/>
    </row>
    <row r="497" spans="1:28" ht="15" customHeight="1" x14ac:dyDescent="0.2">
      <c r="A497" s="82"/>
      <c r="B497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497" s="27"/>
      <c r="D497" s="47" t="str">
        <f>IFERROR(INDEX(npcs[sprite_label],MATCH(route[[#This Row],[npc]],npcs[npc_id],0)),"NA")</f>
        <v>orange-kid</v>
      </c>
      <c r="E497" s="24" t="s">
        <v>2256</v>
      </c>
      <c r="F497" s="9" t="s">
        <v>2549</v>
      </c>
      <c r="G497" s="9" t="s">
        <v>2574</v>
      </c>
      <c r="H497" s="47">
        <v>220</v>
      </c>
      <c r="I497" s="28" t="s">
        <v>9</v>
      </c>
      <c r="J497" s="26" t="s">
        <v>2276</v>
      </c>
      <c r="K497" s="28" t="s">
        <v>2300</v>
      </c>
      <c r="L497" s="45"/>
      <c r="M497" s="27" t="s">
        <v>10</v>
      </c>
      <c r="N497" s="28" t="s">
        <v>2499</v>
      </c>
      <c r="O497" s="28"/>
      <c r="P497" s="28"/>
      <c r="Q497" s="27"/>
      <c r="R497" s="31" t="str">
        <f t="array" ref="R497">IFERROR(INDEX(npcs!$E$2:$E$1584,MATCH('route'!$H497, npcs!$A$2:$A$1584,0)),"NA")</f>
        <v>~APPLE_KID_IN_BURGLIN_PARK</v>
      </c>
      <c r="S497" s="1"/>
      <c r="T497" s="79">
        <v>2</v>
      </c>
      <c r="U497" s="1"/>
      <c r="V497" s="1"/>
      <c r="W497" s="1"/>
      <c r="X497" s="1"/>
      <c r="Y497" s="1"/>
      <c r="Z497" s="1"/>
      <c r="AA497" s="1"/>
      <c r="AB497" s="1"/>
    </row>
    <row r="498" spans="1:28" ht="15" customHeight="1" x14ac:dyDescent="0.2">
      <c r="A498" s="82"/>
      <c r="B498" s="23" t="str">
        <f>IF(NOT(ISBLANK(route[[#This Row],[loc_override]])),route[[#This Row],[loc_override]],IFERROR(INDEX(npcs[map_location_label],MATCH(route[[#This Row],[npc]],npcs[npc_id],0)),"NA"))</f>
        <v>Twoson</v>
      </c>
      <c r="C498" s="27" t="s">
        <v>2256</v>
      </c>
      <c r="D498" s="47" t="str">
        <f>IFERROR(INDEX(npcs[sprite_label],MATCH(route[[#This Row],[npc]],npcs[npc_id],0)),"NA")</f>
        <v>NA</v>
      </c>
      <c r="E498" s="24" t="s">
        <v>2256</v>
      </c>
      <c r="F498" s="9" t="s">
        <v>2549</v>
      </c>
      <c r="G498" s="9" t="s">
        <v>2574</v>
      </c>
      <c r="H498" s="46" t="s">
        <v>7</v>
      </c>
      <c r="I498" s="28" t="s">
        <v>15</v>
      </c>
      <c r="J498" s="26" t="s">
        <v>16</v>
      </c>
      <c r="K498" s="28" t="s">
        <v>2256</v>
      </c>
      <c r="L498" s="45" t="s">
        <v>2682</v>
      </c>
      <c r="M498" s="27" t="s">
        <v>7</v>
      </c>
      <c r="N498" s="28"/>
      <c r="O498" s="28"/>
      <c r="P498" s="28"/>
      <c r="Q498" s="27"/>
      <c r="R498" s="31" t="str">
        <f t="array" ref="R498">IFERROR(INDEX(npcs!$E$2:$E$1584,MATCH('route'!$H498, npcs!$A$2:$A$1584,0)),"NA")</f>
        <v>NA</v>
      </c>
      <c r="S498" s="1"/>
      <c r="T498" s="79">
        <v>2</v>
      </c>
      <c r="U498" s="1"/>
      <c r="V498" s="1"/>
      <c r="W498" s="1"/>
      <c r="X498" s="1"/>
      <c r="Y498" s="1"/>
      <c r="Z498" s="1"/>
      <c r="AA498" s="1"/>
      <c r="AB498" s="1"/>
    </row>
    <row r="499" spans="1:28" ht="15" customHeight="1" x14ac:dyDescent="0.2">
      <c r="A499" s="82"/>
      <c r="B499" s="23" t="str">
        <f>IF(NOT(ISBLANK(route[[#This Row],[loc_override]])),route[[#This Row],[loc_override]],IFERROR(INDEX(npcs[map_location_label],MATCH(route[[#This Row],[npc]],npcs[npc_id],0)),"NA"))</f>
        <v>Twoson</v>
      </c>
      <c r="C499" s="27"/>
      <c r="D499" s="47" t="str">
        <f>IFERROR(INDEX(npcs[sprite_label],MATCH(route[[#This Row],[npc]],npcs[npc_id],0)),"NA")</f>
        <v>sign_apple-kid</v>
      </c>
      <c r="E499" s="24" t="s">
        <v>2256</v>
      </c>
      <c r="F499" s="9" t="s">
        <v>2549</v>
      </c>
      <c r="G499" s="9" t="s">
        <v>2574</v>
      </c>
      <c r="H499" s="47">
        <v>361</v>
      </c>
      <c r="I499" s="28" t="s">
        <v>15</v>
      </c>
      <c r="J499" s="26" t="s">
        <v>16</v>
      </c>
      <c r="K499" s="28"/>
      <c r="L499" s="45" t="s">
        <v>2510</v>
      </c>
      <c r="M499" s="27" t="s">
        <v>10</v>
      </c>
      <c r="N499" s="28"/>
      <c r="O499" s="28"/>
      <c r="P499" s="28"/>
      <c r="Q499" s="27"/>
      <c r="R499" s="31" t="str">
        <f t="array" ref="R499">IFERROR(INDEX(npcs!$E$2:$E$1584,MATCH('route'!$H499, npcs!$A$2:$A$1584,0)),"NA")</f>
        <v>always</v>
      </c>
      <c r="S499" s="1"/>
      <c r="T499" s="79">
        <v>2</v>
      </c>
      <c r="U499" s="1"/>
      <c r="V499" s="1"/>
      <c r="W499" s="1"/>
      <c r="X499" s="1"/>
      <c r="Y499" s="1"/>
      <c r="Z499" s="1"/>
      <c r="AA499" s="1"/>
      <c r="AB499" s="1"/>
    </row>
    <row r="500" spans="1:28" ht="15" customHeight="1" x14ac:dyDescent="0.2">
      <c r="A500" s="82"/>
      <c r="B500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0" s="27"/>
      <c r="D500" s="47" t="str">
        <f>IFERROR(INDEX(npcs[sprite_label],MATCH(route[[#This Row],[npc]],npcs[npc_id],0)),"NA")</f>
        <v>junk-pile</v>
      </c>
      <c r="E500" s="24" t="s">
        <v>2486</v>
      </c>
      <c r="F500" s="9" t="s">
        <v>2549</v>
      </c>
      <c r="G500" s="9" t="s">
        <v>2574</v>
      </c>
      <c r="H500" s="47">
        <v>224</v>
      </c>
      <c r="I500" s="28" t="s">
        <v>2271</v>
      </c>
      <c r="J500" s="26" t="s">
        <v>2491</v>
      </c>
      <c r="K500" s="28"/>
      <c r="L500" s="45"/>
      <c r="M500" s="27" t="s">
        <v>7</v>
      </c>
      <c r="N500" s="28"/>
      <c r="O500" s="28"/>
      <c r="P500" s="28"/>
      <c r="Q500" s="27"/>
      <c r="R500" s="31" t="str">
        <f t="array" ref="R500">IFERROR(INDEX(npcs!$E$2:$E$1584,MATCH('route'!$H500, npcs!$A$2:$A$1584,0)),"NA")</f>
        <v>always</v>
      </c>
      <c r="S500" s="1"/>
      <c r="T500" s="79">
        <v>2</v>
      </c>
      <c r="U500" s="1"/>
      <c r="V500" s="1"/>
      <c r="W500" s="1"/>
      <c r="X500" s="1"/>
      <c r="Y500" s="1"/>
      <c r="Z500" s="1"/>
      <c r="AA500" s="1"/>
      <c r="AB500" s="1"/>
    </row>
    <row r="501" spans="1:28" ht="15" customHeight="1" x14ac:dyDescent="0.2">
      <c r="A501" s="82"/>
      <c r="B501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1" s="27"/>
      <c r="D501" s="47" t="str">
        <f>IFERROR(INDEX(npcs[sprite_label],MATCH(route[[#This Row],[npc]],npcs[npc_id],0)),"NA")</f>
        <v>bench</v>
      </c>
      <c r="E501" s="24" t="s">
        <v>2486</v>
      </c>
      <c r="F501" s="9" t="s">
        <v>2549</v>
      </c>
      <c r="G501" s="9" t="s">
        <v>2574</v>
      </c>
      <c r="H501" s="47">
        <v>223</v>
      </c>
      <c r="I501" s="28" t="s">
        <v>2271</v>
      </c>
      <c r="J501" s="26" t="s">
        <v>2491</v>
      </c>
      <c r="K501" s="28"/>
      <c r="L501" s="45"/>
      <c r="M501" s="27" t="s">
        <v>7</v>
      </c>
      <c r="N501" s="28"/>
      <c r="O501" s="28"/>
      <c r="P501" s="28"/>
      <c r="Q501" s="27"/>
      <c r="R501" s="31" t="str">
        <f t="array" ref="R501">IFERROR(INDEX(npcs!$E$2:$E$1584,MATCH('route'!$H501, npcs!$A$2:$A$1584,0)),"NA")</f>
        <v>always</v>
      </c>
      <c r="S501" s="1"/>
      <c r="T501" s="79">
        <v>2</v>
      </c>
      <c r="U501" s="1"/>
      <c r="V501" s="1"/>
      <c r="W501" s="1"/>
      <c r="X501" s="1"/>
      <c r="Y501" s="1"/>
      <c r="Z501" s="1"/>
      <c r="AA501" s="1"/>
      <c r="AB501" s="1"/>
    </row>
    <row r="502" spans="1:28" ht="15" customHeight="1" x14ac:dyDescent="0.2">
      <c r="A502" s="82"/>
      <c r="B502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2" s="27"/>
      <c r="D502" s="47" t="str">
        <f>IFERROR(INDEX(npcs[sprite_label],MATCH(route[[#This Row],[npc]],npcs[npc_id],0)),"NA")</f>
        <v>open-can</v>
      </c>
      <c r="E502" s="24" t="s">
        <v>2486</v>
      </c>
      <c r="F502" s="9" t="s">
        <v>2549</v>
      </c>
      <c r="G502" s="9" t="s">
        <v>2574</v>
      </c>
      <c r="H502" s="47">
        <v>225</v>
      </c>
      <c r="I502" s="28" t="s">
        <v>2271</v>
      </c>
      <c r="J502" s="26" t="s">
        <v>2491</v>
      </c>
      <c r="K502" s="28"/>
      <c r="L502" s="45"/>
      <c r="M502" s="27" t="s">
        <v>7</v>
      </c>
      <c r="N502" s="28"/>
      <c r="O502" s="28"/>
      <c r="P502" s="28"/>
      <c r="Q502" s="27"/>
      <c r="R502" s="31" t="str">
        <f t="array" ref="R502">IFERROR(INDEX(npcs!$E$2:$E$1584,MATCH('route'!$H502, npcs!$A$2:$A$1584,0)),"NA")</f>
        <v>always</v>
      </c>
      <c r="S502" s="1"/>
      <c r="T502" s="79">
        <v>2</v>
      </c>
      <c r="U502" s="1"/>
      <c r="V502" s="1"/>
      <c r="W502" s="1"/>
      <c r="X502" s="1"/>
      <c r="Y502" s="1"/>
      <c r="Z502" s="1"/>
      <c r="AA502" s="1"/>
      <c r="AB502" s="1"/>
    </row>
    <row r="503" spans="1:28" ht="15" customHeight="1" x14ac:dyDescent="0.2">
      <c r="A503" s="82"/>
      <c r="B503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3" s="27"/>
      <c r="D503" s="47" t="str">
        <f>IFERROR(INDEX(npcs[sprite_label],MATCH(route[[#This Row],[npc]],npcs[npc_id],0)),"NA")</f>
        <v>monster_mouse</v>
      </c>
      <c r="E503" s="24" t="s">
        <v>2486</v>
      </c>
      <c r="F503" s="9" t="s">
        <v>2549</v>
      </c>
      <c r="G503" s="9" t="s">
        <v>2574</v>
      </c>
      <c r="H503" s="47">
        <v>222</v>
      </c>
      <c r="I503" s="28" t="s">
        <v>9</v>
      </c>
      <c r="J503" s="26"/>
      <c r="K503" s="28"/>
      <c r="L503" s="45"/>
      <c r="M503" s="27" t="s">
        <v>10</v>
      </c>
      <c r="N503" s="28"/>
      <c r="O503" s="28"/>
      <c r="P503" s="28"/>
      <c r="Q503" s="27"/>
      <c r="R503" s="31" t="str">
        <f t="array" ref="R503">IFERROR(INDEX(npcs!$E$2:$E$1584,MATCH('route'!$H503, npcs!$A$2:$A$1584,0)),"NA")</f>
        <v>~APPLE_KID_NOT_AT_HIS_HOUSE</v>
      </c>
      <c r="S503" s="1"/>
      <c r="T503" s="79">
        <v>2</v>
      </c>
      <c r="U503" s="1"/>
      <c r="V503" s="1"/>
      <c r="W503" s="1"/>
      <c r="X503" s="1"/>
      <c r="Y503" s="1"/>
      <c r="Z503" s="1"/>
      <c r="AA503" s="1"/>
      <c r="AB503" s="1"/>
    </row>
    <row r="504" spans="1:28" ht="15" customHeight="1" x14ac:dyDescent="0.2">
      <c r="A504" s="82"/>
      <c r="B504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4" s="27"/>
      <c r="D504" s="47" t="str">
        <f>IFERROR(INDEX(npcs[sprite_label],MATCH(route[[#This Row],[npc]],npcs[npc_id],0)),"NA")</f>
        <v>apple-kid</v>
      </c>
      <c r="E504" s="24" t="s">
        <v>2486</v>
      </c>
      <c r="F504" s="9" t="s">
        <v>2549</v>
      </c>
      <c r="G504" s="9" t="s">
        <v>2574</v>
      </c>
      <c r="H504" s="47">
        <v>221</v>
      </c>
      <c r="I504" s="28" t="s">
        <v>9</v>
      </c>
      <c r="J504" s="26" t="s">
        <v>2276</v>
      </c>
      <c r="K504" s="28" t="s">
        <v>345</v>
      </c>
      <c r="L504" s="45"/>
      <c r="M504" s="27" t="s">
        <v>10</v>
      </c>
      <c r="N504" s="28"/>
      <c r="O504" s="28"/>
      <c r="P504" s="28"/>
      <c r="Q504" s="27"/>
      <c r="R504" s="31" t="str">
        <f t="array" ref="R504">IFERROR(INDEX(npcs!$E$2:$E$1584,MATCH('route'!$H504, npcs!$A$2:$A$1584,0)),"NA")</f>
        <v>~APPLE_KID_NOT_AT_HIS_HOUSE</v>
      </c>
      <c r="S504" s="1"/>
      <c r="T504" s="79">
        <v>2</v>
      </c>
      <c r="U504" s="1"/>
      <c r="V504" s="1"/>
      <c r="W504" s="1"/>
      <c r="X504" s="1"/>
      <c r="Y504" s="1"/>
      <c r="Z504" s="1"/>
      <c r="AA504" s="1"/>
      <c r="AB504" s="1"/>
    </row>
    <row r="505" spans="1:28" ht="15" customHeight="1" x14ac:dyDescent="0.2">
      <c r="A505" s="82"/>
      <c r="B505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5" s="27"/>
      <c r="D505" s="47" t="str">
        <f>IFERROR(INDEX(npcs[sprite_label],MATCH(route[[#This Row],[npc]],npcs[npc_id],0)),"NA")</f>
        <v>apple-kid</v>
      </c>
      <c r="E505" s="24" t="s">
        <v>2486</v>
      </c>
      <c r="F505" s="9" t="s">
        <v>2549</v>
      </c>
      <c r="G505" s="9" t="s">
        <v>2574</v>
      </c>
      <c r="H505" s="47">
        <v>221</v>
      </c>
      <c r="I505" s="28" t="s">
        <v>9</v>
      </c>
      <c r="J505" s="26" t="s">
        <v>2276</v>
      </c>
      <c r="K505" s="28" t="s">
        <v>245</v>
      </c>
      <c r="L505" s="45"/>
      <c r="M505" s="27" t="s">
        <v>10</v>
      </c>
      <c r="N505" s="28"/>
      <c r="O505" s="28"/>
      <c r="P505" s="28"/>
      <c r="Q505" s="27"/>
      <c r="R505" s="31" t="str">
        <f t="array" ref="R505">IFERROR(INDEX(npcs!$E$2:$E$1584,MATCH('route'!$H505, npcs!$A$2:$A$1584,0)),"NA")</f>
        <v>~APPLE_KID_NOT_AT_HIS_HOUSE</v>
      </c>
      <c r="S505" s="1"/>
      <c r="T505" s="79">
        <v>2</v>
      </c>
      <c r="U505" s="1"/>
      <c r="V505" s="1"/>
      <c r="W505" s="1"/>
      <c r="X505" s="1"/>
      <c r="Y505" s="1"/>
      <c r="Z505" s="1"/>
      <c r="AA505" s="1"/>
      <c r="AB505" s="1"/>
    </row>
    <row r="506" spans="1:28" ht="15" customHeight="1" x14ac:dyDescent="0.2">
      <c r="A506" s="82"/>
      <c r="B506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6" s="27"/>
      <c r="D506" s="47" t="str">
        <f>IFERROR(INDEX(npcs[sprite_label],MATCH(route[[#This Row],[npc]],npcs[npc_id],0)),"NA")</f>
        <v>apple-kid</v>
      </c>
      <c r="E506" s="24" t="s">
        <v>2486</v>
      </c>
      <c r="F506" s="9" t="s">
        <v>2549</v>
      </c>
      <c r="G506" s="9" t="s">
        <v>2574</v>
      </c>
      <c r="H506" s="47">
        <v>221</v>
      </c>
      <c r="I506" s="28" t="s">
        <v>9</v>
      </c>
      <c r="J506" s="26" t="s">
        <v>2290</v>
      </c>
      <c r="K506" s="28" t="s">
        <v>2324</v>
      </c>
      <c r="L506" s="45"/>
      <c r="M506" s="27" t="s">
        <v>10</v>
      </c>
      <c r="N506" s="28"/>
      <c r="O506" s="28"/>
      <c r="P506" s="28"/>
      <c r="Q506" s="27"/>
      <c r="R506" s="31" t="str">
        <f t="array" ref="R506">IFERROR(INDEX(npcs!$E$2:$E$1584,MATCH('route'!$H506, npcs!$A$2:$A$1584,0)),"NA")</f>
        <v>~APPLE_KID_NOT_AT_HIS_HOUSE</v>
      </c>
      <c r="S506" s="1"/>
      <c r="T506" s="79">
        <v>2</v>
      </c>
      <c r="U506" s="1"/>
      <c r="V506" s="1"/>
      <c r="W506" s="1"/>
      <c r="X506" s="1"/>
      <c r="Y506" s="1"/>
      <c r="Z506" s="1"/>
      <c r="AA506" s="1"/>
      <c r="AB506" s="1"/>
    </row>
    <row r="507" spans="1:28" ht="15" customHeight="1" x14ac:dyDescent="0.2">
      <c r="A507" s="82"/>
      <c r="B507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7" s="27"/>
      <c r="D507" s="47" t="str">
        <f>IFERROR(INDEX(npcs[sprite_label],MATCH(route[[#This Row],[npc]],npcs[npc_id],0)),"NA")</f>
        <v>apple-kid</v>
      </c>
      <c r="E507" s="24" t="s">
        <v>2486</v>
      </c>
      <c r="F507" s="9" t="s">
        <v>2549</v>
      </c>
      <c r="G507" s="9" t="s">
        <v>2574</v>
      </c>
      <c r="H507" s="47">
        <v>221</v>
      </c>
      <c r="I507" s="28" t="s">
        <v>9</v>
      </c>
      <c r="J507" s="26" t="s">
        <v>2276</v>
      </c>
      <c r="K507" s="28" t="s">
        <v>245</v>
      </c>
      <c r="L507" s="45"/>
      <c r="M507" s="27" t="s">
        <v>10</v>
      </c>
      <c r="N507" s="28"/>
      <c r="O507" s="28"/>
      <c r="P507" s="28"/>
      <c r="Q507" s="27"/>
      <c r="R507" s="31" t="str">
        <f t="array" ref="R507">IFERROR(INDEX(npcs!$E$2:$E$1584,MATCH('route'!$H507, npcs!$A$2:$A$1584,0)),"NA")</f>
        <v>~APPLE_KID_NOT_AT_HIS_HOUSE</v>
      </c>
      <c r="S507" s="1"/>
      <c r="T507" s="79">
        <v>2</v>
      </c>
      <c r="U507" s="1"/>
      <c r="V507" s="1"/>
      <c r="W507" s="1"/>
      <c r="X507" s="1"/>
      <c r="Y507" s="1"/>
      <c r="Z507" s="1"/>
      <c r="AA507" s="1"/>
      <c r="AB507" s="1"/>
    </row>
    <row r="508" spans="1:28" ht="15" customHeight="1" x14ac:dyDescent="0.2">
      <c r="A508" s="82"/>
      <c r="B508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8" s="27"/>
      <c r="D508" s="47" t="str">
        <f>IFERROR(INDEX(npcs[sprite_label],MATCH(route[[#This Row],[npc]],npcs[npc_id],0)),"NA")</f>
        <v>apple-kid</v>
      </c>
      <c r="E508" s="24" t="s">
        <v>2486</v>
      </c>
      <c r="F508" s="9" t="s">
        <v>2549</v>
      </c>
      <c r="G508" s="9" t="s">
        <v>2574</v>
      </c>
      <c r="H508" s="47">
        <v>221</v>
      </c>
      <c r="I508" s="28" t="s">
        <v>9</v>
      </c>
      <c r="J508" s="26" t="s">
        <v>2290</v>
      </c>
      <c r="K508" s="28" t="s">
        <v>2325</v>
      </c>
      <c r="L508" s="45"/>
      <c r="M508" s="27" t="s">
        <v>10</v>
      </c>
      <c r="N508" s="28"/>
      <c r="O508" s="28"/>
      <c r="P508" s="28"/>
      <c r="Q508" s="27"/>
      <c r="R508" s="31" t="str">
        <f t="array" ref="R508">IFERROR(INDEX(npcs!$E$2:$E$1584,MATCH('route'!$H508, npcs!$A$2:$A$1584,0)),"NA")</f>
        <v>~APPLE_KID_NOT_AT_HIS_HOUSE</v>
      </c>
      <c r="S508" s="1"/>
      <c r="T508" s="79">
        <v>2</v>
      </c>
      <c r="U508" s="1"/>
      <c r="V508" s="1"/>
      <c r="W508" s="1"/>
      <c r="X508" s="1"/>
      <c r="Y508" s="1"/>
      <c r="Z508" s="1"/>
      <c r="AA508" s="1"/>
      <c r="AB508" s="1"/>
    </row>
    <row r="509" spans="1:28" ht="15" customHeight="1" thickBot="1" x14ac:dyDescent="0.25">
      <c r="A509" s="82"/>
      <c r="B509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09" s="27"/>
      <c r="D509" s="47" t="str">
        <f>IFERROR(INDEX(npcs[sprite_label],MATCH(route[[#This Row],[npc]],npcs[npc_id],0)),"NA")</f>
        <v>apple-kid</v>
      </c>
      <c r="E509" s="24" t="s">
        <v>2486</v>
      </c>
      <c r="F509" s="9" t="s">
        <v>2549</v>
      </c>
      <c r="G509" s="9" t="s">
        <v>2574</v>
      </c>
      <c r="H509" s="47">
        <v>221</v>
      </c>
      <c r="I509" s="28" t="s">
        <v>9</v>
      </c>
      <c r="J509" s="26" t="s">
        <v>2276</v>
      </c>
      <c r="K509" s="28" t="s">
        <v>2300</v>
      </c>
      <c r="L509" s="45"/>
      <c r="M509" s="27" t="s">
        <v>1564</v>
      </c>
      <c r="N509" s="28" t="s">
        <v>2321</v>
      </c>
      <c r="O509" s="28"/>
      <c r="P509" s="28"/>
      <c r="Q509" s="27"/>
      <c r="R509" s="31" t="str">
        <f t="array" ref="R509">IFERROR(INDEX(npcs!$E$2:$E$1584,MATCH('route'!$H509, npcs!$A$2:$A$1584,0)),"NA")</f>
        <v>~APPLE_KID_NOT_AT_HIS_HOUSE</v>
      </c>
      <c r="S509" s="1"/>
      <c r="T509" s="79">
        <v>2</v>
      </c>
      <c r="U509" s="1"/>
      <c r="V509" s="1"/>
      <c r="W509" s="1"/>
      <c r="X509" s="1"/>
      <c r="Y509" s="1"/>
      <c r="Z509" s="1"/>
      <c r="AA509" s="1"/>
      <c r="AB509" s="1"/>
    </row>
    <row r="510" spans="1:28" ht="15" customHeight="1" thickBot="1" x14ac:dyDescent="0.25">
      <c r="A510" s="84" t="s">
        <v>140</v>
      </c>
      <c r="B510" s="37" t="str">
        <f>IF(NOT(ISBLANK(route[[#This Row],[loc_override]])),route[[#This Row],[loc_override]],IFERROR(INDEX(npcs[map_location_label],MATCH(route[[#This Row],[npc]],npcs[npc_id],0)),"NA"))</f>
        <v>Twoson_Apple Kid's House_1F</v>
      </c>
      <c r="C510" s="40"/>
      <c r="D510" s="51" t="str">
        <f>IFERROR(INDEX(npcs[sprite_label],MATCH(route[[#This Row],[npc]],npcs[npc_id],0)),"NA")</f>
        <v>apple-kid</v>
      </c>
      <c r="E510" s="38" t="s">
        <v>2486</v>
      </c>
      <c r="F510" s="58" t="s">
        <v>2549</v>
      </c>
      <c r="G510" s="58" t="s">
        <v>2574</v>
      </c>
      <c r="H510" s="51">
        <v>221</v>
      </c>
      <c r="I510" s="39" t="s">
        <v>9</v>
      </c>
      <c r="J510" s="59" t="s">
        <v>2276</v>
      </c>
      <c r="K510" s="39" t="s">
        <v>2300</v>
      </c>
      <c r="L510" s="48" t="s">
        <v>2714</v>
      </c>
      <c r="M510" s="40" t="s">
        <v>1564</v>
      </c>
      <c r="N510" s="39" t="s">
        <v>2322</v>
      </c>
      <c r="O510" s="39"/>
      <c r="P510" s="39"/>
      <c r="Q510" s="40"/>
      <c r="R510" s="41" t="str">
        <f t="array" ref="R510">IFERROR(INDEX(npcs!$E$2:$E$1584,MATCH('route'!$H510, npcs!$A$2:$A$1584,0)),"NA")</f>
        <v>~APPLE_KID_NOT_AT_HIS_HOUSE</v>
      </c>
      <c r="S510" s="39"/>
      <c r="T510" s="79">
        <v>2</v>
      </c>
      <c r="U510" s="1"/>
      <c r="V510" s="1"/>
      <c r="W510" s="1"/>
      <c r="X510" s="1"/>
      <c r="Y510" s="1"/>
      <c r="Z510" s="1"/>
      <c r="AA510" s="1"/>
      <c r="AB510" s="1"/>
    </row>
    <row r="511" spans="1:28" ht="15" customHeight="1" x14ac:dyDescent="0.2">
      <c r="A511" s="82"/>
      <c r="B511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11" s="27"/>
      <c r="D511" s="47" t="str">
        <f>IFERROR(INDEX(npcs[sprite_label],MATCH(route[[#This Row],[npc]],npcs[npc_id],0)),"NA")</f>
        <v>trashcan</v>
      </c>
      <c r="E511" s="24" t="s">
        <v>2486</v>
      </c>
      <c r="F511" s="9" t="s">
        <v>2550</v>
      </c>
      <c r="G511" s="9" t="s">
        <v>2574</v>
      </c>
      <c r="H511" s="47">
        <v>1418</v>
      </c>
      <c r="I511" s="28" t="s">
        <v>15</v>
      </c>
      <c r="J511" s="26" t="s">
        <v>18</v>
      </c>
      <c r="K511" s="28"/>
      <c r="L511" s="45"/>
      <c r="M511" s="27" t="s">
        <v>7</v>
      </c>
      <c r="N511" s="28"/>
      <c r="O511" s="28"/>
      <c r="P511" s="28"/>
      <c r="Q511" s="27"/>
      <c r="R511" s="31" t="str">
        <f t="array" ref="R511">IFERROR(INDEX(npcs!$E$2:$E$1584,MATCH('route'!$H511, npcs!$A$2:$A$1584,0)),"NA")</f>
        <v>always</v>
      </c>
      <c r="S511" s="1"/>
      <c r="T511" s="79">
        <v>2</v>
      </c>
      <c r="U511" s="1"/>
      <c r="V511" s="1"/>
      <c r="W511" s="1"/>
      <c r="X511" s="1"/>
      <c r="Y511" s="1"/>
      <c r="Z511" s="1"/>
      <c r="AA511" s="1"/>
      <c r="AB511" s="1"/>
    </row>
    <row r="512" spans="1:28" ht="15" customHeight="1" x14ac:dyDescent="0.2">
      <c r="A512" s="82"/>
      <c r="B512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12" s="27"/>
      <c r="D512" s="47" t="str">
        <f>IFERROR(INDEX(npcs[sprite_label],MATCH(route[[#This Row],[npc]],npcs[npc_id],0)),"NA")</f>
        <v>monster_mouse</v>
      </c>
      <c r="E512" s="24" t="s">
        <v>2486</v>
      </c>
      <c r="F512" s="9" t="s">
        <v>2550</v>
      </c>
      <c r="G512" s="9" t="s">
        <v>2574</v>
      </c>
      <c r="H512" s="47">
        <v>222</v>
      </c>
      <c r="I512" s="28" t="s">
        <v>9</v>
      </c>
      <c r="J512" s="26"/>
      <c r="K512" s="28"/>
      <c r="L512" s="45"/>
      <c r="M512" s="27" t="s">
        <v>10</v>
      </c>
      <c r="N512" s="28" t="s">
        <v>44</v>
      </c>
      <c r="O512" s="28"/>
      <c r="P512" s="28"/>
      <c r="Q512" s="27"/>
      <c r="R512" s="31" t="str">
        <f t="array" ref="R512">IFERROR(INDEX(npcs!$E$2:$E$1584,MATCH('route'!$H512, npcs!$A$2:$A$1584,0)),"NA")</f>
        <v>~APPLE_KID_NOT_AT_HIS_HOUSE</v>
      </c>
      <c r="S512" s="1"/>
      <c r="T512" s="79">
        <v>2</v>
      </c>
      <c r="U512" s="1"/>
      <c r="V512" s="1"/>
      <c r="W512" s="1"/>
      <c r="X512" s="1"/>
      <c r="Y512" s="1"/>
      <c r="Z512" s="1"/>
      <c r="AA512" s="1"/>
      <c r="AB512" s="1"/>
    </row>
    <row r="513" spans="1:28" ht="15" customHeight="1" x14ac:dyDescent="0.2">
      <c r="A513" s="82"/>
      <c r="B513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13" s="27"/>
      <c r="D513" s="47" t="str">
        <f>IFERROR(INDEX(npcs[sprite_label],MATCH(route[[#This Row],[npc]],npcs[npc_id],0)),"NA")</f>
        <v>monster_mouse</v>
      </c>
      <c r="E513" s="24" t="s">
        <v>2486</v>
      </c>
      <c r="F513" s="9" t="s">
        <v>2550</v>
      </c>
      <c r="G513" s="9" t="s">
        <v>2574</v>
      </c>
      <c r="H513" s="47">
        <v>222</v>
      </c>
      <c r="I513" s="28" t="s">
        <v>9</v>
      </c>
      <c r="J513" s="26"/>
      <c r="K513" s="28"/>
      <c r="L513" s="45"/>
      <c r="M513" s="27" t="s">
        <v>10</v>
      </c>
      <c r="N513" s="28" t="s">
        <v>45</v>
      </c>
      <c r="O513" s="28"/>
      <c r="P513" s="28"/>
      <c r="Q513" s="27"/>
      <c r="R513" s="31" t="str">
        <f t="array" ref="R513">IFERROR(INDEX(npcs!$E$2:$E$1584,MATCH('route'!$H513, npcs!$A$2:$A$1584,0)),"NA")</f>
        <v>~APPLE_KID_NOT_AT_HIS_HOUSE</v>
      </c>
      <c r="S513" s="1"/>
      <c r="T513" s="79">
        <v>2</v>
      </c>
      <c r="U513" s="1"/>
      <c r="V513" s="1"/>
      <c r="W513" s="1"/>
      <c r="X513" s="1"/>
      <c r="Y513" s="1"/>
      <c r="Z513" s="1"/>
      <c r="AA513" s="1"/>
      <c r="AB513" s="1"/>
    </row>
    <row r="514" spans="1:28" ht="15" customHeight="1" x14ac:dyDescent="0.2">
      <c r="A514" s="82"/>
      <c r="B514" s="23" t="str">
        <f>IF(NOT(ISBLANK(route[[#This Row],[loc_override]])),route[[#This Row],[loc_override]],IFERROR(INDEX(npcs[map_location_label],MATCH(route[[#This Row],[npc]],npcs[npc_id],0)),"NA"))</f>
        <v>Twoson_Apple Kid's House_1F</v>
      </c>
      <c r="C514" s="27"/>
      <c r="D514" s="47" t="str">
        <f>IFERROR(INDEX(npcs[sprite_label],MATCH(route[[#This Row],[npc]],npcs[npc_id],0)),"NA")</f>
        <v>apple-kid</v>
      </c>
      <c r="E514" s="24" t="s">
        <v>2486</v>
      </c>
      <c r="F514" s="9" t="s">
        <v>2550</v>
      </c>
      <c r="G514" s="9" t="s">
        <v>2574</v>
      </c>
      <c r="H514" s="47">
        <v>221</v>
      </c>
      <c r="I514" s="28" t="s">
        <v>9</v>
      </c>
      <c r="J514" s="26"/>
      <c r="K514" s="28"/>
      <c r="L514" s="45"/>
      <c r="M514" s="27" t="s">
        <v>140</v>
      </c>
      <c r="N514" s="28"/>
      <c r="O514" s="28"/>
      <c r="P514" s="28"/>
      <c r="Q514" s="27"/>
      <c r="R514" s="31" t="str">
        <f t="array" ref="R514">IFERROR(INDEX(npcs!$E$2:$E$1584,MATCH('route'!$H514, npcs!$A$2:$A$1584,0)),"NA")</f>
        <v>~APPLE_KID_NOT_AT_HIS_HOUSE</v>
      </c>
      <c r="S514" s="1"/>
      <c r="T514" s="79">
        <v>2</v>
      </c>
      <c r="U514" s="1"/>
      <c r="V514" s="1"/>
      <c r="W514" s="1"/>
      <c r="X514" s="1"/>
      <c r="Y514" s="1"/>
      <c r="Z514" s="1"/>
      <c r="AA514" s="1"/>
      <c r="AB514" s="1"/>
    </row>
    <row r="515" spans="1:28" ht="15" customHeight="1" x14ac:dyDescent="0.2">
      <c r="A515" s="82"/>
      <c r="B515" s="23" t="str">
        <f>IF(NOT(ISBLANK(route[[#This Row],[loc_override]])),route[[#This Row],[loc_override]],IFERROR(INDEX(npcs[map_location_label],MATCH(route[[#This Row],[npc]],npcs[npc_id],0)),"NA"))</f>
        <v>Twoson_Hint Man's House_1F</v>
      </c>
      <c r="C515" s="27"/>
      <c r="D515" s="47" t="str">
        <f>IFERROR(INDEX(npcs[sprite_label],MATCH(route[[#This Row],[npc]],npcs[npc_id],0)),"NA")</f>
        <v>hint-man</v>
      </c>
      <c r="E515" s="24" t="s">
        <v>2486</v>
      </c>
      <c r="F515" s="9" t="s">
        <v>2550</v>
      </c>
      <c r="G515" s="9" t="s">
        <v>2574</v>
      </c>
      <c r="H515" s="47">
        <v>278</v>
      </c>
      <c r="I515" s="30" t="s">
        <v>9</v>
      </c>
      <c r="J515" s="26" t="s">
        <v>107</v>
      </c>
      <c r="K515" s="28">
        <v>7</v>
      </c>
      <c r="L515" s="45"/>
      <c r="M515" s="27" t="s">
        <v>140</v>
      </c>
      <c r="N515" s="28"/>
      <c r="O515" s="28"/>
      <c r="P515" s="28"/>
      <c r="Q515" s="27"/>
      <c r="R515" s="31" t="str">
        <f t="array" ref="R515">IFERROR(INDEX(npcs!$E$2:$E$1584,MATCH('route'!$H515, npcs!$A$2:$A$1584,0)),"NA")</f>
        <v>~HINT_GUY_ABSENT</v>
      </c>
      <c r="S515" s="1"/>
      <c r="T515" s="79">
        <v>2</v>
      </c>
      <c r="U515" s="1"/>
      <c r="V515" s="1"/>
      <c r="W515" s="1"/>
      <c r="X515" s="1"/>
      <c r="Y515" s="1"/>
      <c r="Z515" s="1"/>
      <c r="AA515" s="1"/>
      <c r="AB515" s="1"/>
    </row>
    <row r="516" spans="1:28" ht="15" customHeight="1" x14ac:dyDescent="0.2">
      <c r="A516" s="82"/>
      <c r="B516" s="23" t="str">
        <f>IF(NOT(ISBLANK(route[[#This Row],[loc_override]])),route[[#This Row],[loc_override]],IFERROR(INDEX(npcs[map_location_label],MATCH(route[[#This Row],[npc]],npcs[npc_id],0)),"NA"))</f>
        <v>Twoson</v>
      </c>
      <c r="C516" s="27"/>
      <c r="D516" s="47" t="str">
        <f>IFERROR(INDEX(npcs[sprite_label],MATCH(route[[#This Row],[npc]],npcs[npc_id],0)),"NA")</f>
        <v>present</v>
      </c>
      <c r="E516" s="24" t="s">
        <v>2486</v>
      </c>
      <c r="F516" s="9" t="s">
        <v>2550</v>
      </c>
      <c r="G516" s="9" t="s">
        <v>2574</v>
      </c>
      <c r="H516" s="47">
        <v>1416</v>
      </c>
      <c r="I516" s="28" t="s">
        <v>15</v>
      </c>
      <c r="J516" s="26" t="s">
        <v>18</v>
      </c>
      <c r="K516" s="28"/>
      <c r="L516" s="45"/>
      <c r="M516" s="27" t="s">
        <v>10</v>
      </c>
      <c r="N516" s="28"/>
      <c r="O516" s="28"/>
      <c r="P516" s="28"/>
      <c r="Q516" s="27"/>
      <c r="R516" s="31" t="str">
        <f t="array" ref="R516">IFERROR(INDEX(npcs!$E$2:$E$1584,MATCH('route'!$H516, npcs!$A$2:$A$1584,0)),"NA")</f>
        <v>always</v>
      </c>
      <c r="S516" s="1"/>
      <c r="T516" s="79">
        <v>2</v>
      </c>
      <c r="U516" s="1"/>
      <c r="V516" s="1"/>
      <c r="W516" s="1"/>
      <c r="X516" s="1"/>
      <c r="Y516" s="1"/>
      <c r="Z516" s="1"/>
      <c r="AA516" s="1"/>
      <c r="AB516" s="1"/>
    </row>
    <row r="517" spans="1:28" ht="15" customHeight="1" x14ac:dyDescent="0.2">
      <c r="A517" s="82"/>
      <c r="B517" s="23" t="str">
        <f>IF(NOT(ISBLANK(route[[#This Row],[loc_override]])),route[[#This Row],[loc_override]],IFERROR(INDEX(npcs[map_location_label],MATCH(route[[#This Row],[npc]],npcs[npc_id],0)),"NA"))</f>
        <v>Twoson</v>
      </c>
      <c r="C517" s="27"/>
      <c r="D517" s="47" t="str">
        <f>IFERROR(INDEX(npcs[sprite_label],MATCH(route[[#This Row],[npc]],npcs[npc_id],0)),"NA")</f>
        <v>lookalike_teddy</v>
      </c>
      <c r="E517" s="24" t="s">
        <v>2486</v>
      </c>
      <c r="F517" s="9" t="s">
        <v>2550</v>
      </c>
      <c r="G517" s="9" t="s">
        <v>2574</v>
      </c>
      <c r="H517" s="47">
        <v>330</v>
      </c>
      <c r="I517" s="28" t="s">
        <v>9</v>
      </c>
      <c r="J517" s="26"/>
      <c r="K517" s="28"/>
      <c r="L517" s="45"/>
      <c r="M517" s="27" t="s">
        <v>10</v>
      </c>
      <c r="N517" s="28"/>
      <c r="O517" s="28"/>
      <c r="P517" s="28"/>
      <c r="Q517" s="27"/>
      <c r="R517" s="31" t="str">
        <f t="array" ref="R517">IFERROR(INDEX(npcs!$E$2:$E$1584,MATCH('route'!$H517, npcs!$A$2:$A$1584,0)),"NA")</f>
        <v>~VISITED_THREED</v>
      </c>
      <c r="S517" s="1"/>
      <c r="T517" s="79">
        <v>2</v>
      </c>
      <c r="U517" s="1"/>
      <c r="V517" s="1"/>
      <c r="W517" s="1"/>
      <c r="X517" s="1"/>
      <c r="Y517" s="1"/>
      <c r="Z517" s="1"/>
      <c r="AA517" s="1"/>
      <c r="AB517" s="1"/>
    </row>
    <row r="518" spans="1:28" ht="15" customHeight="1" x14ac:dyDescent="0.2">
      <c r="A518" s="82"/>
      <c r="B518" s="23" t="str">
        <f>IF(NOT(ISBLANK(route[[#This Row],[loc_override]])),route[[#This Row],[loc_override]],IFERROR(INDEX(npcs[map_location_label],MATCH(route[[#This Row],[npc]],npcs[npc_id],0)),"NA"))</f>
        <v>Twoson</v>
      </c>
      <c r="C518" s="27" t="s">
        <v>2256</v>
      </c>
      <c r="D518" s="47" t="str">
        <f>IFERROR(INDEX(npcs[sprite_label],MATCH(route[[#This Row],[npc]],npcs[npc_id],0)),"NA")</f>
        <v>NA</v>
      </c>
      <c r="E518" s="24" t="s">
        <v>2486</v>
      </c>
      <c r="F518" s="9" t="s">
        <v>2550</v>
      </c>
      <c r="G518" s="9" t="s">
        <v>2574</v>
      </c>
      <c r="H518" s="46" t="s">
        <v>7</v>
      </c>
      <c r="I518" s="28" t="s">
        <v>2279</v>
      </c>
      <c r="J518" s="26" t="s">
        <v>2283</v>
      </c>
      <c r="K518" s="28" t="s">
        <v>2512</v>
      </c>
      <c r="L518" s="45"/>
      <c r="M518" s="27" t="s">
        <v>7</v>
      </c>
      <c r="N518" s="28"/>
      <c r="O518" s="28"/>
      <c r="P518" s="28"/>
      <c r="Q518" s="27"/>
      <c r="R518" s="31" t="str">
        <f t="array" ref="R518">IFERROR(INDEX(npcs!$E$2:$E$1584,MATCH('route'!$H518, npcs!$A$2:$A$1584,0)),"NA")</f>
        <v>NA</v>
      </c>
      <c r="S518" s="1"/>
      <c r="T518" s="79">
        <v>2</v>
      </c>
      <c r="U518" s="1"/>
      <c r="V518" s="1"/>
      <c r="W518" s="1"/>
      <c r="X518" s="1"/>
      <c r="Y518" s="1"/>
      <c r="Z518" s="1"/>
      <c r="AA518" s="1"/>
      <c r="AB518" s="1"/>
    </row>
    <row r="519" spans="1:28" ht="15" customHeight="1" x14ac:dyDescent="0.2">
      <c r="A519" s="82"/>
      <c r="B519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19" s="27"/>
      <c r="D519" s="47" t="str">
        <f>IFERROR(INDEX(npcs[sprite_label],MATCH(route[[#This Row],[npc]],npcs[npc_id],0)),"NA")</f>
        <v>monster_ghost</v>
      </c>
      <c r="E519" s="24" t="s">
        <v>2486</v>
      </c>
      <c r="F519" s="9" t="s">
        <v>2550</v>
      </c>
      <c r="G519" s="9" t="s">
        <v>2574</v>
      </c>
      <c r="H519" s="47">
        <v>344</v>
      </c>
      <c r="I519" s="28" t="s">
        <v>2271</v>
      </c>
      <c r="J519" s="26"/>
      <c r="K519" s="28"/>
      <c r="L519" s="45"/>
      <c r="M519" s="27" t="s">
        <v>7</v>
      </c>
      <c r="N519" s="28"/>
      <c r="O519" s="28"/>
      <c r="P519" s="28"/>
      <c r="Q519" s="27"/>
      <c r="R519" s="31" t="str">
        <f t="array" ref="R519">IFERROR(INDEX(npcs!$E$2:$E$1584,MATCH('route'!$H519, npcs!$A$2:$A$1584,0)),"NA")</f>
        <v>~MASTER_BELCH_DEFEATED</v>
      </c>
      <c r="S519" s="1"/>
      <c r="T519" s="79">
        <v>2</v>
      </c>
      <c r="U519" s="1"/>
      <c r="V519" s="1"/>
      <c r="W519" s="1"/>
      <c r="X519" s="1"/>
      <c r="Y519" s="1"/>
      <c r="Z519" s="1"/>
      <c r="AA519" s="1"/>
      <c r="AB519" s="1"/>
    </row>
    <row r="520" spans="1:28" ht="15" customHeight="1" x14ac:dyDescent="0.2">
      <c r="A520" s="82"/>
      <c r="B520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20" s="27"/>
      <c r="D520" s="47" t="str">
        <f>IFERROR(INDEX(npcs[sprite_label],MATCH(route[[#This Row],[npc]],npcs[npc_id],0)),"NA")</f>
        <v>monster_ghost</v>
      </c>
      <c r="E520" s="24" t="s">
        <v>2486</v>
      </c>
      <c r="F520" s="9" t="s">
        <v>2550</v>
      </c>
      <c r="G520" s="9" t="s">
        <v>2574</v>
      </c>
      <c r="H520" s="47">
        <v>345</v>
      </c>
      <c r="I520" s="28" t="s">
        <v>2271</v>
      </c>
      <c r="J520" s="26"/>
      <c r="K520" s="28"/>
      <c r="L520" s="45"/>
      <c r="M520" s="27" t="s">
        <v>7</v>
      </c>
      <c r="N520" s="28"/>
      <c r="O520" s="28"/>
      <c r="P520" s="28"/>
      <c r="Q520" s="27"/>
      <c r="R520" s="31" t="str">
        <f t="array" ref="R520">IFERROR(INDEX(npcs!$E$2:$E$1584,MATCH('route'!$H520, npcs!$A$2:$A$1584,0)),"NA")</f>
        <v>~MASTER_BELCH_DEFEATED</v>
      </c>
      <c r="S520" s="1"/>
      <c r="T520" s="79">
        <v>2</v>
      </c>
      <c r="U520" s="1"/>
      <c r="V520" s="1"/>
      <c r="W520" s="1"/>
      <c r="X520" s="1"/>
      <c r="Y520" s="1"/>
      <c r="Z520" s="1"/>
      <c r="AA520" s="1"/>
      <c r="AB520" s="1"/>
    </row>
    <row r="521" spans="1:28" ht="15" customHeight="1" x14ac:dyDescent="0.2">
      <c r="A521" s="82"/>
      <c r="B521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21" s="27"/>
      <c r="D521" s="47" t="str">
        <f>IFERROR(INDEX(npcs[sprite_label],MATCH(route[[#This Row],[npc]],npcs[npc_id],0)),"NA")</f>
        <v>monster_ghost</v>
      </c>
      <c r="E521" s="24" t="s">
        <v>2486</v>
      </c>
      <c r="F521" s="9" t="s">
        <v>2550</v>
      </c>
      <c r="G521" s="9" t="s">
        <v>2574</v>
      </c>
      <c r="H521" s="47">
        <v>346</v>
      </c>
      <c r="I521" s="28" t="s">
        <v>2271</v>
      </c>
      <c r="J521" s="26"/>
      <c r="K521" s="28"/>
      <c r="L521" s="45"/>
      <c r="M521" s="27" t="s">
        <v>7</v>
      </c>
      <c r="N521" s="28"/>
      <c r="O521" s="28"/>
      <c r="P521" s="28"/>
      <c r="Q521" s="27"/>
      <c r="R521" s="31" t="str">
        <f t="array" ref="R521">IFERROR(INDEX(npcs!$E$2:$E$1584,MATCH('route'!$H521, npcs!$A$2:$A$1584,0)),"NA")</f>
        <v>~MASTER_BELCH_DEFEATED</v>
      </c>
      <c r="S521" s="1"/>
      <c r="T521" s="79">
        <v>2</v>
      </c>
      <c r="U521" s="1"/>
      <c r="V521" s="1"/>
      <c r="W521" s="1"/>
      <c r="X521" s="1"/>
      <c r="Y521" s="1"/>
      <c r="Z521" s="1"/>
      <c r="AA521" s="1"/>
      <c r="AB521" s="1"/>
    </row>
    <row r="522" spans="1:28" ht="15" customHeight="1" x14ac:dyDescent="0.2">
      <c r="A522" s="82"/>
      <c r="B522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22" s="27"/>
      <c r="D522" s="47" t="str">
        <f>IFERROR(INDEX(npcs[sprite_label],MATCH(route[[#This Row],[npc]],npcs[npc_id],0)),"NA")</f>
        <v>monster_ghost</v>
      </c>
      <c r="E522" s="24" t="s">
        <v>2486</v>
      </c>
      <c r="F522" s="9" t="s">
        <v>2550</v>
      </c>
      <c r="G522" s="9" t="s">
        <v>2574</v>
      </c>
      <c r="H522" s="47">
        <v>347</v>
      </c>
      <c r="I522" s="28" t="s">
        <v>2271</v>
      </c>
      <c r="J522" s="26"/>
      <c r="K522" s="28"/>
      <c r="L522" s="45"/>
      <c r="M522" s="27" t="s">
        <v>7</v>
      </c>
      <c r="N522" s="28"/>
      <c r="O522" s="28"/>
      <c r="P522" s="28"/>
      <c r="Q522" s="27"/>
      <c r="R522" s="31" t="str">
        <f t="array" ref="R522">IFERROR(INDEX(npcs!$E$2:$E$1584,MATCH('route'!$H522, npcs!$A$2:$A$1584,0)),"NA")</f>
        <v>~MASTER_BELCH_DEFEATED</v>
      </c>
      <c r="S522" s="1"/>
      <c r="T522" s="79">
        <v>2</v>
      </c>
      <c r="U522" s="1"/>
      <c r="V522" s="1"/>
      <c r="W522" s="1"/>
      <c r="X522" s="1"/>
      <c r="Y522" s="1"/>
      <c r="Z522" s="1"/>
      <c r="AA522" s="1"/>
      <c r="AB522" s="1"/>
    </row>
    <row r="523" spans="1:28" ht="15" customHeight="1" x14ac:dyDescent="0.2">
      <c r="A523" s="82"/>
      <c r="B523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23" s="27"/>
      <c r="D523" s="47" t="str">
        <f>IFERROR(INDEX(npcs[sprite_label],MATCH(route[[#This Row],[npc]],npcs[npc_id],0)),"NA")</f>
        <v>monster_ghost</v>
      </c>
      <c r="E523" s="24" t="s">
        <v>2486</v>
      </c>
      <c r="F523" s="9" t="s">
        <v>2550</v>
      </c>
      <c r="G523" s="9" t="s">
        <v>2574</v>
      </c>
      <c r="H523" s="47">
        <v>348</v>
      </c>
      <c r="I523" s="28" t="s">
        <v>2271</v>
      </c>
      <c r="J523" s="26"/>
      <c r="K523" s="28"/>
      <c r="L523" s="45"/>
      <c r="M523" s="27" t="s">
        <v>7</v>
      </c>
      <c r="N523" s="28"/>
      <c r="O523" s="28"/>
      <c r="P523" s="28"/>
      <c r="Q523" s="27"/>
      <c r="R523" s="31" t="str">
        <f t="array" ref="R523">IFERROR(INDEX(npcs!$E$2:$E$1584,MATCH('route'!$H523, npcs!$A$2:$A$1584,0)),"NA")</f>
        <v>~MASTER_BELCH_DEFEATED</v>
      </c>
      <c r="S523" s="1"/>
      <c r="T523" s="79">
        <v>2</v>
      </c>
      <c r="U523" s="1"/>
      <c r="V523" s="1"/>
      <c r="W523" s="1"/>
      <c r="X523" s="1"/>
      <c r="Y523" s="1"/>
      <c r="Z523" s="1"/>
      <c r="AA523" s="1"/>
      <c r="AB523" s="1"/>
    </row>
    <row r="524" spans="1:28" ht="15" customHeight="1" x14ac:dyDescent="0.2">
      <c r="A524" s="82"/>
      <c r="B524" s="23" t="str">
        <f>IF(NOT(ISBLANK(route[[#This Row],[loc_override]])),route[[#This Row],[loc_override]],IFERROR(INDEX(npcs[map_location_label],MATCH(route[[#This Row],[npc]],npcs[npc_id],0)),"NA"))</f>
        <v>Transitions_Twoson to Threed_Tunnel-A</v>
      </c>
      <c r="C524" s="27"/>
      <c r="D524" s="47" t="str">
        <f>IFERROR(INDEX(npcs[sprite_label],MATCH(route[[#This Row],[npc]],npcs[npc_id],0)),"NA")</f>
        <v>monster_ghost</v>
      </c>
      <c r="E524" s="24" t="s">
        <v>2486</v>
      </c>
      <c r="F524" s="9" t="s">
        <v>2550</v>
      </c>
      <c r="G524" s="9" t="s">
        <v>2574</v>
      </c>
      <c r="H524" s="47">
        <v>349</v>
      </c>
      <c r="I524" s="28" t="s">
        <v>2271</v>
      </c>
      <c r="J524" s="26"/>
      <c r="K524" s="28"/>
      <c r="L524" s="45"/>
      <c r="M524" s="27" t="s">
        <v>7</v>
      </c>
      <c r="N524" s="28"/>
      <c r="O524" s="28"/>
      <c r="P524" s="28"/>
      <c r="Q524" s="27"/>
      <c r="R524" s="31" t="str">
        <f t="array" ref="R524">IFERROR(INDEX(npcs!$E$2:$E$1584,MATCH('route'!$H524, npcs!$A$2:$A$1584,0)),"NA")</f>
        <v>~MASTER_BELCH_DEFEATED</v>
      </c>
      <c r="S524" s="1"/>
      <c r="T524" s="79">
        <v>2</v>
      </c>
      <c r="U524" s="1"/>
      <c r="V524" s="1"/>
      <c r="W524" s="1"/>
      <c r="X524" s="1"/>
      <c r="Y524" s="1"/>
      <c r="Z524" s="1"/>
      <c r="AA524" s="1"/>
      <c r="AB524" s="1"/>
    </row>
    <row r="525" spans="1:28" ht="15" customHeight="1" x14ac:dyDescent="0.2">
      <c r="A525" s="82"/>
      <c r="B525" s="23" t="str">
        <f>IF(NOT(ISBLANK(route[[#This Row],[loc_override]])),route[[#This Row],[loc_override]],IFERROR(INDEX(npcs[map_location_label],MATCH(route[[#This Row],[npc]],npcs[npc_id],0)),"NA"))</f>
        <v>Twoson</v>
      </c>
      <c r="C525" s="27" t="s">
        <v>2256</v>
      </c>
      <c r="D525" s="47" t="str">
        <f>IFERROR(INDEX(npcs[sprite_label],MATCH(route[[#This Row],[npc]],npcs[npc_id],0)),"NA")</f>
        <v>NA</v>
      </c>
      <c r="E525" s="24" t="s">
        <v>2486</v>
      </c>
      <c r="F525" s="9" t="s">
        <v>2550</v>
      </c>
      <c r="G525" s="9" t="s">
        <v>2574</v>
      </c>
      <c r="H525" s="46" t="s">
        <v>7</v>
      </c>
      <c r="I525" s="28" t="s">
        <v>15</v>
      </c>
      <c r="J525" s="26" t="s">
        <v>16</v>
      </c>
      <c r="K525" s="28" t="s">
        <v>2256</v>
      </c>
      <c r="L525" s="45" t="s">
        <v>2683</v>
      </c>
      <c r="M525" s="27" t="s">
        <v>7</v>
      </c>
      <c r="N525" s="28"/>
      <c r="O525" s="28"/>
      <c r="P525" s="28"/>
      <c r="Q525" s="27"/>
      <c r="R525" s="31" t="str">
        <f t="array" ref="R525">IFERROR(INDEX(npcs!$E$2:$E$1584,MATCH('route'!$H525, npcs!$A$2:$A$1584,0)),"NA")</f>
        <v>NA</v>
      </c>
      <c r="S525" s="1"/>
      <c r="T525" s="79">
        <v>2</v>
      </c>
      <c r="U525" s="1"/>
      <c r="V525" s="1"/>
      <c r="W525" s="1"/>
      <c r="X525" s="1"/>
      <c r="Y525" s="1"/>
      <c r="Z525" s="1"/>
      <c r="AA525" s="1"/>
      <c r="AB525" s="1"/>
    </row>
    <row r="526" spans="1:28" ht="15" customHeight="1" x14ac:dyDescent="0.2">
      <c r="A526" s="82"/>
      <c r="B526" s="23" t="str">
        <f>IF(NOT(ISBLANK(route[[#This Row],[loc_override]])),route[[#This Row],[loc_override]],IFERROR(INDEX(npcs[map_location_label],MATCH(route[[#This Row],[npc]],npcs[npc_id],0)),"NA"))</f>
        <v>Twoson</v>
      </c>
      <c r="C526" s="27"/>
      <c r="D526" s="47" t="str">
        <f>IFERROR(INDEX(npcs[sprite_label],MATCH(route[[#This Row],[npc]],npcs[npc_id],0)),"NA")</f>
        <v>mailbox</v>
      </c>
      <c r="E526" s="24" t="s">
        <v>2486</v>
      </c>
      <c r="F526" s="9" t="s">
        <v>2550</v>
      </c>
      <c r="G526" s="9" t="s">
        <v>2574</v>
      </c>
      <c r="H526" s="47">
        <v>355</v>
      </c>
      <c r="I526" s="28" t="s">
        <v>2271</v>
      </c>
      <c r="J526" s="26" t="s">
        <v>2491</v>
      </c>
      <c r="K526" s="28"/>
      <c r="L526" s="45"/>
      <c r="M526" s="27" t="s">
        <v>7</v>
      </c>
      <c r="N526" s="28"/>
      <c r="O526" s="28"/>
      <c r="P526" s="28"/>
      <c r="Q526" s="27"/>
      <c r="R526" s="31" t="str">
        <f t="array" ref="R526">IFERROR(INDEX(npcs!$E$2:$E$1584,MATCH('route'!$H526, npcs!$A$2:$A$1584,0)),"NA")</f>
        <v>always</v>
      </c>
      <c r="S526" s="1"/>
      <c r="T526" s="79">
        <v>2</v>
      </c>
      <c r="U526" s="1"/>
      <c r="V526" s="1"/>
      <c r="W526" s="1"/>
      <c r="X526" s="1"/>
      <c r="Y526" s="1"/>
      <c r="Z526" s="1"/>
      <c r="AA526" s="1"/>
      <c r="AB526" s="1"/>
    </row>
    <row r="527" spans="1:28" ht="15" customHeight="1" x14ac:dyDescent="0.2">
      <c r="A527" s="82"/>
      <c r="B527" s="23" t="str">
        <f>IF(NOT(ISBLANK(route[[#This Row],[loc_override]])),route[[#This Row],[loc_override]],IFERROR(INDEX(npcs[map_location_label],MATCH(route[[#This Row],[npc]],npcs[npc_id],0)),"NA"))</f>
        <v>Twoson</v>
      </c>
      <c r="C527" s="27" t="s">
        <v>2256</v>
      </c>
      <c r="D527" s="47" t="str">
        <f>IFERROR(INDEX(npcs[sprite_label],MATCH(route[[#This Row],[npc]],npcs[npc_id],0)),"NA")</f>
        <v>NA</v>
      </c>
      <c r="E527" s="24" t="s">
        <v>2486</v>
      </c>
      <c r="F527" s="9" t="s">
        <v>2550</v>
      </c>
      <c r="G527" s="9" t="s">
        <v>2574</v>
      </c>
      <c r="H527" s="46" t="s">
        <v>7</v>
      </c>
      <c r="I527" s="28" t="s">
        <v>26</v>
      </c>
      <c r="J527" s="26" t="s">
        <v>36</v>
      </c>
      <c r="K527" s="28" t="s">
        <v>2256</v>
      </c>
      <c r="L527" s="45" t="s">
        <v>2684</v>
      </c>
      <c r="M527" s="27" t="s">
        <v>7</v>
      </c>
      <c r="N527" s="28"/>
      <c r="O527" s="28"/>
      <c r="P527" s="28"/>
      <c r="Q527" s="27"/>
      <c r="R527" s="31" t="str">
        <f t="array" ref="R527">IFERROR(INDEX(npcs!$E$2:$E$1584,MATCH('route'!$H527, npcs!$A$2:$A$1584,0)),"NA")</f>
        <v>NA</v>
      </c>
      <c r="S527" s="1"/>
      <c r="T527" s="79">
        <v>2</v>
      </c>
      <c r="U527" s="1"/>
      <c r="V527" s="1"/>
      <c r="W527" s="1"/>
      <c r="X527" s="1"/>
      <c r="Y527" s="1"/>
      <c r="Z527" s="1"/>
      <c r="AA527" s="1"/>
      <c r="AB527" s="1"/>
    </row>
    <row r="528" spans="1:28" ht="15" customHeight="1" x14ac:dyDescent="0.2">
      <c r="A528" s="82"/>
      <c r="B528" s="23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C528" s="27"/>
      <c r="D528" s="47" t="str">
        <f>IFERROR(INDEX(npcs[sprite_label],MATCH(route[[#This Row],[npc]],npcs[npc_id],0)),"NA")</f>
        <v>cat</v>
      </c>
      <c r="E528" s="24" t="s">
        <v>2486</v>
      </c>
      <c r="F528" s="9" t="s">
        <v>2550</v>
      </c>
      <c r="G528" s="9" t="s">
        <v>2574</v>
      </c>
      <c r="H528" s="47">
        <v>284</v>
      </c>
      <c r="I528" s="28" t="s">
        <v>9</v>
      </c>
      <c r="J528" s="26"/>
      <c r="K528" s="28"/>
      <c r="L528" s="45"/>
      <c r="M528" s="27" t="s">
        <v>10</v>
      </c>
      <c r="N528" s="28"/>
      <c r="O528" s="28"/>
      <c r="P528" s="28"/>
      <c r="Q528" s="27"/>
      <c r="R528" s="31" t="str">
        <f t="array" ref="R528">IFERROR(INDEX(npcs!$E$2:$E$1584,MATCH('route'!$H528, npcs!$A$2:$A$1584,0)),"NA")</f>
        <v>always</v>
      </c>
      <c r="S528" s="1"/>
      <c r="T528" s="79">
        <v>2</v>
      </c>
      <c r="U528" s="1"/>
      <c r="V528" s="1"/>
      <c r="W528" s="1"/>
      <c r="X528" s="1"/>
      <c r="Y528" s="1"/>
      <c r="Z528" s="1"/>
      <c r="AA528" s="1"/>
      <c r="AB528" s="1"/>
    </row>
    <row r="529" spans="1:28" ht="15" customHeight="1" x14ac:dyDescent="0.2">
      <c r="A529" s="82"/>
      <c r="B529" s="23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C529" s="27"/>
      <c r="D529" s="47" t="str">
        <f>IFERROR(INDEX(npcs[sprite_label],MATCH(route[[#This Row],[npc]],npcs[npc_id],0)),"NA")</f>
        <v>man_glasses_orange-cardigan</v>
      </c>
      <c r="E529" s="24" t="s">
        <v>2486</v>
      </c>
      <c r="F529" s="9" t="s">
        <v>2550</v>
      </c>
      <c r="G529" s="9" t="s">
        <v>2574</v>
      </c>
      <c r="H529" s="47">
        <v>285</v>
      </c>
      <c r="I529" s="28" t="s">
        <v>9</v>
      </c>
      <c r="J529" s="26"/>
      <c r="K529" s="28"/>
      <c r="L529" s="45"/>
      <c r="M529" s="27" t="s">
        <v>10</v>
      </c>
      <c r="N529" s="28"/>
      <c r="O529" s="28"/>
      <c r="P529" s="28"/>
      <c r="Q529" s="27"/>
      <c r="R529" s="31" t="str">
        <f t="array" ref="R529">IFERROR(INDEX(npcs!$E$2:$E$1584,MATCH('route'!$H529, npcs!$A$2:$A$1584,0)),"NA")</f>
        <v>always</v>
      </c>
      <c r="S529" s="1"/>
      <c r="T529" s="79">
        <v>2</v>
      </c>
      <c r="U529" s="1"/>
      <c r="V529" s="1"/>
      <c r="W529" s="1"/>
      <c r="X529" s="1"/>
      <c r="Y529" s="1"/>
      <c r="Z529" s="1"/>
      <c r="AA529" s="1"/>
      <c r="AB529" s="1"/>
    </row>
    <row r="530" spans="1:28" ht="15" customHeight="1" x14ac:dyDescent="0.2">
      <c r="A530" s="82"/>
      <c r="B530" s="23" t="str">
        <f>IF(NOT(ISBLANK(route[[#This Row],[loc_override]])),route[[#This Row],[loc_override]],IFERROR(INDEX(npcs[map_location_label],MATCH(route[[#This Row],[npc]],npcs[npc_id],0)),"NA"))</f>
        <v>Twoson</v>
      </c>
      <c r="C530" s="27" t="s">
        <v>2256</v>
      </c>
      <c r="D530" s="47" t="str">
        <f>IFERROR(INDEX(npcs[sprite_label],MATCH(route[[#This Row],[npc]],npcs[npc_id],0)),"NA")</f>
        <v>NA</v>
      </c>
      <c r="E530" s="24" t="s">
        <v>2486</v>
      </c>
      <c r="F530" s="9" t="s">
        <v>2550</v>
      </c>
      <c r="G530" s="9" t="s">
        <v>2574</v>
      </c>
      <c r="H530" s="46" t="s">
        <v>7</v>
      </c>
      <c r="I530" s="28" t="s">
        <v>26</v>
      </c>
      <c r="J530" s="26" t="s">
        <v>36</v>
      </c>
      <c r="K530" s="28" t="s">
        <v>2256</v>
      </c>
      <c r="L530" s="45" t="s">
        <v>2685</v>
      </c>
      <c r="M530" s="27" t="s">
        <v>10</v>
      </c>
      <c r="N530" s="28"/>
      <c r="O530" s="28"/>
      <c r="P530" s="28"/>
      <c r="Q530" s="27"/>
      <c r="R530" s="31" t="str">
        <f t="array" ref="R530">IFERROR(INDEX(npcs!$E$2:$E$1584,MATCH('route'!$H530, npcs!$A$2:$A$1584,0)),"NA")</f>
        <v>NA</v>
      </c>
      <c r="S530" s="1"/>
      <c r="T530" s="79">
        <v>2</v>
      </c>
      <c r="U530" s="1"/>
      <c r="V530" s="1"/>
      <c r="W530" s="1"/>
      <c r="X530" s="1"/>
      <c r="Y530" s="1"/>
      <c r="Z530" s="1"/>
      <c r="AA530" s="1"/>
      <c r="AB530" s="1"/>
    </row>
    <row r="531" spans="1:28" ht="15" customHeight="1" x14ac:dyDescent="0.2">
      <c r="A531" s="82"/>
      <c r="B531" s="23" t="str">
        <f>IF(NOT(ISBLANK(route[[#This Row],[loc_override]])),route[[#This Row],[loc_override]],IFERROR(INDEX(npcs[map_location_label],MATCH(route[[#This Row],[npc]],npcs[npc_id],0)),"NA"))</f>
        <v>Twoson</v>
      </c>
      <c r="C531" s="27"/>
      <c r="D531" s="47" t="str">
        <f>IFERROR(INDEX(npcs[sprite_label],MATCH(route[[#This Row],[npc]],npcs[npc_id],0)),"NA")</f>
        <v>man_hat_black-suit</v>
      </c>
      <c r="E531" s="24" t="s">
        <v>2486</v>
      </c>
      <c r="F531" s="9" t="s">
        <v>2550</v>
      </c>
      <c r="G531" s="9" t="s">
        <v>2574</v>
      </c>
      <c r="H531" s="47">
        <v>339</v>
      </c>
      <c r="I531" s="28" t="s">
        <v>9</v>
      </c>
      <c r="J531" s="26"/>
      <c r="K531" s="28"/>
      <c r="L531" s="45"/>
      <c r="M531" s="27" t="s">
        <v>10</v>
      </c>
      <c r="N531" s="28"/>
      <c r="O531" s="28"/>
      <c r="P531" s="28"/>
      <c r="Q531" s="27"/>
      <c r="R531" s="31" t="str">
        <f t="array" ref="R531">IFERROR(INDEX(npcs!$E$2:$E$1584,MATCH('route'!$H531, npcs!$A$2:$A$1584,0)),"NA")</f>
        <v>always</v>
      </c>
      <c r="S531" s="1"/>
      <c r="T531" s="79">
        <v>2</v>
      </c>
      <c r="U531" s="1"/>
      <c r="V531" s="1"/>
      <c r="W531" s="1"/>
      <c r="X531" s="1"/>
      <c r="Y531" s="1"/>
      <c r="Z531" s="1"/>
      <c r="AA531" s="1"/>
      <c r="AB531" s="1"/>
    </row>
    <row r="532" spans="1:28" ht="15" customHeight="1" x14ac:dyDescent="0.2">
      <c r="A532" s="82"/>
      <c r="B532" s="23" t="str">
        <f>IF(NOT(ISBLANK(route[[#This Row],[loc_override]])),route[[#This Row],[loc_override]],IFERROR(INDEX(npcs[map_location_label],MATCH(route[[#This Row],[npc]],npcs[npc_id],0)),"NA"))</f>
        <v>Twoson</v>
      </c>
      <c r="C532" s="27"/>
      <c r="D532" s="47" t="str">
        <f>IFERROR(INDEX(npcs[sprite_label],MATCH(route[[#This Row],[npc]],npcs[npc_id],0)),"NA")</f>
        <v>bench</v>
      </c>
      <c r="E532" s="24" t="s">
        <v>2486</v>
      </c>
      <c r="F532" s="9" t="s">
        <v>2550</v>
      </c>
      <c r="G532" s="9" t="s">
        <v>2574</v>
      </c>
      <c r="H532" s="47">
        <v>350</v>
      </c>
      <c r="I532" s="28" t="s">
        <v>2271</v>
      </c>
      <c r="J532" s="26" t="s">
        <v>2491</v>
      </c>
      <c r="K532" s="28"/>
      <c r="L532" s="45"/>
      <c r="M532" s="27" t="s">
        <v>7</v>
      </c>
      <c r="N532" s="28"/>
      <c r="O532" s="28"/>
      <c r="P532" s="28"/>
      <c r="Q532" s="27"/>
      <c r="R532" s="31" t="str">
        <f t="array" ref="R532">IFERROR(INDEX(npcs!$E$2:$E$1584,MATCH('route'!$H532, npcs!$A$2:$A$1584,0)),"NA")</f>
        <v>always</v>
      </c>
      <c r="S532" s="1"/>
      <c r="T532" s="79">
        <v>2</v>
      </c>
      <c r="U532" s="1"/>
      <c r="V532" s="1"/>
      <c r="W532" s="1"/>
      <c r="X532" s="1"/>
      <c r="Y532" s="1"/>
      <c r="Z532" s="1"/>
      <c r="AA532" s="1"/>
      <c r="AB532" s="1"/>
    </row>
    <row r="533" spans="1:28" ht="15" customHeight="1" x14ac:dyDescent="0.2">
      <c r="A533" s="82"/>
      <c r="B533" s="23" t="str">
        <f>IF(NOT(ISBLANK(route[[#This Row],[loc_override]])),route[[#This Row],[loc_override]],IFERROR(INDEX(npcs[map_location_label],MATCH(route[[#This Row],[npc]],npcs[npc_id],0)),"NA"))</f>
        <v>Twoson</v>
      </c>
      <c r="C533" s="27"/>
      <c r="D533" s="47" t="str">
        <f>IFERROR(INDEX(npcs[sprite_label],MATCH(route[[#This Row],[npc]],npcs[npc_id],0)),"NA")</f>
        <v>sign_bus-stop</v>
      </c>
      <c r="E533" s="24" t="s">
        <v>2486</v>
      </c>
      <c r="F533" s="9" t="s">
        <v>2550</v>
      </c>
      <c r="G533" s="9" t="s">
        <v>2574</v>
      </c>
      <c r="H533" s="47">
        <v>352</v>
      </c>
      <c r="I533" s="28" t="s">
        <v>15</v>
      </c>
      <c r="J533" s="26"/>
      <c r="K533" s="28"/>
      <c r="L533" s="45"/>
      <c r="M533" s="27" t="s">
        <v>2327</v>
      </c>
      <c r="N533" s="28"/>
      <c r="O533" s="28"/>
      <c r="P533" s="28"/>
      <c r="Q533" s="27"/>
      <c r="R533" s="31" t="str">
        <f t="array" ref="R533">IFERROR(INDEX(npcs!$E$2:$E$1584,MATCH('route'!$H533, npcs!$A$2:$A$1584,0)),"NA")</f>
        <v>always</v>
      </c>
      <c r="S533" s="1"/>
      <c r="T533" s="79">
        <v>2</v>
      </c>
      <c r="U533" s="1"/>
      <c r="V533" s="1"/>
      <c r="W533" s="1"/>
      <c r="X533" s="1"/>
      <c r="Y533" s="1"/>
      <c r="Z533" s="1"/>
      <c r="AA533" s="1"/>
      <c r="AB533" s="1"/>
    </row>
    <row r="534" spans="1:28" ht="15" customHeight="1" x14ac:dyDescent="0.2">
      <c r="A534" s="82"/>
      <c r="B534" s="23" t="str">
        <f>IF(NOT(ISBLANK(route[[#This Row],[loc_override]])),route[[#This Row],[loc_override]],IFERROR(INDEX(npcs[map_location_label],MATCH(route[[#This Row],[npc]],npcs[npc_id],0)),"NA"))</f>
        <v>Twoson</v>
      </c>
      <c r="C534" s="27"/>
      <c r="D534" s="47" t="str">
        <f>IFERROR(INDEX(npcs[sprite_label],MATCH(route[[#This Row],[npc]],npcs[npc_id],0)),"NA")</f>
        <v>sign_bus-stop</v>
      </c>
      <c r="E534" s="24" t="s">
        <v>2486</v>
      </c>
      <c r="F534" s="9" t="s">
        <v>2550</v>
      </c>
      <c r="G534" s="9" t="s">
        <v>2574</v>
      </c>
      <c r="H534" s="47">
        <v>352</v>
      </c>
      <c r="I534" s="28" t="s">
        <v>15</v>
      </c>
      <c r="J534" s="26"/>
      <c r="K534" s="28"/>
      <c r="L534" s="45"/>
      <c r="M534" s="27" t="s">
        <v>2328</v>
      </c>
      <c r="N534" s="28"/>
      <c r="O534" s="28"/>
      <c r="P534" s="28"/>
      <c r="Q534" s="27"/>
      <c r="R534" s="31" t="str">
        <f t="array" ref="R534">IFERROR(INDEX(npcs!$E$2:$E$1584,MATCH('route'!$H534, npcs!$A$2:$A$1584,0)),"NA")</f>
        <v>always</v>
      </c>
      <c r="S534" s="1"/>
      <c r="T534" s="79">
        <v>2</v>
      </c>
      <c r="U534" s="1"/>
      <c r="V534" s="1"/>
      <c r="W534" s="1"/>
      <c r="X534" s="1"/>
      <c r="Y534" s="1"/>
      <c r="Z534" s="1"/>
      <c r="AA534" s="1"/>
      <c r="AB534" s="1"/>
    </row>
    <row r="535" spans="1:28" ht="15" customHeight="1" x14ac:dyDescent="0.2">
      <c r="A535" s="82"/>
      <c r="B535" s="23" t="str">
        <f>IF(NOT(ISBLANK(route[[#This Row],[loc_override]])),route[[#This Row],[loc_override]],IFERROR(INDEX(npcs[map_location_label],MATCH(route[[#This Row],[npc]],npcs[npc_id],0)),"NA"))</f>
        <v>Twoson_Bus Station_1F</v>
      </c>
      <c r="C535" s="27"/>
      <c r="D535" s="47" t="str">
        <f>IFERROR(INDEX(npcs[sprite_label],MATCH(route[[#This Row],[npc]],npcs[npc_id],0)),"NA")</f>
        <v>atm-machine</v>
      </c>
      <c r="E535" s="24" t="s">
        <v>2486</v>
      </c>
      <c r="F535" s="9" t="s">
        <v>2550</v>
      </c>
      <c r="G535" s="9" t="s">
        <v>2574</v>
      </c>
      <c r="H535" s="47">
        <v>275</v>
      </c>
      <c r="I535" s="28" t="s">
        <v>2271</v>
      </c>
      <c r="J535" s="26" t="s">
        <v>85</v>
      </c>
      <c r="K535" s="28"/>
      <c r="L535" s="45"/>
      <c r="M535" s="27" t="s">
        <v>7</v>
      </c>
      <c r="N535" s="28"/>
      <c r="O535" s="28"/>
      <c r="P535" s="28"/>
      <c r="Q535" s="27"/>
      <c r="R535" s="31" t="str">
        <f t="array" ref="R535">IFERROR(INDEX(npcs!$E$2:$E$1584,MATCH('route'!$H535, npcs!$A$2:$A$1584,0)),"NA")</f>
        <v>always</v>
      </c>
      <c r="S535" s="1"/>
      <c r="T535" s="79">
        <v>2</v>
      </c>
      <c r="U535" s="1"/>
      <c r="V535" s="1"/>
      <c r="W535" s="1"/>
      <c r="X535" s="1"/>
      <c r="Y535" s="1"/>
      <c r="Z535" s="1"/>
      <c r="AA535" s="1"/>
      <c r="AB535" s="1"/>
    </row>
    <row r="536" spans="1:28" ht="15" customHeight="1" x14ac:dyDescent="0.2">
      <c r="A536" s="82"/>
      <c r="B536" s="23" t="str">
        <f>IF(NOT(ISBLANK(route[[#This Row],[loc_override]])),route[[#This Row],[loc_override]],IFERROR(INDEX(npcs[map_location_label],MATCH(route[[#This Row],[npc]],npcs[npc_id],0)),"NA"))</f>
        <v>Twoson_Bus Station_1F</v>
      </c>
      <c r="C536" s="27"/>
      <c r="D536" s="47" t="str">
        <f>IFERROR(INDEX(npcs[sprite_label],MATCH(route[[#This Row],[npc]],npcs[npc_id],0)),"NA")</f>
        <v>man_orange-hair_sunglasses</v>
      </c>
      <c r="E536" s="24" t="s">
        <v>2486</v>
      </c>
      <c r="F536" s="9" t="s">
        <v>2550</v>
      </c>
      <c r="G536" s="9" t="s">
        <v>2574</v>
      </c>
      <c r="H536" s="47">
        <v>271</v>
      </c>
      <c r="I536" s="28" t="s">
        <v>9</v>
      </c>
      <c r="J536" s="26"/>
      <c r="K536" s="28"/>
      <c r="L536" s="45"/>
      <c r="M536" s="27" t="s">
        <v>10</v>
      </c>
      <c r="N536" s="28"/>
      <c r="O536" s="28"/>
      <c r="P536" s="28"/>
      <c r="Q536" s="27"/>
      <c r="R536" s="31" t="str">
        <f t="array" ref="R536">IFERROR(INDEX(npcs!$E$2:$E$1584,MATCH('route'!$H536, npcs!$A$2:$A$1584,0)),"NA")</f>
        <v>always</v>
      </c>
      <c r="S536" s="1"/>
      <c r="T536" s="79">
        <v>2</v>
      </c>
      <c r="U536" s="1"/>
      <c r="V536" s="1"/>
      <c r="W536" s="1"/>
      <c r="X536" s="1"/>
      <c r="Y536" s="1"/>
      <c r="Z536" s="1"/>
      <c r="AA536" s="1"/>
      <c r="AB536" s="1"/>
    </row>
    <row r="537" spans="1:28" ht="15" customHeight="1" x14ac:dyDescent="0.2">
      <c r="A537" s="82"/>
      <c r="B537" s="23" t="str">
        <f>IF(NOT(ISBLANK(route[[#This Row],[loc_override]])),route[[#This Row],[loc_override]],IFERROR(INDEX(npcs[map_location_label],MATCH(route[[#This Row],[npc]],npcs[npc_id],0)),"NA"))</f>
        <v>Twoson_Bus Station_1F</v>
      </c>
      <c r="C537" s="27"/>
      <c r="D537" s="47" t="str">
        <f>IFERROR(INDEX(npcs[sprite_label],MATCH(route[[#This Row],[npc]],npcs[npc_id],0)),"NA")</f>
        <v>man_cane_green-jacket</v>
      </c>
      <c r="E537" s="24" t="s">
        <v>2486</v>
      </c>
      <c r="F537" s="9" t="s">
        <v>2550</v>
      </c>
      <c r="G537" s="9" t="s">
        <v>2574</v>
      </c>
      <c r="H537" s="47">
        <v>272</v>
      </c>
      <c r="I537" s="28" t="s">
        <v>9</v>
      </c>
      <c r="J537" s="26"/>
      <c r="K537" s="28"/>
      <c r="L537" s="45"/>
      <c r="M537" s="27" t="s">
        <v>10</v>
      </c>
      <c r="N537" s="28"/>
      <c r="O537" s="28"/>
      <c r="P537" s="28"/>
      <c r="Q537" s="27"/>
      <c r="R537" s="31" t="str">
        <f t="array" ref="R537">IFERROR(INDEX(npcs!$E$2:$E$1584,MATCH('route'!$H537, npcs!$A$2:$A$1584,0)),"NA")</f>
        <v>always</v>
      </c>
      <c r="S537" s="1"/>
      <c r="T537" s="79">
        <v>2</v>
      </c>
      <c r="U537" s="1"/>
      <c r="V537" s="1"/>
      <c r="W537" s="1"/>
      <c r="X537" s="1"/>
      <c r="Y537" s="1"/>
      <c r="Z537" s="1"/>
      <c r="AA537" s="1"/>
      <c r="AB537" s="1"/>
    </row>
    <row r="538" spans="1:28" ht="15" customHeight="1" x14ac:dyDescent="0.2">
      <c r="A538" s="82"/>
      <c r="B538" s="23" t="str">
        <f>IF(NOT(ISBLANK(route[[#This Row],[loc_override]])),route[[#This Row],[loc_override]],IFERROR(INDEX(npcs[map_location_label],MATCH(route[[#This Row],[npc]],npcs[npc_id],0)),"NA"))</f>
        <v>Twoson_Bus Station_1F</v>
      </c>
      <c r="C538" s="27"/>
      <c r="D538" s="47" t="str">
        <f>IFERROR(INDEX(npcs[sprite_label],MATCH(route[[#This Row],[npc]],npcs[npc_id],0)),"NA")</f>
        <v>man_bald_black-suit</v>
      </c>
      <c r="E538" s="24" t="s">
        <v>2486</v>
      </c>
      <c r="F538" s="9" t="s">
        <v>2550</v>
      </c>
      <c r="G538" s="9" t="s">
        <v>2574</v>
      </c>
      <c r="H538" s="47">
        <v>273</v>
      </c>
      <c r="I538" s="28" t="s">
        <v>9</v>
      </c>
      <c r="J538" s="26"/>
      <c r="K538" s="28"/>
      <c r="L538" s="45"/>
      <c r="M538" s="27" t="s">
        <v>10</v>
      </c>
      <c r="N538" s="28"/>
      <c r="O538" s="28"/>
      <c r="P538" s="28"/>
      <c r="Q538" s="27"/>
      <c r="R538" s="31" t="str">
        <f t="array" ref="R538">IFERROR(INDEX(npcs!$E$2:$E$1584,MATCH('route'!$H538, npcs!$A$2:$A$1584,0)),"NA")</f>
        <v>always</v>
      </c>
      <c r="S538" s="1"/>
      <c r="T538" s="79">
        <v>2</v>
      </c>
      <c r="U538" s="1"/>
      <c r="V538" s="1"/>
      <c r="W538" s="1"/>
      <c r="X538" s="1"/>
      <c r="Y538" s="1"/>
      <c r="Z538" s="1"/>
      <c r="AA538" s="1"/>
      <c r="AB538" s="1"/>
    </row>
    <row r="539" spans="1:28" ht="15" customHeight="1" x14ac:dyDescent="0.2">
      <c r="A539" s="82"/>
      <c r="B539" s="23" t="str">
        <f>IF(NOT(ISBLANK(route[[#This Row],[loc_override]])),route[[#This Row],[loc_override]],IFERROR(INDEX(npcs[map_location_label],MATCH(route[[#This Row],[npc]],npcs[npc_id],0)),"NA"))</f>
        <v>Twoson_Bus Station_1F</v>
      </c>
      <c r="C539" s="27"/>
      <c r="D539" s="47" t="str">
        <f>IFERROR(INDEX(npcs[sprite_label],MATCH(route[[#This Row],[npc]],npcs[npc_id],0)),"NA")</f>
        <v>bus-driver</v>
      </c>
      <c r="E539" s="24" t="s">
        <v>2486</v>
      </c>
      <c r="F539" s="9" t="s">
        <v>2550</v>
      </c>
      <c r="G539" s="9" t="s">
        <v>2574</v>
      </c>
      <c r="H539" s="47">
        <v>274</v>
      </c>
      <c r="I539" s="28" t="s">
        <v>9</v>
      </c>
      <c r="J539" s="26"/>
      <c r="K539" s="28"/>
      <c r="L539" s="45"/>
      <c r="M539" s="27" t="s">
        <v>2312</v>
      </c>
      <c r="N539" s="28"/>
      <c r="O539" s="28"/>
      <c r="P539" s="28"/>
      <c r="Q539" s="27"/>
      <c r="R539" s="31" t="str">
        <f t="array" ref="R539">IFERROR(INDEX(npcs!$E$2:$E$1584,MATCH('route'!$H539, npcs!$A$2:$A$1584,0)),"NA")</f>
        <v>always</v>
      </c>
      <c r="S539" s="1"/>
      <c r="T539" s="79">
        <v>2</v>
      </c>
      <c r="U539" s="1"/>
      <c r="V539" s="1"/>
      <c r="W539" s="1"/>
      <c r="X539" s="1"/>
      <c r="Y539" s="1"/>
      <c r="Z539" s="1"/>
      <c r="AA539" s="1"/>
      <c r="AB539" s="1"/>
    </row>
    <row r="540" spans="1:28" ht="15" customHeight="1" x14ac:dyDescent="0.2">
      <c r="A540" s="82"/>
      <c r="B540" s="23" t="str">
        <f>IF(NOT(ISBLANK(route[[#This Row],[loc_override]])),route[[#This Row],[loc_override]],IFERROR(INDEX(npcs[map_location_label],MATCH(route[[#This Row],[npc]],npcs[npc_id],0)),"NA"))</f>
        <v>Twoson_Bus Station_1F</v>
      </c>
      <c r="C540" s="27"/>
      <c r="D540" s="47" t="str">
        <f>IFERROR(INDEX(npcs[sprite_label],MATCH(route[[#This Row],[npc]],npcs[npc_id],0)),"NA")</f>
        <v>phone_payphone_left</v>
      </c>
      <c r="E540" s="24" t="s">
        <v>2486</v>
      </c>
      <c r="F540" s="9" t="s">
        <v>2550</v>
      </c>
      <c r="G540" s="9" t="s">
        <v>2574</v>
      </c>
      <c r="H540" s="46">
        <v>276</v>
      </c>
      <c r="I540" s="28" t="s">
        <v>9</v>
      </c>
      <c r="J540" s="26" t="s">
        <v>68</v>
      </c>
      <c r="K540" s="28" t="s">
        <v>2316</v>
      </c>
      <c r="L540" s="45"/>
      <c r="M540" s="27" t="s">
        <v>10</v>
      </c>
      <c r="N540" s="28"/>
      <c r="O540" s="28"/>
      <c r="P540" s="28"/>
      <c r="Q540" s="27"/>
      <c r="R540" s="31" t="str">
        <f t="array" ref="R540">IFERROR(INDEX(npcs!$E$2:$E$1584,MATCH('route'!$H540, npcs!$A$2:$A$1584,0)),"NA")</f>
        <v>always</v>
      </c>
      <c r="S540" s="1"/>
      <c r="T540" s="79">
        <v>2</v>
      </c>
      <c r="U540" s="1"/>
      <c r="V540" s="1"/>
      <c r="W540" s="1"/>
      <c r="X540" s="1"/>
      <c r="Y540" s="1"/>
      <c r="Z540" s="1"/>
      <c r="AA540" s="1"/>
      <c r="AB540" s="1"/>
    </row>
    <row r="541" spans="1:28" ht="15" customHeight="1" x14ac:dyDescent="0.2">
      <c r="A541" s="82"/>
      <c r="B541" s="23" t="str">
        <f>IF(NOT(ISBLANK(route[[#This Row],[loc_override]])),route[[#This Row],[loc_override]],IFERROR(INDEX(npcs[map_location_label],MATCH(route[[#This Row],[npc]],npcs[npc_id],0)),"NA"))</f>
        <v>Twoson_Bus Station_1F</v>
      </c>
      <c r="C541" s="27"/>
      <c r="D541" s="47" t="str">
        <f>IFERROR(INDEX(npcs[sprite_label],MATCH(route[[#This Row],[npc]],npcs[npc_id],0)),"NA")</f>
        <v>bus-driver</v>
      </c>
      <c r="E541" s="24" t="s">
        <v>2486</v>
      </c>
      <c r="F541" s="9" t="s">
        <v>2550</v>
      </c>
      <c r="G541" s="9" t="s">
        <v>2574</v>
      </c>
      <c r="H541" s="47">
        <v>274</v>
      </c>
      <c r="I541" s="28" t="s">
        <v>9</v>
      </c>
      <c r="J541" s="26"/>
      <c r="K541" s="28"/>
      <c r="L541" s="45"/>
      <c r="M541" s="28" t="s">
        <v>2317</v>
      </c>
      <c r="N541" s="28" t="s">
        <v>2318</v>
      </c>
      <c r="O541" s="28"/>
      <c r="P541" s="28"/>
      <c r="Q541" s="27"/>
      <c r="R541" s="31" t="str">
        <f t="array" ref="R541">IFERROR(INDEX(npcs!$E$2:$E$1584,MATCH('route'!$H541, npcs!$A$2:$A$1584,0)),"NA")</f>
        <v>always</v>
      </c>
      <c r="S541" s="1"/>
      <c r="T541" s="79">
        <v>2</v>
      </c>
      <c r="U541" s="1"/>
      <c r="V541" s="1"/>
      <c r="W541" s="1"/>
      <c r="X541" s="1"/>
      <c r="Y541" s="1"/>
      <c r="Z541" s="1"/>
      <c r="AA541" s="1"/>
      <c r="AB541" s="1"/>
    </row>
    <row r="542" spans="1:28" ht="15" customHeight="1" x14ac:dyDescent="0.2">
      <c r="A542" s="82"/>
      <c r="B542" s="23" t="str">
        <f>IF(NOT(ISBLANK(route[[#This Row],[loc_override]])),route[[#This Row],[loc_override]],IFERROR(INDEX(npcs[map_location_label],MATCH(route[[#This Row],[npc]],npcs[npc_id],0)),"NA"))</f>
        <v>Twoson</v>
      </c>
      <c r="C542" s="27"/>
      <c r="D542" s="47" t="str">
        <f>IFERROR(INDEX(npcs[sprite_label],MATCH(route[[#This Row],[npc]],npcs[npc_id],0)),"NA")</f>
        <v>girl_blonde_pink-dress</v>
      </c>
      <c r="E542" s="24" t="s">
        <v>2486</v>
      </c>
      <c r="F542" s="9" t="s">
        <v>2550</v>
      </c>
      <c r="G542" s="9" t="s">
        <v>2574</v>
      </c>
      <c r="H542" s="47">
        <v>309</v>
      </c>
      <c r="I542" s="28" t="s">
        <v>9</v>
      </c>
      <c r="J542" s="26"/>
      <c r="K542" s="28"/>
      <c r="L542" s="45"/>
      <c r="M542" s="27" t="s">
        <v>10</v>
      </c>
      <c r="N542" s="28"/>
      <c r="O542" s="28"/>
      <c r="P542" s="28"/>
      <c r="Q542" s="27"/>
      <c r="R542" s="31" t="str">
        <f t="array" ref="R542">IFERROR(INDEX(npcs!$E$2:$E$1584,MATCH('route'!$H542, npcs!$A$2:$A$1584,0)),"NA")</f>
        <v>always</v>
      </c>
      <c r="S542" s="1"/>
      <c r="T542" s="79">
        <v>2</v>
      </c>
      <c r="U542" s="1"/>
      <c r="V542" s="1"/>
      <c r="W542" s="1"/>
      <c r="X542" s="1"/>
      <c r="Y542" s="1"/>
      <c r="Z542" s="1"/>
      <c r="AA542" s="1"/>
      <c r="AB542" s="1"/>
    </row>
    <row r="543" spans="1:28" ht="15" customHeight="1" x14ac:dyDescent="0.2">
      <c r="A543" s="82"/>
      <c r="B543" s="23" t="str">
        <f>IF(NOT(ISBLANK(route[[#This Row],[loc_override]])),route[[#This Row],[loc_override]],IFERROR(INDEX(npcs[map_location_label],MATCH(route[[#This Row],[npc]],npcs[npc_id],0)),"NA"))</f>
        <v>Twoson</v>
      </c>
      <c r="C543" s="27"/>
      <c r="D543" s="47" t="str">
        <f>IFERROR(INDEX(npcs[sprite_label],MATCH(route[[#This Row],[npc]],npcs[npc_id],0)),"NA")</f>
        <v>prettyman</v>
      </c>
      <c r="E543" s="24" t="s">
        <v>2486</v>
      </c>
      <c r="F543" s="9" t="s">
        <v>2550</v>
      </c>
      <c r="G543" s="9" t="s">
        <v>2574</v>
      </c>
      <c r="H543" s="47">
        <v>308</v>
      </c>
      <c r="I543" s="28" t="s">
        <v>9</v>
      </c>
      <c r="J543" s="26"/>
      <c r="K543" s="28"/>
      <c r="L543" s="45"/>
      <c r="M543" s="27" t="s">
        <v>10</v>
      </c>
      <c r="N543" s="28"/>
      <c r="O543" s="28"/>
      <c r="P543" s="28"/>
      <c r="Q543" s="27"/>
      <c r="R543" s="31" t="str">
        <f t="array" ref="R543">IFERROR(INDEX(npcs!$E$2:$E$1584,MATCH('route'!$H543, npcs!$A$2:$A$1584,0)),"NA")</f>
        <v>always</v>
      </c>
      <c r="S543" s="1"/>
      <c r="T543" s="79">
        <v>2</v>
      </c>
      <c r="U543" s="1"/>
      <c r="V543" s="1"/>
      <c r="W543" s="1"/>
      <c r="X543" s="1"/>
      <c r="Y543" s="1"/>
      <c r="Z543" s="1"/>
      <c r="AA543" s="1"/>
      <c r="AB543" s="1"/>
    </row>
    <row r="544" spans="1:28" ht="15" customHeight="1" x14ac:dyDescent="0.2">
      <c r="A544" s="82"/>
      <c r="B544" s="23" t="str">
        <f>IF(NOT(ISBLANK(route[[#This Row],[loc_override]])),route[[#This Row],[loc_override]],IFERROR(INDEX(npcs[map_location_label],MATCH(route[[#This Row],[npc]],npcs[npc_id],0)),"NA"))</f>
        <v>Twoson</v>
      </c>
      <c r="C544" s="27"/>
      <c r="D544" s="47" t="str">
        <f>IFERROR(INDEX(npcs[sprite_label],MATCH(route[[#This Row],[npc]],npcs[npc_id],0)),"NA")</f>
        <v>streetsign_rural</v>
      </c>
      <c r="E544" s="24" t="s">
        <v>2486</v>
      </c>
      <c r="F544" s="9" t="s">
        <v>2550</v>
      </c>
      <c r="G544" s="9" t="s">
        <v>2574</v>
      </c>
      <c r="H544" s="47">
        <v>356</v>
      </c>
      <c r="I544" s="28" t="s">
        <v>2271</v>
      </c>
      <c r="J544" s="26" t="s">
        <v>2491</v>
      </c>
      <c r="K544" s="28"/>
      <c r="L544" s="45"/>
      <c r="M544" s="27" t="s">
        <v>7</v>
      </c>
      <c r="N544" s="28"/>
      <c r="O544" s="28"/>
      <c r="P544" s="28"/>
      <c r="Q544" s="27"/>
      <c r="R544" s="31" t="str">
        <f t="array" ref="R544">IFERROR(INDEX(npcs!$E$2:$E$1584,MATCH('route'!$H544, npcs!$A$2:$A$1584,0)),"NA")</f>
        <v>always</v>
      </c>
      <c r="S544" s="1"/>
      <c r="T544" s="79">
        <v>2</v>
      </c>
      <c r="U544" s="1"/>
      <c r="V544" s="1"/>
      <c r="W544" s="1"/>
      <c r="X544" s="1"/>
      <c r="Y544" s="1"/>
      <c r="Z544" s="1"/>
      <c r="AA544" s="1"/>
      <c r="AB544" s="1"/>
    </row>
    <row r="545" spans="1:28" ht="15" customHeight="1" x14ac:dyDescent="0.2">
      <c r="A545" s="82"/>
      <c r="B545" s="23" t="str">
        <f>IF(NOT(ISBLANK(route[[#This Row],[loc_override]])),route[[#This Row],[loc_override]],IFERROR(INDEX(npcs[map_location_label],MATCH(route[[#This Row],[npc]],npcs[npc_id],0)),"NA"))</f>
        <v>Twoson</v>
      </c>
      <c r="C545" s="27"/>
      <c r="D545" s="47" t="str">
        <f>IFERROR(INDEX(npcs[sprite_label],MATCH(route[[#This Row],[npc]],npcs[npc_id],0)),"NA")</f>
        <v>boy_fedora</v>
      </c>
      <c r="E545" s="24" t="s">
        <v>2486</v>
      </c>
      <c r="F545" s="9" t="s">
        <v>2550</v>
      </c>
      <c r="G545" s="9" t="s">
        <v>2574</v>
      </c>
      <c r="H545" s="47">
        <v>305</v>
      </c>
      <c r="I545" s="28" t="s">
        <v>9</v>
      </c>
      <c r="J545" s="26"/>
      <c r="K545" s="28"/>
      <c r="L545" s="45"/>
      <c r="M545" s="27" t="s">
        <v>10</v>
      </c>
      <c r="N545" s="28"/>
      <c r="O545" s="28"/>
      <c r="P545" s="28"/>
      <c r="Q545" s="27"/>
      <c r="R545" s="31" t="str">
        <f t="array" ref="R545">IFERROR(INDEX(npcs!$E$2:$E$1584,MATCH('route'!$H545, npcs!$A$2:$A$1584,0)),"NA")</f>
        <v>always</v>
      </c>
      <c r="S545" s="1"/>
      <c r="T545" s="79">
        <v>2</v>
      </c>
      <c r="U545" s="1"/>
      <c r="V545" s="1"/>
      <c r="W545" s="1"/>
      <c r="X545" s="1"/>
      <c r="Y545" s="1"/>
      <c r="Z545" s="1"/>
      <c r="AA545" s="1"/>
      <c r="AB545" s="1"/>
    </row>
    <row r="546" spans="1:28" ht="15" customHeight="1" x14ac:dyDescent="0.2">
      <c r="A546" s="82"/>
      <c r="B546" s="23" t="str">
        <f>IF(NOT(ISBLANK(route[[#This Row],[loc_override]])),route[[#This Row],[loc_override]],IFERROR(INDEX(npcs[map_location_label],MATCH(route[[#This Row],[npc]],npcs[npc_id],0)),"NA"))</f>
        <v>Twoson</v>
      </c>
      <c r="C546" s="27"/>
      <c r="D546" s="47" t="str">
        <f>IFERROR(INDEX(npcs[sprite_label],MATCH(route[[#This Row],[npc]],npcs[npc_id],0)),"NA")</f>
        <v>sign_small</v>
      </c>
      <c r="E546" s="24" t="s">
        <v>2486</v>
      </c>
      <c r="F546" s="9" t="s">
        <v>2550</v>
      </c>
      <c r="G546" s="9" t="s">
        <v>2574</v>
      </c>
      <c r="H546" s="47">
        <v>432</v>
      </c>
      <c r="I546" s="28" t="s">
        <v>15</v>
      </c>
      <c r="J546" s="26"/>
      <c r="K546" s="28"/>
      <c r="L546" s="45"/>
      <c r="M546" s="27" t="s">
        <v>10</v>
      </c>
      <c r="N546" s="28"/>
      <c r="O546" s="28"/>
      <c r="P546" s="28"/>
      <c r="Q546" s="27"/>
      <c r="R546" s="31" t="str">
        <f t="array" ref="R546">IFERROR(INDEX(npcs!$E$2:$E$1584,MATCH('route'!$H546, npcs!$A$2:$A$1584,0)),"NA")</f>
        <v>always</v>
      </c>
      <c r="S546" s="1"/>
      <c r="T546" s="79">
        <v>2</v>
      </c>
      <c r="U546" s="1"/>
      <c r="V546" s="1"/>
      <c r="W546" s="1"/>
      <c r="X546" s="1"/>
      <c r="Y546" s="1"/>
      <c r="Z546" s="1"/>
      <c r="AA546" s="1"/>
      <c r="AB546" s="1"/>
    </row>
    <row r="547" spans="1:28" ht="15" customHeight="1" x14ac:dyDescent="0.2">
      <c r="A547" s="82"/>
      <c r="B547" s="23" t="str">
        <f>IF(NOT(ISBLANK(route[[#This Row],[loc_override]])),route[[#This Row],[loc_override]],IFERROR(INDEX(npcs[map_location_label],MATCH(route[[#This Row],[npc]],npcs[npc_id],0)),"NA"))</f>
        <v>Twoson</v>
      </c>
      <c r="C547" s="27" t="s">
        <v>2256</v>
      </c>
      <c r="D547" s="47" t="str">
        <f>IFERROR(INDEX(npcs[sprite_label],MATCH(route[[#This Row],[npc]],npcs[npc_id],0)),"NA")</f>
        <v>NA</v>
      </c>
      <c r="E547" s="24" t="s">
        <v>2486</v>
      </c>
      <c r="F547" s="9" t="s">
        <v>2550</v>
      </c>
      <c r="G547" s="9" t="s">
        <v>2574</v>
      </c>
      <c r="H547" s="46" t="s">
        <v>7</v>
      </c>
      <c r="I547" s="28" t="s">
        <v>2488</v>
      </c>
      <c r="J547" s="26" t="s">
        <v>2702</v>
      </c>
      <c r="K547" s="28" t="s">
        <v>2703</v>
      </c>
      <c r="L547" s="45"/>
      <c r="M547" s="27" t="s">
        <v>7</v>
      </c>
      <c r="N547" s="28"/>
      <c r="O547" s="28"/>
      <c r="P547" s="28"/>
      <c r="Q547" s="27"/>
      <c r="R547" s="31" t="str">
        <f t="array" ref="R547">IFERROR(INDEX(npcs!$E$2:$E$1584,MATCH('route'!$H547, npcs!$A$2:$A$1584,0)),"NA")</f>
        <v>NA</v>
      </c>
      <c r="S547" s="1"/>
      <c r="T547" s="79">
        <v>2</v>
      </c>
      <c r="U547" s="1"/>
      <c r="V547" s="1"/>
      <c r="W547" s="1"/>
      <c r="X547" s="1"/>
      <c r="Y547" s="1"/>
      <c r="Z547" s="1"/>
      <c r="AA547" s="1"/>
      <c r="AB547" s="1"/>
    </row>
    <row r="548" spans="1:28" ht="15" customHeight="1" x14ac:dyDescent="0.2">
      <c r="A548" s="82"/>
      <c r="B548" s="23" t="str">
        <f>IF(NOT(ISBLANK(route[[#This Row],[loc_override]])),route[[#This Row],[loc_override]],IFERROR(INDEX(npcs[map_location_label],MATCH(route[[#This Row],[npc]],npcs[npc_id],0)),"NA"))</f>
        <v>Peaceful-Rest-Valley</v>
      </c>
      <c r="C548" s="27"/>
      <c r="D548" s="47" t="str">
        <f>IFERROR(INDEX(npcs[sprite_label],MATCH(route[[#This Row],[npc]],npcs[npc_id],0)),"NA")</f>
        <v>girl_black-hair_red-jumper</v>
      </c>
      <c r="E548" s="24" t="s">
        <v>2486</v>
      </c>
      <c r="F548" s="9" t="s">
        <v>2550</v>
      </c>
      <c r="G548" s="9" t="s">
        <v>2574</v>
      </c>
      <c r="H548" s="47">
        <v>444</v>
      </c>
      <c r="I548" s="28" t="s">
        <v>9</v>
      </c>
      <c r="J548" s="26" t="s">
        <v>2276</v>
      </c>
      <c r="K548" s="28" t="s">
        <v>2483</v>
      </c>
      <c r="L548" s="45"/>
      <c r="M548" s="27" t="s">
        <v>2326</v>
      </c>
      <c r="N548" s="28"/>
      <c r="O548" s="28"/>
      <c r="P548" s="28"/>
      <c r="Q548" s="27"/>
      <c r="R548" s="31" t="str">
        <f t="array" ref="R548">IFERROR(INDEX(npcs!$E$2:$E$1584,MATCH('route'!$H548, npcs!$A$2:$A$1584,0)),"NA")</f>
        <v>always</v>
      </c>
      <c r="S548" s="1"/>
      <c r="T548" s="79">
        <v>2</v>
      </c>
      <c r="U548" s="1"/>
      <c r="V548" s="1"/>
      <c r="W548" s="1"/>
      <c r="X548" s="1"/>
      <c r="Y548" s="1"/>
      <c r="Z548" s="1"/>
      <c r="AA548" s="1"/>
      <c r="AB548" s="1"/>
    </row>
    <row r="549" spans="1:28" ht="15" customHeight="1" x14ac:dyDescent="0.2">
      <c r="A549" s="82"/>
      <c r="B549" s="23" t="str">
        <f>IF(NOT(ISBLANK(route[[#This Row],[loc_override]])),route[[#This Row],[loc_override]],IFERROR(INDEX(npcs[map_location_label],MATCH(route[[#This Row],[npc]],npcs[npc_id],0)),"NA"))</f>
        <v>Peaceful-Rest-Valley</v>
      </c>
      <c r="C549" s="27"/>
      <c r="D549" s="47" t="str">
        <f>IFERROR(INDEX(npcs[sprite_label],MATCH(route[[#This Row],[npc]],npcs[npc_id],0)),"NA")</f>
        <v>girl_black-hair_red-jumper</v>
      </c>
      <c r="E549" s="24" t="s">
        <v>2486</v>
      </c>
      <c r="F549" s="9" t="s">
        <v>2550</v>
      </c>
      <c r="G549" s="9" t="s">
        <v>2574</v>
      </c>
      <c r="H549" s="47">
        <v>444</v>
      </c>
      <c r="I549" s="28" t="s">
        <v>9</v>
      </c>
      <c r="J549" s="26" t="s">
        <v>2276</v>
      </c>
      <c r="K549" s="28" t="s">
        <v>2482</v>
      </c>
      <c r="L549" s="45"/>
      <c r="M549" s="27" t="s">
        <v>2326</v>
      </c>
      <c r="N549" s="28"/>
      <c r="O549" s="28"/>
      <c r="P549" s="28"/>
      <c r="Q549" s="27"/>
      <c r="R549" s="31" t="str">
        <f t="array" ref="R549">IFERROR(INDEX(npcs!$E$2:$E$1584,MATCH('route'!$H549, npcs!$A$2:$A$1584,0)),"NA")</f>
        <v>always</v>
      </c>
      <c r="S549" s="1"/>
      <c r="T549" s="79">
        <v>2</v>
      </c>
      <c r="U549" s="1"/>
      <c r="V549" s="1"/>
      <c r="W549" s="1"/>
      <c r="X549" s="1"/>
      <c r="Y549" s="1"/>
      <c r="Z549" s="1"/>
      <c r="AA549" s="1"/>
      <c r="AB549" s="1"/>
    </row>
    <row r="550" spans="1:28" ht="15" customHeight="1" x14ac:dyDescent="0.2">
      <c r="A550" s="82"/>
      <c r="B550" s="23" t="str">
        <f>IF(NOT(ISBLANK(route[[#This Row],[loc_override]])),route[[#This Row],[loc_override]],IFERROR(INDEX(npcs[map_location_label],MATCH(route[[#This Row],[npc]],npcs[npc_id],0)),"NA"))</f>
        <v>Peaceful-Rest-Valley</v>
      </c>
      <c r="C550" s="27"/>
      <c r="D550" s="47" t="str">
        <f>IFERROR(INDEX(npcs[sprite_label],MATCH(route[[#This Row],[npc]],npcs[npc_id],0)),"NA")</f>
        <v>girl_black-hair_red-jumper</v>
      </c>
      <c r="E550" s="24" t="s">
        <v>2486</v>
      </c>
      <c r="F550" s="9" t="s">
        <v>2550</v>
      </c>
      <c r="G550" s="9" t="s">
        <v>2574</v>
      </c>
      <c r="H550" s="47">
        <v>444</v>
      </c>
      <c r="I550" s="28" t="s">
        <v>9</v>
      </c>
      <c r="J550" s="26"/>
      <c r="K550" s="28"/>
      <c r="L550" s="45"/>
      <c r="M550" s="27" t="s">
        <v>10</v>
      </c>
      <c r="N550" s="28"/>
      <c r="O550" s="28"/>
      <c r="P550" s="28"/>
      <c r="Q550" s="27"/>
      <c r="R550" s="31" t="str">
        <f t="array" ref="R550">IFERROR(INDEX(npcs!$E$2:$E$1584,MATCH('route'!$H550, npcs!$A$2:$A$1584,0)),"NA")</f>
        <v>always</v>
      </c>
      <c r="S550" s="1"/>
      <c r="T550" s="79">
        <v>2</v>
      </c>
      <c r="U550" s="1"/>
      <c r="V550" s="1"/>
      <c r="W550" s="1"/>
      <c r="X550" s="1"/>
      <c r="Y550" s="1"/>
      <c r="Z550" s="1"/>
      <c r="AA550" s="1"/>
      <c r="AB550" s="1"/>
    </row>
    <row r="551" spans="1:28" ht="15" customHeight="1" x14ac:dyDescent="0.2">
      <c r="A551" s="82"/>
      <c r="B551" s="23" t="str">
        <f>IF(NOT(ISBLANK(route[[#This Row],[loc_override]])),route[[#This Row],[loc_override]],IFERROR(INDEX(npcs[map_location_label],MATCH(route[[#This Row],[npc]],npcs[npc_id],0)),"NA"))</f>
        <v>Peaceful-Rest-Valley</v>
      </c>
      <c r="C551" s="27"/>
      <c r="D551" s="47" t="str">
        <f>IFERROR(INDEX(npcs[sprite_label],MATCH(route[[#This Row],[npc]],npcs[npc_id],0)),"NA")</f>
        <v>helpful-mole</v>
      </c>
      <c r="E551" s="24" t="s">
        <v>2486</v>
      </c>
      <c r="F551" s="9" t="s">
        <v>2550</v>
      </c>
      <c r="G551" s="9" t="s">
        <v>2574</v>
      </c>
      <c r="H551" s="47">
        <v>448</v>
      </c>
      <c r="I551" s="28" t="s">
        <v>9</v>
      </c>
      <c r="J551" s="26" t="s">
        <v>2276</v>
      </c>
      <c r="K551" s="28" t="s">
        <v>345</v>
      </c>
      <c r="L551" s="45"/>
      <c r="M551" s="27" t="s">
        <v>10</v>
      </c>
      <c r="N551" s="28"/>
      <c r="O551" s="28"/>
      <c r="P551" s="28"/>
      <c r="Q551" s="27"/>
      <c r="R551" s="31" t="str">
        <f t="array" ref="R551">IFERROR(INDEX(npcs!$E$2:$E$1584,MATCH('route'!$H551, npcs!$A$2:$A$1584,0)),"NA")</f>
        <v>always</v>
      </c>
      <c r="S551" s="1"/>
      <c r="T551" s="79">
        <v>2</v>
      </c>
      <c r="U551" s="1"/>
      <c r="V551" s="1"/>
      <c r="W551" s="1"/>
      <c r="X551" s="1"/>
      <c r="Y551" s="1"/>
      <c r="Z551" s="1"/>
      <c r="AA551" s="1"/>
      <c r="AB551" s="1"/>
    </row>
    <row r="552" spans="1:28" ht="15" customHeight="1" x14ac:dyDescent="0.2">
      <c r="A552" s="82"/>
      <c r="B552" s="23" t="str">
        <f>IF(NOT(ISBLANK(route[[#This Row],[loc_override]])),route[[#This Row],[loc_override]],IFERROR(INDEX(npcs[map_location_label],MATCH(route[[#This Row],[npc]],npcs[npc_id],0)),"NA"))</f>
        <v>Peaceful-Rest-Valley</v>
      </c>
      <c r="C552" s="27"/>
      <c r="D552" s="47" t="str">
        <f>IFERROR(INDEX(npcs[sprite_label],MATCH(route[[#This Row],[npc]],npcs[npc_id],0)),"NA")</f>
        <v>helpful-mole</v>
      </c>
      <c r="E552" s="24" t="s">
        <v>2486</v>
      </c>
      <c r="F552" s="9" t="s">
        <v>2550</v>
      </c>
      <c r="G552" s="9" t="s">
        <v>2574</v>
      </c>
      <c r="H552" s="47">
        <v>448</v>
      </c>
      <c r="I552" s="28" t="s">
        <v>9</v>
      </c>
      <c r="J552" s="26" t="s">
        <v>2276</v>
      </c>
      <c r="K552" s="28" t="s">
        <v>245</v>
      </c>
      <c r="L552" s="45"/>
      <c r="M552" s="27" t="s">
        <v>10</v>
      </c>
      <c r="N552" s="28"/>
      <c r="O552" s="28"/>
      <c r="P552" s="28"/>
      <c r="Q552" s="27"/>
      <c r="R552" s="31" t="str">
        <f t="array" ref="R552">IFERROR(INDEX(npcs!$E$2:$E$1584,MATCH('route'!$H552, npcs!$A$2:$A$1584,0)),"NA")</f>
        <v>always</v>
      </c>
      <c r="S552" s="1"/>
      <c r="T552" s="79">
        <v>2</v>
      </c>
      <c r="U552" s="1"/>
      <c r="V552" s="1"/>
      <c r="W552" s="1"/>
      <c r="X552" s="1"/>
      <c r="Y552" s="1"/>
      <c r="Z552" s="1"/>
      <c r="AA552" s="1"/>
      <c r="AB552" s="1"/>
    </row>
    <row r="553" spans="1:28" ht="15" customHeight="1" thickBot="1" x14ac:dyDescent="0.25">
      <c r="A553" s="82"/>
      <c r="B553" s="23" t="str">
        <f>IF(NOT(ISBLANK(route[[#This Row],[loc_override]])),route[[#This Row],[loc_override]],IFERROR(INDEX(npcs[map_location_label],MATCH(route[[#This Row],[npc]],npcs[npc_id],0)),"NA"))</f>
        <v>Peaceful-Rest-Valley</v>
      </c>
      <c r="C553" s="27"/>
      <c r="D553" s="47" t="str">
        <f>IFERROR(INDEX(npcs[sprite_label],MATCH(route[[#This Row],[npc]],npcs[npc_id],0)),"NA")</f>
        <v>streetsign_rural</v>
      </c>
      <c r="E553" s="24" t="s">
        <v>2486</v>
      </c>
      <c r="F553" s="9" t="s">
        <v>2550</v>
      </c>
      <c r="G553" s="9" t="s">
        <v>2574</v>
      </c>
      <c r="H553" s="47">
        <v>449</v>
      </c>
      <c r="I553" s="28" t="s">
        <v>2271</v>
      </c>
      <c r="J553" s="26" t="s">
        <v>2491</v>
      </c>
      <c r="K553" s="28"/>
      <c r="L553" s="45"/>
      <c r="M553" s="27" t="s">
        <v>10</v>
      </c>
      <c r="N553" s="28"/>
      <c r="O553" s="28"/>
      <c r="P553" s="28"/>
      <c r="Q553" s="27"/>
      <c r="R553" s="31" t="str">
        <f t="array" ref="R553">IFERROR(INDEX(npcs!$E$2:$E$1584,MATCH('route'!$H553, npcs!$A$2:$A$1584,0)),"NA")</f>
        <v>always</v>
      </c>
      <c r="S553" s="1"/>
      <c r="T553" s="79">
        <v>2</v>
      </c>
      <c r="U553" s="1"/>
      <c r="V553" s="1"/>
      <c r="W553" s="1"/>
      <c r="X553" s="1"/>
      <c r="Y553" s="1"/>
      <c r="Z553" s="1"/>
      <c r="AA553" s="1"/>
      <c r="AB553" s="1"/>
    </row>
    <row r="554" spans="1:28" ht="15" customHeight="1" thickBot="1" x14ac:dyDescent="0.25">
      <c r="A554" s="84" t="s">
        <v>141</v>
      </c>
      <c r="B554" s="37" t="str">
        <f>IF(NOT(ISBLANK(route[[#This Row],[loc_override]])),route[[#This Row],[loc_override]],IFERROR(INDEX(npcs[map_location_label],MATCH(route[[#This Row],[npc]],npcs[npc_id],0)),"NA"))</f>
        <v>Peaceful-Rest-Valley</v>
      </c>
      <c r="C554" s="40"/>
      <c r="D554" s="51" t="str">
        <f>IFERROR(INDEX(npcs[sprite_label],MATCH(route[[#This Row],[npc]],npcs[npc_id],0)),"NA")</f>
        <v>pencil-statue</v>
      </c>
      <c r="E554" s="38" t="s">
        <v>2486</v>
      </c>
      <c r="F554" s="58" t="s">
        <v>2550</v>
      </c>
      <c r="G554" s="58" t="s">
        <v>2574</v>
      </c>
      <c r="H554" s="51">
        <v>450</v>
      </c>
      <c r="I554" s="39" t="s">
        <v>15</v>
      </c>
      <c r="J554" s="59"/>
      <c r="K554" s="39"/>
      <c r="L554" s="48" t="s">
        <v>2715</v>
      </c>
      <c r="M554" s="40" t="s">
        <v>10</v>
      </c>
      <c r="N554" s="39"/>
      <c r="O554" s="39"/>
      <c r="P554" s="39"/>
      <c r="Q554" s="40"/>
      <c r="R554" s="41" t="str">
        <f t="array" ref="R554">IFERROR(INDEX(npcs!$E$2:$E$1584,MATCH('route'!$H554, npcs!$A$2:$A$1584,0)),"NA")</f>
        <v>~PEACEFUL_REST_PENCIL_ERASED</v>
      </c>
      <c r="S554" s="39"/>
      <c r="T554" s="79">
        <v>2</v>
      </c>
      <c r="U554" s="1"/>
      <c r="V554" s="1"/>
      <c r="W554" s="1"/>
      <c r="X554" s="1"/>
      <c r="Y554" s="1"/>
      <c r="Z554" s="1"/>
      <c r="AA554" s="1"/>
      <c r="AB554" s="1"/>
    </row>
    <row r="555" spans="1:28" ht="15" customHeight="1" x14ac:dyDescent="0.2">
      <c r="A555" s="82"/>
      <c r="B555" s="23" t="str">
        <f>IF(NOT(ISBLANK(route[[#This Row],[loc_override]])),route[[#This Row],[loc_override]],IFERROR(INDEX(npcs[map_location_label],MATCH(route[[#This Row],[npc]],npcs[npc_id],0)),"NA"))</f>
        <v>Peaceful Rest Valley</v>
      </c>
      <c r="C555" s="27" t="s">
        <v>2481</v>
      </c>
      <c r="D555" s="47" t="str">
        <f>IFERROR(INDEX(npcs[sprite_label],MATCH(route[[#This Row],[npc]],npcs[npc_id],0)),"NA")</f>
        <v>NA</v>
      </c>
      <c r="E555" s="24" t="s">
        <v>2486</v>
      </c>
      <c r="F555" s="9" t="s">
        <v>2551</v>
      </c>
      <c r="G555" s="9" t="s">
        <v>2575</v>
      </c>
      <c r="H555" s="46" t="s">
        <v>7</v>
      </c>
      <c r="I555" s="28" t="s">
        <v>2488</v>
      </c>
      <c r="J555" s="26" t="s">
        <v>2333</v>
      </c>
      <c r="K555" s="28"/>
      <c r="L555" s="45"/>
      <c r="M555" s="27" t="s">
        <v>7</v>
      </c>
      <c r="N555" s="28"/>
      <c r="O555" s="28"/>
      <c r="P555" s="28"/>
      <c r="Q555" s="27"/>
      <c r="R555" s="31" t="str">
        <f t="array" ref="R555">IFERROR(INDEX(npcs!$E$2:$E$1584,MATCH('route'!$H555, npcs!$A$2:$A$1584,0)),"NA")</f>
        <v>NA</v>
      </c>
      <c r="S555" s="1"/>
      <c r="T555" s="79">
        <v>2</v>
      </c>
      <c r="U555" s="1"/>
      <c r="V555" s="1"/>
      <c r="W555" s="1"/>
      <c r="X555" s="1"/>
      <c r="Y555" s="1"/>
      <c r="Z555" s="1"/>
      <c r="AA555" s="1"/>
      <c r="AB555" s="1"/>
    </row>
    <row r="556" spans="1:28" ht="15" customHeight="1" x14ac:dyDescent="0.2">
      <c r="A556" s="82"/>
      <c r="B556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556" s="28"/>
      <c r="D556" s="47" t="str">
        <f>IFERROR(INDEX(npcs[sprite_label],MATCH(route[[#This Row],[npc]],npcs[npc_id],0)),"NA")</f>
        <v>lier-x-agerate</v>
      </c>
      <c r="E556" s="24" t="s">
        <v>2486</v>
      </c>
      <c r="F556" s="9" t="s">
        <v>2551</v>
      </c>
      <c r="G556" s="9" t="s">
        <v>2575</v>
      </c>
      <c r="H556" s="47">
        <v>207</v>
      </c>
      <c r="I556" s="30" t="s">
        <v>9</v>
      </c>
      <c r="J556" s="26"/>
      <c r="K556" s="26"/>
      <c r="L556" s="43"/>
      <c r="M556" s="27" t="s">
        <v>138</v>
      </c>
      <c r="N556" s="28" t="s">
        <v>62</v>
      </c>
      <c r="O556" s="28"/>
      <c r="P556" s="28"/>
      <c r="Q556" s="27">
        <v>4</v>
      </c>
      <c r="R556" s="29" t="str">
        <f t="array" ref="R556">IFERROR(INDEX(npcs!$E$2:$E$1584,MATCH('route'!$H556, npcs!$A$2:$A$1584,0)),"NA")</f>
        <v>LIER_BY_MANI_MANI</v>
      </c>
      <c r="S556" s="1"/>
      <c r="T556" s="79">
        <v>2</v>
      </c>
      <c r="U556" s="1"/>
      <c r="V556" s="1"/>
      <c r="W556" s="1"/>
      <c r="X556" s="1"/>
      <c r="Y556" s="1"/>
      <c r="Z556" s="1"/>
      <c r="AA556" s="1"/>
      <c r="AB556" s="1"/>
    </row>
    <row r="557" spans="1:28" ht="15" customHeight="1" x14ac:dyDescent="0.2">
      <c r="A557" s="82"/>
      <c r="B557" s="23" t="str">
        <f>IF(NOT(ISBLANK(route[[#This Row],[loc_override]])),route[[#This Row],[loc_override]],IFERROR(INDEX(npcs[map_location_label],MATCH(route[[#This Row],[npc]],npcs[npc_id],0)),"NA"))</f>
        <v>Onett_Hotel_1F</v>
      </c>
      <c r="C557" s="27"/>
      <c r="D557" s="47" t="str">
        <f>IFERROR(INDEX(npcs[sprite_label],MATCH(route[[#This Row],[npc]],npcs[npc_id],0)),"NA")</f>
        <v>man_bald_black-suit</v>
      </c>
      <c r="E557" s="24" t="s">
        <v>2486</v>
      </c>
      <c r="F557" s="9" t="s">
        <v>2551</v>
      </c>
      <c r="G557" s="9" t="s">
        <v>2575</v>
      </c>
      <c r="H557" s="47">
        <v>58</v>
      </c>
      <c r="I557" s="28" t="s">
        <v>9</v>
      </c>
      <c r="J557" s="26" t="s">
        <v>84</v>
      </c>
      <c r="K557" s="28" t="s">
        <v>245</v>
      </c>
      <c r="L557" s="45" t="s">
        <v>2313</v>
      </c>
      <c r="M557" s="27" t="s">
        <v>10</v>
      </c>
      <c r="N557" s="28"/>
      <c r="O557" s="28"/>
      <c r="P557" s="28"/>
      <c r="Q557" s="27"/>
      <c r="R557" s="31" t="str">
        <f t="array" ref="R557">IFERROR(INDEX(npcs!$E$2:$E$1584,MATCH('route'!$H557, npcs!$A$2:$A$1584,0)),"NA")</f>
        <v>always</v>
      </c>
      <c r="S557" s="1"/>
      <c r="T557" s="79">
        <v>2</v>
      </c>
      <c r="U557" s="1"/>
      <c r="V557" s="1"/>
      <c r="W557" s="1"/>
      <c r="X557" s="1"/>
      <c r="Y557" s="1"/>
      <c r="Z557" s="1"/>
      <c r="AA557" s="1"/>
      <c r="AB557" s="1"/>
    </row>
    <row r="558" spans="1:28" ht="15" customHeight="1" x14ac:dyDescent="0.2">
      <c r="A558" s="82"/>
      <c r="B558" s="23" t="str">
        <f>IF(NOT(ISBLANK(route[[#This Row],[loc_override]])),route[[#This Row],[loc_override]],IFERROR(INDEX(npcs[map_location_label],MATCH(route[[#This Row],[npc]],npcs[npc_id],0)),"NA"))</f>
        <v>Onett_Hotel_1F_Lobby</v>
      </c>
      <c r="C558" s="28"/>
      <c r="D558" s="47" t="str">
        <f>IFERROR(INDEX(npcs[sprite_label],MATCH(route[[#This Row],[npc]],npcs[npc_id],0)),"NA")</f>
        <v>bellhop</v>
      </c>
      <c r="E558" s="24" t="s">
        <v>2486</v>
      </c>
      <c r="F558" s="9" t="s">
        <v>2551</v>
      </c>
      <c r="G558" s="9" t="s">
        <v>2575</v>
      </c>
      <c r="H558" s="47">
        <v>64</v>
      </c>
      <c r="I558" s="30" t="s">
        <v>9</v>
      </c>
      <c r="J558" s="26" t="s">
        <v>2294</v>
      </c>
      <c r="K558" s="26">
        <v>7</v>
      </c>
      <c r="L558" s="43"/>
      <c r="M558" s="27" t="s">
        <v>216</v>
      </c>
      <c r="N558" s="28"/>
      <c r="O558" s="28"/>
      <c r="P558" s="28"/>
      <c r="Q558" s="27"/>
      <c r="R558" s="29" t="str">
        <f t="array" ref="R558">IFERROR(INDEX(npcs!$E$2:$E$1584,MATCH('route'!$H558, npcs!$A$2:$A$1584,0)),"NA")</f>
        <v>JUST_RESTED</v>
      </c>
      <c r="S558" s="1"/>
      <c r="T558" s="79">
        <v>2</v>
      </c>
      <c r="U558" s="1"/>
      <c r="V558" s="1"/>
      <c r="W558" s="1"/>
      <c r="X558" s="1"/>
      <c r="Y558" s="1"/>
      <c r="Z558" s="1"/>
      <c r="AA558" s="1"/>
      <c r="AB558" s="1"/>
    </row>
    <row r="559" spans="1:28" ht="15" customHeight="1" x14ac:dyDescent="0.2">
      <c r="A559" s="82"/>
      <c r="B559" s="23" t="str">
        <f>IF(NOT(ISBLANK(route[[#This Row],[loc_override]])),route[[#This Row],[loc_override]],IFERROR(INDEX(npcs[map_location_label],MATCH(route[[#This Row],[npc]],npcs[npc_id],0)),"NA"))</f>
        <v>Onett_Houses_East-Blue-Roof_1F</v>
      </c>
      <c r="C559" s="28"/>
      <c r="D559" s="47" t="str">
        <f>IFERROR(INDEX(npcs[sprite_label],MATCH(route[[#This Row],[npc]],npcs[npc_id],0)),"NA")</f>
        <v>boy_bowler-hat</v>
      </c>
      <c r="E559" s="24" t="s">
        <v>2486</v>
      </c>
      <c r="F559" s="9" t="s">
        <v>2551</v>
      </c>
      <c r="G559" s="9" t="s">
        <v>2575</v>
      </c>
      <c r="H559" s="47">
        <v>92</v>
      </c>
      <c r="I559" s="30" t="s">
        <v>9</v>
      </c>
      <c r="J559" s="26"/>
      <c r="K559" s="26"/>
      <c r="L559" s="43"/>
      <c r="M559" s="27" t="s">
        <v>138</v>
      </c>
      <c r="N559" s="28"/>
      <c r="O559" s="28"/>
      <c r="P559" s="28"/>
      <c r="Q559" s="27"/>
      <c r="R559" s="29" t="str">
        <f t="array" ref="R559">IFERROR(INDEX(npcs!$E$2:$E$1584,MATCH('route'!$H559, npcs!$A$2:$A$1584,0)),"NA")</f>
        <v>always</v>
      </c>
      <c r="S559" s="1"/>
      <c r="T559" s="79">
        <v>2</v>
      </c>
      <c r="U559" s="1"/>
      <c r="V559" s="1"/>
      <c r="W559" s="1"/>
      <c r="X559" s="1"/>
      <c r="Y559" s="1"/>
      <c r="Z559" s="1"/>
      <c r="AA559" s="1"/>
      <c r="AB559" s="1"/>
    </row>
    <row r="560" spans="1:28" ht="15" customHeight="1" x14ac:dyDescent="0.2">
      <c r="A560" s="82"/>
      <c r="B560" s="23" t="str">
        <f>IF(NOT(ISBLANK(route[[#This Row],[loc_override]])),route[[#This Row],[loc_override]],IFERROR(INDEX(npcs[map_location_label],MATCH(route[[#This Row],[npc]],npcs[npc_id],0)),"NA"))</f>
        <v>Onett</v>
      </c>
      <c r="C560" s="28"/>
      <c r="D560" s="47" t="str">
        <f>IFERROR(INDEX(npcs[sprite_label],MATCH(route[[#This Row],[npc]],npcs[npc_id],0)),"NA")</f>
        <v>woman_purse_green-dress</v>
      </c>
      <c r="E560" s="24" t="s">
        <v>2486</v>
      </c>
      <c r="F560" s="9" t="s">
        <v>2551</v>
      </c>
      <c r="G560" s="9" t="s">
        <v>2575</v>
      </c>
      <c r="H560" s="47">
        <v>136</v>
      </c>
      <c r="I560" s="30" t="s">
        <v>9</v>
      </c>
      <c r="J560" s="26"/>
      <c r="K560" s="26"/>
      <c r="L560" s="43"/>
      <c r="M560" s="27" t="s">
        <v>138</v>
      </c>
      <c r="N560" s="28"/>
      <c r="O560" s="28"/>
      <c r="P560" s="28"/>
      <c r="Q560" s="27"/>
      <c r="R560" s="29" t="str">
        <f t="array" ref="R560">IFERROR(INDEX(npcs!$E$2:$E$1584,MATCH('route'!$H560, npcs!$A$2:$A$1584,0)),"NA")</f>
        <v>PEOPLE_IN_ONETT</v>
      </c>
      <c r="S560" s="1"/>
      <c r="T560" s="79">
        <v>2</v>
      </c>
      <c r="U560" s="1"/>
      <c r="V560" s="1"/>
      <c r="W560" s="1"/>
      <c r="X560" s="1"/>
      <c r="Y560" s="1"/>
      <c r="Z560" s="1"/>
      <c r="AA560" s="1"/>
      <c r="AB560" s="1"/>
    </row>
    <row r="561" spans="1:28" ht="15" customHeight="1" x14ac:dyDescent="0.2">
      <c r="A561" s="82"/>
      <c r="B561" s="23" t="str">
        <f>IF(NOT(ISBLANK(route[[#This Row],[loc_override]])),route[[#This Row],[loc_override]],IFERROR(INDEX(npcs[map_location_label],MATCH(route[[#This Row],[npc]],npcs[npc_id],0)),"NA"))</f>
        <v>Onett_Hint Man's House_1F</v>
      </c>
      <c r="C561" s="28"/>
      <c r="D561" s="47" t="str">
        <f>IFERROR(INDEX(npcs[sprite_label],MATCH(route[[#This Row],[npc]],npcs[npc_id],0)),"NA")</f>
        <v>hint-man</v>
      </c>
      <c r="E561" s="24" t="s">
        <v>2486</v>
      </c>
      <c r="F561" s="9" t="s">
        <v>2551</v>
      </c>
      <c r="G561" s="9" t="s">
        <v>2575</v>
      </c>
      <c r="H561" s="47">
        <v>39</v>
      </c>
      <c r="I561" s="30" t="s">
        <v>9</v>
      </c>
      <c r="J561" s="26" t="s">
        <v>107</v>
      </c>
      <c r="K561" s="26">
        <v>8</v>
      </c>
      <c r="L561" s="43"/>
      <c r="M561" s="27" t="s">
        <v>141</v>
      </c>
      <c r="N561" s="28"/>
      <c r="O561" s="28"/>
      <c r="P561" s="28"/>
      <c r="Q561" s="27"/>
      <c r="R561" s="29" t="str">
        <f t="array" ref="R561">IFERROR(INDEX(npcs!$E$2:$E$1584,MATCH('route'!$H561, npcs!$A$2:$A$1584,0)),"NA")</f>
        <v>~HINT_GUY_ABSENT</v>
      </c>
      <c r="S561" s="1"/>
      <c r="T561" s="79">
        <v>2</v>
      </c>
      <c r="U561" s="1"/>
      <c r="V561" s="1"/>
      <c r="W561" s="1"/>
      <c r="X561" s="1"/>
      <c r="Y561" s="1"/>
      <c r="Z561" s="1"/>
      <c r="AA561" s="1"/>
      <c r="AB561" s="1"/>
    </row>
    <row r="562" spans="1:28" ht="15" customHeight="1" x14ac:dyDescent="0.2">
      <c r="A562" s="82"/>
      <c r="B562" s="23" t="str">
        <f>IF(NOT(ISBLANK(route[[#This Row],[loc_override]])),route[[#This Row],[loc_override]],IFERROR(INDEX(npcs[map_location_label],MATCH(route[[#This Row],[npc]],npcs[npc_id],0)),"NA"))</f>
        <v>Twoson_Hotel_1F</v>
      </c>
      <c r="C562" s="27"/>
      <c r="D562" s="47" t="str">
        <f>IFERROR(INDEX(npcs[sprite_label],MATCH(route[[#This Row],[npc]],npcs[npc_id],0)),"NA")</f>
        <v>man_bald_black-suit</v>
      </c>
      <c r="E562" s="24" t="s">
        <v>2486</v>
      </c>
      <c r="F562" s="9" t="s">
        <v>2551</v>
      </c>
      <c r="G562" s="9" t="s">
        <v>2575</v>
      </c>
      <c r="H562" s="47">
        <v>256</v>
      </c>
      <c r="I562" s="30" t="s">
        <v>9</v>
      </c>
      <c r="J562" s="26" t="s">
        <v>84</v>
      </c>
      <c r="K562" s="26" t="s">
        <v>245</v>
      </c>
      <c r="L562" s="45"/>
      <c r="M562" s="27" t="s">
        <v>10</v>
      </c>
      <c r="N562" s="28"/>
      <c r="O562" s="28"/>
      <c r="P562" s="28"/>
      <c r="Q562" s="27"/>
      <c r="R562" s="31" t="str">
        <f t="array" ref="R562">IFERROR(INDEX(npcs!$E$2:$E$1584,MATCH('route'!$H562, npcs!$A$2:$A$1584,0)),"NA")</f>
        <v>always</v>
      </c>
      <c r="S562" s="1"/>
      <c r="T562" s="79">
        <v>2</v>
      </c>
      <c r="U562" s="1"/>
      <c r="V562" s="1"/>
      <c r="W562" s="1"/>
      <c r="X562" s="1"/>
      <c r="Y562" s="1"/>
      <c r="Z562" s="1"/>
      <c r="AA562" s="1"/>
      <c r="AB562" s="1"/>
    </row>
    <row r="563" spans="1:28" ht="15" customHeight="1" x14ac:dyDescent="0.2">
      <c r="A563" s="82"/>
      <c r="B563" s="23" t="str">
        <f>IF(NOT(ISBLANK(route[[#This Row],[loc_override]])),route[[#This Row],[loc_override]],IFERROR(INDEX(npcs[map_location_label],MATCH(route[[#This Row],[npc]],npcs[npc_id],0)),"NA"))</f>
        <v>Twoson_Hotel_1F_Lobby</v>
      </c>
      <c r="C563" s="27"/>
      <c r="D563" s="47" t="str">
        <f>IFERROR(INDEX(npcs[sprite_label],MATCH(route[[#This Row],[npc]],npcs[npc_id],0)),"NA")</f>
        <v>bellhop</v>
      </c>
      <c r="E563" s="24" t="s">
        <v>2486</v>
      </c>
      <c r="F563" s="9" t="s">
        <v>2551</v>
      </c>
      <c r="G563" s="9" t="s">
        <v>2575</v>
      </c>
      <c r="H563" s="47">
        <v>260</v>
      </c>
      <c r="I563" s="30" t="s">
        <v>9</v>
      </c>
      <c r="J563" s="26" t="s">
        <v>2303</v>
      </c>
      <c r="K563" s="26">
        <v>7</v>
      </c>
      <c r="L563" s="45"/>
      <c r="M563" s="27" t="s">
        <v>216</v>
      </c>
      <c r="N563" s="28"/>
      <c r="O563" s="28"/>
      <c r="P563" s="28"/>
      <c r="Q563" s="27"/>
      <c r="R563" s="31" t="str">
        <f t="array" ref="R563">IFERROR(INDEX(npcs!$E$2:$E$1584,MATCH('route'!$H563, npcs!$A$2:$A$1584,0)),"NA")</f>
        <v>JUST_RESTED</v>
      </c>
      <c r="S563" s="1"/>
      <c r="T563" s="79">
        <v>2</v>
      </c>
      <c r="U563" s="1"/>
      <c r="V563" s="1"/>
      <c r="W563" s="1"/>
      <c r="X563" s="1"/>
      <c r="Y563" s="1"/>
      <c r="Z563" s="1"/>
      <c r="AA563" s="1"/>
      <c r="AB563" s="1"/>
    </row>
    <row r="564" spans="1:28" ht="15" customHeight="1" x14ac:dyDescent="0.2">
      <c r="A564" s="82"/>
      <c r="B564" s="23" t="str">
        <f>IF(NOT(ISBLANK(route[[#This Row],[loc_override]])),route[[#This Row],[loc_override]],IFERROR(INDEX(npcs[map_location_label],MATCH(route[[#This Row],[npc]],npcs[npc_id],0)),"NA"))</f>
        <v>Twoson</v>
      </c>
      <c r="C564" s="27"/>
      <c r="D564" s="47" t="str">
        <f>IFERROR(INDEX(npcs[sprite_label],MATCH(route[[#This Row],[npc]],npcs[npc_id],0)),"NA")</f>
        <v>orange-kid</v>
      </c>
      <c r="E564" s="24" t="s">
        <v>2486</v>
      </c>
      <c r="F564" s="9" t="s">
        <v>2551</v>
      </c>
      <c r="G564" s="9" t="s">
        <v>2575</v>
      </c>
      <c r="H564" s="47">
        <v>319</v>
      </c>
      <c r="I564" s="28" t="s">
        <v>9</v>
      </c>
      <c r="J564" s="26"/>
      <c r="K564" s="28"/>
      <c r="L564" s="45"/>
      <c r="M564" s="27" t="s">
        <v>10</v>
      </c>
      <c r="N564" s="28"/>
      <c r="O564" s="28"/>
      <c r="P564" s="28"/>
      <c r="Q564" s="27"/>
      <c r="R564" s="31" t="str">
        <f t="array" ref="R564">IFERROR(INDEX(npcs!$E$2:$E$1584,MATCH('route'!$H564, npcs!$A$2:$A$1584,0)),"NA")</f>
        <v>APPLE_KID_IN_BURGLIN_PARK</v>
      </c>
      <c r="S564" s="1"/>
      <c r="T564" s="79">
        <v>2</v>
      </c>
      <c r="U564" s="1"/>
      <c r="V564" s="1"/>
      <c r="W564" s="1"/>
      <c r="X564" s="1"/>
      <c r="Y564" s="1"/>
      <c r="Z564" s="1"/>
      <c r="AA564" s="1"/>
      <c r="AB564" s="1"/>
    </row>
    <row r="565" spans="1:28" ht="15" customHeight="1" x14ac:dyDescent="0.2">
      <c r="A565" s="82"/>
      <c r="B565" s="23" t="str">
        <f>IF(NOT(ISBLANK(route[[#This Row],[loc_override]])),route[[#This Row],[loc_override]],IFERROR(INDEX(npcs[map_location_label],MATCH(route[[#This Row],[npc]],npcs[npc_id],0)),"NA"))</f>
        <v>Twoson</v>
      </c>
      <c r="C565" s="27"/>
      <c r="D565" s="47" t="str">
        <f>IFERROR(INDEX(npcs[sprite_label],MATCH(route[[#This Row],[npc]],npcs[npc_id],0)),"NA")</f>
        <v>chef</v>
      </c>
      <c r="E565" s="24" t="s">
        <v>2486</v>
      </c>
      <c r="F565" s="9" t="s">
        <v>2551</v>
      </c>
      <c r="G565" s="9" t="s">
        <v>2575</v>
      </c>
      <c r="H565" s="47">
        <v>316</v>
      </c>
      <c r="I565" s="28" t="s">
        <v>9</v>
      </c>
      <c r="J565" s="26" t="s">
        <v>2289</v>
      </c>
      <c r="K565" s="28" t="s">
        <v>1354</v>
      </c>
      <c r="L565" s="45"/>
      <c r="M565" s="27" t="s">
        <v>10</v>
      </c>
      <c r="N565" s="28"/>
      <c r="O565" s="28"/>
      <c r="P565" s="28"/>
      <c r="Q565" s="27"/>
      <c r="R565" s="31" t="str">
        <f t="array" ref="R565">IFERROR(INDEX(npcs!$E$2:$E$1584,MATCH('route'!$H565, npcs!$A$2:$A$1584,0)),"NA")</f>
        <v>always</v>
      </c>
      <c r="S565" s="1"/>
      <c r="T565" s="79">
        <v>2</v>
      </c>
      <c r="U565" s="1"/>
      <c r="V565" s="1"/>
      <c r="W565" s="1"/>
      <c r="X565" s="1"/>
      <c r="Y565" s="1"/>
      <c r="Z565" s="1"/>
      <c r="AA565" s="1"/>
      <c r="AB565" s="1"/>
    </row>
    <row r="566" spans="1:28" ht="15" customHeight="1" x14ac:dyDescent="0.2">
      <c r="A566" s="82"/>
      <c r="B566" s="23" t="str">
        <f>IF(NOT(ISBLANK(route[[#This Row],[loc_override]])),route[[#This Row],[loc_override]],IFERROR(INDEX(npcs[map_location_label],MATCH(route[[#This Row],[npc]],npcs[npc_id],0)),"NA"))</f>
        <v>Twoson</v>
      </c>
      <c r="C566" s="27"/>
      <c r="D566" s="47" t="str">
        <f>IFERROR(INDEX(npcs[sprite_label],MATCH(route[[#This Row],[npc]],npcs[npc_id],0)),"NA")</f>
        <v>lookalike_pigpen</v>
      </c>
      <c r="E566" s="24" t="s">
        <v>2486</v>
      </c>
      <c r="F566" s="9" t="s">
        <v>2551</v>
      </c>
      <c r="G566" s="9" t="s">
        <v>2575</v>
      </c>
      <c r="H566" s="47">
        <v>312</v>
      </c>
      <c r="I566" s="28" t="s">
        <v>9</v>
      </c>
      <c r="J566" s="26" t="s">
        <v>2276</v>
      </c>
      <c r="K566" s="28" t="s">
        <v>345</v>
      </c>
      <c r="L566" s="45"/>
      <c r="M566" s="27" t="s">
        <v>10</v>
      </c>
      <c r="N566" s="28"/>
      <c r="O566" s="28"/>
      <c r="P566" s="28"/>
      <c r="Q566" s="27"/>
      <c r="R566" s="31" t="str">
        <f t="array" ref="R566">IFERROR(INDEX(npcs!$E$2:$E$1584,MATCH('route'!$H566, npcs!$A$2:$A$1584,0)),"NA")</f>
        <v>always</v>
      </c>
      <c r="S566" s="1"/>
      <c r="T566" s="79">
        <v>2</v>
      </c>
      <c r="U566" s="1"/>
      <c r="V566" s="1"/>
      <c r="W566" s="1"/>
      <c r="X566" s="1"/>
      <c r="Y566" s="1"/>
      <c r="Z566" s="1"/>
      <c r="AA566" s="1"/>
      <c r="AB566" s="1"/>
    </row>
    <row r="567" spans="1:28" ht="15" customHeight="1" x14ac:dyDescent="0.2">
      <c r="A567" s="82"/>
      <c r="B567" s="23" t="str">
        <f>IF(NOT(ISBLANK(route[[#This Row],[loc_override]])),route[[#This Row],[loc_override]],IFERROR(INDEX(npcs[map_location_label],MATCH(route[[#This Row],[npc]],npcs[npc_id],0)),"NA"))</f>
        <v>Twoson</v>
      </c>
      <c r="C567" s="27"/>
      <c r="D567" s="47" t="str">
        <f>IFERROR(INDEX(npcs[sprite_label],MATCH(route[[#This Row],[npc]],npcs[npc_id],0)),"NA")</f>
        <v>lookalike_pigpen</v>
      </c>
      <c r="E567" s="24" t="s">
        <v>2486</v>
      </c>
      <c r="F567" s="9" t="s">
        <v>2551</v>
      </c>
      <c r="G567" s="9" t="s">
        <v>2575</v>
      </c>
      <c r="H567" s="47">
        <v>312</v>
      </c>
      <c r="I567" s="28" t="s">
        <v>9</v>
      </c>
      <c r="J567" s="26" t="s">
        <v>2276</v>
      </c>
      <c r="K567" s="28" t="s">
        <v>245</v>
      </c>
      <c r="L567" s="45"/>
      <c r="M567" s="27" t="s">
        <v>10</v>
      </c>
      <c r="N567" s="28" t="s">
        <v>2329</v>
      </c>
      <c r="O567" s="28"/>
      <c r="P567" s="28"/>
      <c r="Q567" s="27"/>
      <c r="R567" s="31" t="str">
        <f t="array" ref="R567">IFERROR(INDEX(npcs!$E$2:$E$1584,MATCH('route'!$H567, npcs!$A$2:$A$1584,0)),"NA")</f>
        <v>always</v>
      </c>
      <c r="S567" s="1"/>
      <c r="T567" s="79">
        <v>2</v>
      </c>
      <c r="U567" s="1"/>
      <c r="V567" s="1"/>
      <c r="W567" s="1"/>
      <c r="X567" s="1"/>
      <c r="Y567" s="1"/>
      <c r="Z567" s="1"/>
      <c r="AA567" s="1"/>
      <c r="AB567" s="1"/>
    </row>
    <row r="568" spans="1:28" ht="15" customHeight="1" x14ac:dyDescent="0.2">
      <c r="A568" s="82"/>
      <c r="B568" s="23" t="str">
        <f>IF(NOT(ISBLANK(route[[#This Row],[loc_override]])),route[[#This Row],[loc_override]],IFERROR(INDEX(npcs[map_location_label],MATCH(route[[#This Row],[npc]],npcs[npc_id],0)),"NA"))</f>
        <v>Twoson</v>
      </c>
      <c r="C568" s="27"/>
      <c r="D568" s="47" t="str">
        <f>IFERROR(INDEX(npcs[sprite_label],MATCH(route[[#This Row],[npc]],npcs[npc_id],0)),"NA")</f>
        <v>lookalike_pigpen</v>
      </c>
      <c r="E568" s="24" t="s">
        <v>2486</v>
      </c>
      <c r="F568" s="9" t="s">
        <v>2551</v>
      </c>
      <c r="G568" s="9" t="s">
        <v>2575</v>
      </c>
      <c r="H568" s="47">
        <v>312</v>
      </c>
      <c r="I568" s="28" t="s">
        <v>9</v>
      </c>
      <c r="J568" s="26" t="s">
        <v>2276</v>
      </c>
      <c r="K568" s="28" t="s">
        <v>245</v>
      </c>
      <c r="L568" s="45"/>
      <c r="M568" s="27" t="s">
        <v>10</v>
      </c>
      <c r="N568" s="28" t="s">
        <v>2330</v>
      </c>
      <c r="O568" s="28" t="s">
        <v>44</v>
      </c>
      <c r="P568" s="28"/>
      <c r="Q568" s="27"/>
      <c r="R568" s="31" t="str">
        <f t="array" ref="R568">IFERROR(INDEX(npcs!$E$2:$E$1584,MATCH('route'!$H568, npcs!$A$2:$A$1584,0)),"NA")</f>
        <v>always</v>
      </c>
      <c r="S568" s="1"/>
      <c r="T568" s="79">
        <v>2</v>
      </c>
      <c r="U568" s="1"/>
      <c r="V568" s="1"/>
      <c r="W568" s="1"/>
      <c r="X568" s="1"/>
      <c r="Y568" s="1"/>
      <c r="Z568" s="1"/>
      <c r="AA568" s="1"/>
      <c r="AB568" s="1"/>
    </row>
    <row r="569" spans="1:28" ht="15" customHeight="1" x14ac:dyDescent="0.2">
      <c r="A569" s="82"/>
      <c r="B569" s="23" t="str">
        <f>IF(NOT(ISBLANK(route[[#This Row],[loc_override]])),route[[#This Row],[loc_override]],IFERROR(INDEX(npcs[map_location_label],MATCH(route[[#This Row],[npc]],npcs[npc_id],0)),"NA"))</f>
        <v>Twoson</v>
      </c>
      <c r="C569" s="27"/>
      <c r="D569" s="47" t="str">
        <f>IFERROR(INDEX(npcs[sprite_label],MATCH(route[[#This Row],[npc]],npcs[npc_id],0)),"NA")</f>
        <v>lookalike_pigpen</v>
      </c>
      <c r="E569" s="24" t="s">
        <v>2486</v>
      </c>
      <c r="F569" s="9" t="s">
        <v>2551</v>
      </c>
      <c r="G569" s="9" t="s">
        <v>2575</v>
      </c>
      <c r="H569" s="47">
        <v>312</v>
      </c>
      <c r="I569" s="28" t="s">
        <v>9</v>
      </c>
      <c r="J569" s="26" t="s">
        <v>2276</v>
      </c>
      <c r="K569" s="28" t="s">
        <v>245</v>
      </c>
      <c r="L569" s="45"/>
      <c r="M569" s="27" t="s">
        <v>10</v>
      </c>
      <c r="N569" s="28" t="s">
        <v>2330</v>
      </c>
      <c r="O569" s="28" t="s">
        <v>45</v>
      </c>
      <c r="P569" s="28"/>
      <c r="Q569" s="27"/>
      <c r="R569" s="31" t="str">
        <f t="array" ref="R569">IFERROR(INDEX(npcs!$E$2:$E$1584,MATCH('route'!$H569, npcs!$A$2:$A$1584,0)),"NA")</f>
        <v>always</v>
      </c>
      <c r="S569" s="1"/>
      <c r="T569" s="79">
        <v>2</v>
      </c>
      <c r="U569" s="1"/>
      <c r="V569" s="1"/>
      <c r="W569" s="1"/>
      <c r="X569" s="1"/>
      <c r="Y569" s="1"/>
      <c r="Z569" s="1"/>
      <c r="AA569" s="1"/>
      <c r="AB569" s="1"/>
    </row>
    <row r="570" spans="1:28" ht="15" customHeight="1" x14ac:dyDescent="0.2">
      <c r="A570" s="82"/>
      <c r="B570" s="23" t="str">
        <f>IF(NOT(ISBLANK(route[[#This Row],[loc_override]])),route[[#This Row],[loc_override]],IFERROR(INDEX(npcs[map_location_label],MATCH(route[[#This Row],[npc]],npcs[npc_id],0)),"NA"))</f>
        <v>Twoson</v>
      </c>
      <c r="C570" s="27"/>
      <c r="D570" s="47" t="str">
        <f>IFERROR(INDEX(npcs[sprite_label],MATCH(route[[#This Row],[npc]],npcs[npc_id],0)),"NA")</f>
        <v>rastaman</v>
      </c>
      <c r="E570" s="24" t="s">
        <v>2486</v>
      </c>
      <c r="F570" s="9" t="s">
        <v>2551</v>
      </c>
      <c r="G570" s="9" t="s">
        <v>2575</v>
      </c>
      <c r="H570" s="47">
        <v>311</v>
      </c>
      <c r="I570" s="28" t="s">
        <v>9</v>
      </c>
      <c r="J570" s="26" t="s">
        <v>2289</v>
      </c>
      <c r="K570" s="28" t="s">
        <v>1353</v>
      </c>
      <c r="L570" s="45"/>
      <c r="M570" s="27" t="s">
        <v>10</v>
      </c>
      <c r="N570" s="28"/>
      <c r="O570" s="28"/>
      <c r="P570" s="28"/>
      <c r="Q570" s="27"/>
      <c r="R570" s="31" t="str">
        <f t="array" ref="R570">IFERROR(INDEX(npcs!$E$2:$E$1584,MATCH('route'!$H570, npcs!$A$2:$A$1584,0)),"NA")</f>
        <v>always</v>
      </c>
      <c r="S570" s="1"/>
      <c r="T570" s="79">
        <v>2</v>
      </c>
      <c r="U570" s="1"/>
      <c r="V570" s="1"/>
      <c r="W570" s="1"/>
      <c r="X570" s="1"/>
      <c r="Y570" s="1"/>
      <c r="Z570" s="1"/>
      <c r="AA570" s="1"/>
      <c r="AB570" s="1"/>
    </row>
    <row r="571" spans="1:28" ht="15" customHeight="1" x14ac:dyDescent="0.2">
      <c r="A571" s="82"/>
      <c r="B571" s="23" t="str">
        <f>IF(NOT(ISBLANK(route[[#This Row],[loc_override]])),route[[#This Row],[loc_override]],IFERROR(INDEX(npcs[map_location_label],MATCH(route[[#This Row],[npc]],npcs[npc_id],0)),"NA"))</f>
        <v>Twoson</v>
      </c>
      <c r="C571" s="27"/>
      <c r="D571" s="47" t="str">
        <f>IFERROR(INDEX(npcs[sprite_label],MATCH(route[[#This Row],[npc]],npcs[npc_id],0)),"NA")</f>
        <v>lookalike_shy-guy-mask</v>
      </c>
      <c r="E571" s="24" t="s">
        <v>2486</v>
      </c>
      <c r="F571" s="9" t="s">
        <v>2551</v>
      </c>
      <c r="G571" s="9" t="s">
        <v>2575</v>
      </c>
      <c r="H571" s="47">
        <v>313</v>
      </c>
      <c r="I571" s="28" t="s">
        <v>9</v>
      </c>
      <c r="J571" s="26" t="s">
        <v>2276</v>
      </c>
      <c r="K571" s="28" t="s">
        <v>345</v>
      </c>
      <c r="L571" s="45"/>
      <c r="M571" s="27" t="s">
        <v>10</v>
      </c>
      <c r="N571" s="28"/>
      <c r="O571" s="28"/>
      <c r="P571" s="28"/>
      <c r="Q571" s="27"/>
      <c r="R571" s="31" t="str">
        <f t="array" ref="R571">IFERROR(INDEX(npcs!$E$2:$E$1584,MATCH('route'!$H571, npcs!$A$2:$A$1584,0)),"NA")</f>
        <v>always</v>
      </c>
      <c r="S571" s="1"/>
      <c r="T571" s="79">
        <v>2</v>
      </c>
      <c r="U571" s="1"/>
      <c r="V571" s="1"/>
      <c r="W571" s="1"/>
      <c r="X571" s="1"/>
      <c r="Y571" s="1"/>
      <c r="Z571" s="1"/>
      <c r="AA571" s="1"/>
      <c r="AB571" s="1"/>
    </row>
    <row r="572" spans="1:28" ht="15" customHeight="1" x14ac:dyDescent="0.2">
      <c r="A572" s="82"/>
      <c r="B572" s="23" t="str">
        <f>IF(NOT(ISBLANK(route[[#This Row],[loc_override]])),route[[#This Row],[loc_override]],IFERROR(INDEX(npcs[map_location_label],MATCH(route[[#This Row],[npc]],npcs[npc_id],0)),"NA"))</f>
        <v>Twoson</v>
      </c>
      <c r="C572" s="27"/>
      <c r="D572" s="47" t="str">
        <f>IFERROR(INDEX(npcs[sprite_label],MATCH(route[[#This Row],[npc]],npcs[npc_id],0)),"NA")</f>
        <v>lookalike_shy-guy-mask</v>
      </c>
      <c r="E572" s="24" t="s">
        <v>2486</v>
      </c>
      <c r="F572" s="9" t="s">
        <v>2551</v>
      </c>
      <c r="G572" s="9" t="s">
        <v>2575</v>
      </c>
      <c r="H572" s="47">
        <v>313</v>
      </c>
      <c r="I572" s="28" t="s">
        <v>9</v>
      </c>
      <c r="J572" s="26" t="s">
        <v>2276</v>
      </c>
      <c r="K572" s="28" t="s">
        <v>245</v>
      </c>
      <c r="L572" s="45"/>
      <c r="M572" s="27" t="s">
        <v>10</v>
      </c>
      <c r="N572" s="28" t="s">
        <v>2331</v>
      </c>
      <c r="O572" s="28"/>
      <c r="P572" s="28"/>
      <c r="Q572" s="27"/>
      <c r="R572" s="31" t="str">
        <f t="array" ref="R572">IFERROR(INDEX(npcs!$E$2:$E$1584,MATCH('route'!$H572, npcs!$A$2:$A$1584,0)),"NA")</f>
        <v>always</v>
      </c>
      <c r="S572" s="1"/>
      <c r="T572" s="79">
        <v>2</v>
      </c>
      <c r="U572" s="1"/>
      <c r="V572" s="1"/>
      <c r="W572" s="1"/>
      <c r="X572" s="1"/>
      <c r="Y572" s="1"/>
      <c r="Z572" s="1"/>
      <c r="AA572" s="1"/>
      <c r="AB572" s="1"/>
    </row>
    <row r="573" spans="1:28" ht="15" customHeight="1" x14ac:dyDescent="0.2">
      <c r="A573" s="82"/>
      <c r="B573" s="23" t="str">
        <f>IF(NOT(ISBLANK(route[[#This Row],[loc_override]])),route[[#This Row],[loc_override]],IFERROR(INDEX(npcs[map_location_label],MATCH(route[[#This Row],[npc]],npcs[npc_id],0)),"NA"))</f>
        <v>Twoson</v>
      </c>
      <c r="C573" s="27"/>
      <c r="D573" s="47" t="str">
        <f>IFERROR(INDEX(npcs[sprite_label],MATCH(route[[#This Row],[npc]],npcs[npc_id],0)),"NA")</f>
        <v>lookalike_shy-guy-mask</v>
      </c>
      <c r="E573" s="24" t="s">
        <v>2486</v>
      </c>
      <c r="F573" s="9" t="s">
        <v>2551</v>
      </c>
      <c r="G573" s="9" t="s">
        <v>2575</v>
      </c>
      <c r="H573" s="47">
        <v>313</v>
      </c>
      <c r="I573" s="28" t="s">
        <v>9</v>
      </c>
      <c r="J573" s="26" t="s">
        <v>2276</v>
      </c>
      <c r="K573" s="28" t="s">
        <v>245</v>
      </c>
      <c r="L573" s="45"/>
      <c r="M573" s="27" t="s">
        <v>10</v>
      </c>
      <c r="N573" s="28" t="s">
        <v>2332</v>
      </c>
      <c r="O573" s="28" t="s">
        <v>44</v>
      </c>
      <c r="P573" s="28"/>
      <c r="Q573" s="27"/>
      <c r="R573" s="31" t="str">
        <f t="array" ref="R573">IFERROR(INDEX(npcs!$E$2:$E$1584,MATCH('route'!$H573, npcs!$A$2:$A$1584,0)),"NA")</f>
        <v>always</v>
      </c>
      <c r="S573" s="1"/>
      <c r="T573" s="79">
        <v>2</v>
      </c>
      <c r="U573" s="1"/>
      <c r="V573" s="1"/>
      <c r="W573" s="1"/>
      <c r="X573" s="1"/>
      <c r="Y573" s="1"/>
      <c r="Z573" s="1"/>
      <c r="AA573" s="1"/>
      <c r="AB573" s="1"/>
    </row>
    <row r="574" spans="1:28" ht="15" customHeight="1" x14ac:dyDescent="0.2">
      <c r="A574" s="82"/>
      <c r="B574" s="23" t="str">
        <f>IF(NOT(ISBLANK(route[[#This Row],[loc_override]])),route[[#This Row],[loc_override]],IFERROR(INDEX(npcs[map_location_label],MATCH(route[[#This Row],[npc]],npcs[npc_id],0)),"NA"))</f>
        <v>Twoson</v>
      </c>
      <c r="C574" s="27"/>
      <c r="D574" s="47" t="str">
        <f>IFERROR(INDEX(npcs[sprite_label],MATCH(route[[#This Row],[npc]],npcs[npc_id],0)),"NA")</f>
        <v>lookalike_shy-guy-mask</v>
      </c>
      <c r="E574" s="24" t="s">
        <v>2486</v>
      </c>
      <c r="F574" s="9" t="s">
        <v>2551</v>
      </c>
      <c r="G574" s="9" t="s">
        <v>2575</v>
      </c>
      <c r="H574" s="47">
        <v>313</v>
      </c>
      <c r="I574" s="28" t="s">
        <v>9</v>
      </c>
      <c r="J574" s="26" t="s">
        <v>2276</v>
      </c>
      <c r="K574" s="28" t="s">
        <v>245</v>
      </c>
      <c r="L574" s="45"/>
      <c r="M574" s="27" t="s">
        <v>10</v>
      </c>
      <c r="N574" s="28" t="s">
        <v>2332</v>
      </c>
      <c r="O574" s="28" t="s">
        <v>45</v>
      </c>
      <c r="P574" s="28"/>
      <c r="Q574" s="27"/>
      <c r="R574" s="31" t="str">
        <f t="array" ref="R574">IFERROR(INDEX(npcs!$E$2:$E$1584,MATCH('route'!$H574, npcs!$A$2:$A$1584,0)),"NA")</f>
        <v>always</v>
      </c>
      <c r="S574" s="1"/>
      <c r="T574" s="79">
        <v>2</v>
      </c>
      <c r="U574" s="1"/>
      <c r="V574" s="1"/>
      <c r="W574" s="1"/>
      <c r="X574" s="1"/>
      <c r="Y574" s="1"/>
      <c r="Z574" s="1"/>
      <c r="AA574" s="1"/>
      <c r="AB574" s="1"/>
    </row>
    <row r="575" spans="1:28" ht="15" customHeight="1" x14ac:dyDescent="0.2">
      <c r="A575" s="82"/>
      <c r="B575" s="23" t="str">
        <f>IF(NOT(ISBLANK(route[[#This Row],[loc_override]])),route[[#This Row],[loc_override]],IFERROR(INDEX(npcs[map_location_label],MATCH(route[[#This Row],[npc]],npcs[npc_id],0)),"NA"))</f>
        <v>Twoson</v>
      </c>
      <c r="C575" s="27"/>
      <c r="D575" s="47" t="str">
        <f>IFERROR(INDEX(npcs[sprite_label],MATCH(route[[#This Row],[npc]],npcs[npc_id],0)),"NA")</f>
        <v>monster_mouse</v>
      </c>
      <c r="E575" s="24" t="s">
        <v>2486</v>
      </c>
      <c r="F575" s="9" t="s">
        <v>2551</v>
      </c>
      <c r="G575" s="9" t="s">
        <v>2575</v>
      </c>
      <c r="H575" s="47">
        <v>335</v>
      </c>
      <c r="I575" s="28" t="s">
        <v>9</v>
      </c>
      <c r="J575" s="26"/>
      <c r="K575" s="28"/>
      <c r="L575" s="45"/>
      <c r="M575" s="27" t="s">
        <v>10</v>
      </c>
      <c r="N575" s="28"/>
      <c r="O575" s="28"/>
      <c r="P575" s="28"/>
      <c r="Q575" s="27"/>
      <c r="R575" s="31" t="str">
        <f t="array" ref="R575">IFERROR(INDEX(npcs!$E$2:$E$1584,MATCH('route'!$H575, npcs!$A$2:$A$1584,0)),"NA")</f>
        <v>APPLE_KID_IN_BURGLIN_PARK</v>
      </c>
      <c r="S575" s="1"/>
      <c r="T575" s="79">
        <v>2</v>
      </c>
      <c r="U575" s="1"/>
      <c r="V575" s="1"/>
      <c r="W575" s="1"/>
      <c r="X575" s="1"/>
      <c r="Y575" s="1"/>
      <c r="Z575" s="1"/>
      <c r="AA575" s="1"/>
      <c r="AB575" s="1"/>
    </row>
    <row r="576" spans="1:28" ht="15" customHeight="1" thickBot="1" x14ac:dyDescent="0.25">
      <c r="A576" s="82"/>
      <c r="B576" s="23" t="str">
        <f>IF(NOT(ISBLANK(route[[#This Row],[loc_override]])),route[[#This Row],[loc_override]],IFERROR(INDEX(npcs[map_location_label],MATCH(route[[#This Row],[npc]],npcs[npc_id],0)),"NA"))</f>
        <v>Twoson</v>
      </c>
      <c r="C576" s="27"/>
      <c r="D576" s="47" t="str">
        <f>IFERROR(INDEX(npcs[sprite_label],MATCH(route[[#This Row],[npc]],npcs[npc_id],0)),"NA")</f>
        <v>apple-kid</v>
      </c>
      <c r="E576" s="24" t="s">
        <v>2486</v>
      </c>
      <c r="F576" s="9" t="s">
        <v>2551</v>
      </c>
      <c r="G576" s="9" t="s">
        <v>2575</v>
      </c>
      <c r="H576" s="47">
        <v>336</v>
      </c>
      <c r="I576" s="28" t="s">
        <v>9</v>
      </c>
      <c r="J576" s="26"/>
      <c r="K576" s="28"/>
      <c r="L576" s="45"/>
      <c r="M576" s="27" t="s">
        <v>10</v>
      </c>
      <c r="N576" s="28" t="s">
        <v>44</v>
      </c>
      <c r="O576" s="28"/>
      <c r="P576" s="28"/>
      <c r="Q576" s="27"/>
      <c r="R576" s="31" t="str">
        <f t="array" ref="R576">IFERROR(INDEX(npcs!$E$2:$E$1584,MATCH('route'!$H576, npcs!$A$2:$A$1584,0)),"NA")</f>
        <v>APPLE_KID_IN_BURGLIN_PARK</v>
      </c>
      <c r="S576" s="1"/>
      <c r="T576" s="79">
        <v>2</v>
      </c>
      <c r="U576" s="1"/>
      <c r="V576" s="1"/>
      <c r="W576" s="1"/>
      <c r="X576" s="1"/>
      <c r="Y576" s="1"/>
      <c r="Z576" s="1"/>
      <c r="AA576" s="1"/>
      <c r="AB576" s="1"/>
    </row>
    <row r="577" spans="1:28" ht="15" customHeight="1" thickBot="1" x14ac:dyDescent="0.25">
      <c r="A577" s="84" t="s">
        <v>142</v>
      </c>
      <c r="B577" s="37" t="str">
        <f>IF(NOT(ISBLANK(route[[#This Row],[loc_override]])),route[[#This Row],[loc_override]],IFERROR(INDEX(npcs[map_location_label],MATCH(route[[#This Row],[npc]],npcs[npc_id],0)),"NA"))</f>
        <v>Twoson</v>
      </c>
      <c r="C577" s="40"/>
      <c r="D577" s="51" t="str">
        <f>IFERROR(INDEX(npcs[sprite_label],MATCH(route[[#This Row],[npc]],npcs[npc_id],0)),"NA")</f>
        <v>apple-kid</v>
      </c>
      <c r="E577" s="38" t="s">
        <v>2486</v>
      </c>
      <c r="F577" s="58" t="s">
        <v>2551</v>
      </c>
      <c r="G577" s="58" t="s">
        <v>2575</v>
      </c>
      <c r="H577" s="51">
        <v>336</v>
      </c>
      <c r="I577" s="39" t="s">
        <v>9</v>
      </c>
      <c r="J577" s="59"/>
      <c r="K577" s="39"/>
      <c r="L577" s="48" t="s">
        <v>2716</v>
      </c>
      <c r="M577" s="40" t="s">
        <v>10</v>
      </c>
      <c r="N577" s="39" t="s">
        <v>45</v>
      </c>
      <c r="O577" s="39"/>
      <c r="P577" s="39"/>
      <c r="Q577" s="40"/>
      <c r="R577" s="41" t="str">
        <f t="array" ref="R577">IFERROR(INDEX(npcs!$E$2:$E$1584,MATCH('route'!$H577, npcs!$A$2:$A$1584,0)),"NA")</f>
        <v>APPLE_KID_IN_BURGLIN_PARK</v>
      </c>
      <c r="S577" s="39"/>
      <c r="T577" s="79">
        <v>2</v>
      </c>
      <c r="U577" s="1"/>
      <c r="V577" s="1"/>
      <c r="W577" s="1"/>
      <c r="X577" s="1"/>
      <c r="Y577" s="1"/>
      <c r="Z577" s="1"/>
      <c r="AA577" s="1"/>
      <c r="AB577" s="1"/>
    </row>
    <row r="578" spans="1:28" ht="15" customHeight="1" x14ac:dyDescent="0.2">
      <c r="A578" s="82"/>
      <c r="B578" s="23" t="str">
        <f>IF(NOT(ISBLANK(route[[#This Row],[loc_override]])),route[[#This Row],[loc_override]],IFERROR(INDEX(npcs[map_location_label],MATCH(route[[#This Row],[npc]],npcs[npc_id],0)),"NA"))</f>
        <v>Twoson</v>
      </c>
      <c r="C578" s="27"/>
      <c r="D578" s="47" t="str">
        <f>IFERROR(INDEX(npcs[sprite_label],MATCH(route[[#This Row],[npc]],npcs[npc_id],0)),"NA")</f>
        <v>woman_cane_pink-dress</v>
      </c>
      <c r="E578" s="24" t="s">
        <v>2486</v>
      </c>
      <c r="F578" s="9" t="s">
        <v>2552</v>
      </c>
      <c r="G578" s="9" t="s">
        <v>2575</v>
      </c>
      <c r="H578" s="47">
        <v>318</v>
      </c>
      <c r="I578" s="28" t="s">
        <v>9</v>
      </c>
      <c r="J578" s="26" t="s">
        <v>2289</v>
      </c>
      <c r="K578" s="28" t="s">
        <v>1356</v>
      </c>
      <c r="L578" s="45"/>
      <c r="M578" s="27" t="s">
        <v>10</v>
      </c>
      <c r="N578" s="28"/>
      <c r="O578" s="28"/>
      <c r="P578" s="28"/>
      <c r="Q578" s="27"/>
      <c r="R578" s="31" t="str">
        <f t="array" ref="R578">IFERROR(INDEX(npcs!$E$2:$E$1584,MATCH('route'!$H578, npcs!$A$2:$A$1584,0)),"NA")</f>
        <v>always</v>
      </c>
      <c r="S578" s="1"/>
      <c r="T578" s="79">
        <v>2</v>
      </c>
      <c r="U578" s="1"/>
      <c r="V578" s="1"/>
      <c r="W578" s="1"/>
      <c r="X578" s="1"/>
      <c r="Y578" s="1"/>
      <c r="Z578" s="1"/>
      <c r="AA578" s="1"/>
      <c r="AB578" s="1"/>
    </row>
    <row r="579" spans="1:28" ht="15" customHeight="1" x14ac:dyDescent="0.2">
      <c r="A579" s="82"/>
      <c r="B579" s="23" t="str">
        <f>IF(NOT(ISBLANK(route[[#This Row],[loc_override]])),route[[#This Row],[loc_override]],IFERROR(INDEX(npcs[map_location_label],MATCH(route[[#This Row],[npc]],npcs[npc_id],0)),"NA"))</f>
        <v>Twoson</v>
      </c>
      <c r="C579" s="27"/>
      <c r="D579" s="47" t="str">
        <f>IFERROR(INDEX(npcs[sprite_label],MATCH(route[[#This Row],[npc]],npcs[npc_id],0)),"NA")</f>
        <v>banana</v>
      </c>
      <c r="E579" s="24" t="s">
        <v>2486</v>
      </c>
      <c r="F579" s="9" t="s">
        <v>2552</v>
      </c>
      <c r="G579" s="9" t="s">
        <v>2575</v>
      </c>
      <c r="H579" s="47">
        <v>371</v>
      </c>
      <c r="I579" s="28" t="s">
        <v>2271</v>
      </c>
      <c r="J579" s="26" t="s">
        <v>2491</v>
      </c>
      <c r="K579" s="28"/>
      <c r="L579" s="45"/>
      <c r="M579" s="27" t="s">
        <v>7</v>
      </c>
      <c r="N579" s="28"/>
      <c r="O579" s="28"/>
      <c r="P579" s="28"/>
      <c r="Q579" s="27"/>
      <c r="R579" s="31" t="str">
        <f t="array" ref="R579">IFERROR(INDEX(npcs!$E$2:$E$1584,MATCH('route'!$H579, npcs!$A$2:$A$1584,0)),"NA")</f>
        <v>always</v>
      </c>
      <c r="S579" s="1"/>
      <c r="T579" s="79">
        <v>2</v>
      </c>
      <c r="U579" s="1"/>
      <c r="V579" s="1"/>
      <c r="W579" s="1"/>
      <c r="X579" s="1"/>
      <c r="Y579" s="1"/>
      <c r="Z579" s="1"/>
      <c r="AA579" s="1"/>
      <c r="AB579" s="1"/>
    </row>
    <row r="580" spans="1:28" ht="15" customHeight="1" x14ac:dyDescent="0.2">
      <c r="A580" s="82"/>
      <c r="B580" s="23" t="str">
        <f>IF(NOT(ISBLANK(route[[#This Row],[loc_override]])),route[[#This Row],[loc_override]],IFERROR(INDEX(npcs[map_location_label],MATCH(route[[#This Row],[npc]],npcs[npc_id],0)),"NA"))</f>
        <v>Twoson</v>
      </c>
      <c r="C580" s="27"/>
      <c r="D580" s="47" t="str">
        <f>IFERROR(INDEX(npcs[sprite_label],MATCH(route[[#This Row],[npc]],npcs[npc_id],0)),"NA")</f>
        <v>banana</v>
      </c>
      <c r="E580" s="24" t="s">
        <v>2486</v>
      </c>
      <c r="F580" s="9" t="s">
        <v>2552</v>
      </c>
      <c r="G580" s="9" t="s">
        <v>2575</v>
      </c>
      <c r="H580" s="47">
        <v>372</v>
      </c>
      <c r="I580" s="28" t="s">
        <v>2271</v>
      </c>
      <c r="J580" s="26" t="s">
        <v>2491</v>
      </c>
      <c r="K580" s="28"/>
      <c r="L580" s="45"/>
      <c r="M580" s="27" t="s">
        <v>7</v>
      </c>
      <c r="N580" s="28"/>
      <c r="O580" s="28"/>
      <c r="P580" s="28"/>
      <c r="Q580" s="27"/>
      <c r="R580" s="31" t="str">
        <f t="array" ref="R580">IFERROR(INDEX(npcs!$E$2:$E$1584,MATCH('route'!$H580, npcs!$A$2:$A$1584,0)),"NA")</f>
        <v>always</v>
      </c>
      <c r="S580" s="1"/>
      <c r="T580" s="79">
        <v>2</v>
      </c>
      <c r="U580" s="1"/>
      <c r="V580" s="1"/>
      <c r="W580" s="1"/>
      <c r="X580" s="1"/>
      <c r="Y580" s="1"/>
      <c r="Z580" s="1"/>
      <c r="AA580" s="1"/>
      <c r="AB580" s="1"/>
    </row>
    <row r="581" spans="1:28" ht="15" customHeight="1" x14ac:dyDescent="0.2">
      <c r="A581" s="82"/>
      <c r="B581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581" s="27"/>
      <c r="D581" s="47" t="str">
        <f>IFERROR(INDEX(npcs[sprite_label],MATCH(route[[#This Row],[npc]],npcs[npc_id],0)),"NA")</f>
        <v>orange-kid</v>
      </c>
      <c r="E581" s="24" t="s">
        <v>2486</v>
      </c>
      <c r="F581" s="9" t="s">
        <v>2552</v>
      </c>
      <c r="G581" s="9" t="s">
        <v>2575</v>
      </c>
      <c r="H581" s="47">
        <v>220</v>
      </c>
      <c r="I581" s="28" t="s">
        <v>9</v>
      </c>
      <c r="J581" s="26" t="s">
        <v>2276</v>
      </c>
      <c r="K581" s="28" t="s">
        <v>245</v>
      </c>
      <c r="L581" s="45"/>
      <c r="M581" s="27" t="s">
        <v>10</v>
      </c>
      <c r="N581" s="28" t="s">
        <v>2056</v>
      </c>
      <c r="O581" s="28" t="s">
        <v>2334</v>
      </c>
      <c r="P581" s="28" t="s">
        <v>44</v>
      </c>
      <c r="Q581" s="27">
        <v>9</v>
      </c>
      <c r="R581" s="31" t="str">
        <f t="array" ref="R581">IFERROR(INDEX(npcs!$E$2:$E$1584,MATCH('route'!$H581, npcs!$A$2:$A$1584,0)),"NA")</f>
        <v>~APPLE_KID_IN_BURGLIN_PARK</v>
      </c>
      <c r="S581" s="1"/>
      <c r="T581" s="79">
        <v>2</v>
      </c>
      <c r="U581" s="1"/>
      <c r="V581" s="1"/>
      <c r="W581" s="1"/>
      <c r="X581" s="1"/>
      <c r="Y581" s="1"/>
      <c r="Z581" s="1"/>
      <c r="AA581" s="1"/>
      <c r="AB581" s="1"/>
    </row>
    <row r="582" spans="1:28" ht="15" customHeight="1" x14ac:dyDescent="0.2">
      <c r="A582" s="82"/>
      <c r="B582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582" s="27"/>
      <c r="D582" s="47" t="str">
        <f>IFERROR(INDEX(npcs[sprite_label],MATCH(route[[#This Row],[npc]],npcs[npc_id],0)),"NA")</f>
        <v>orange-kid</v>
      </c>
      <c r="E582" s="24" t="s">
        <v>2486</v>
      </c>
      <c r="F582" s="9" t="s">
        <v>2552</v>
      </c>
      <c r="G582" s="9" t="s">
        <v>2575</v>
      </c>
      <c r="H582" s="47">
        <v>220</v>
      </c>
      <c r="I582" s="28" t="s">
        <v>9</v>
      </c>
      <c r="J582" s="26" t="s">
        <v>2276</v>
      </c>
      <c r="K582" s="28" t="s">
        <v>245</v>
      </c>
      <c r="L582" s="45"/>
      <c r="M582" s="27" t="s">
        <v>1294</v>
      </c>
      <c r="N582" s="28" t="s">
        <v>2056</v>
      </c>
      <c r="O582" s="28" t="s">
        <v>45</v>
      </c>
      <c r="P582" s="28"/>
      <c r="Q582" s="27">
        <v>9</v>
      </c>
      <c r="R582" s="31" t="str">
        <f t="array" ref="R582">IFERROR(INDEX(npcs!$E$2:$E$1584,MATCH('route'!$H582, npcs!$A$2:$A$1584,0)),"NA")</f>
        <v>~APPLE_KID_IN_BURGLIN_PARK</v>
      </c>
      <c r="S582" s="1"/>
      <c r="T582" s="79">
        <v>2</v>
      </c>
      <c r="U582" s="1"/>
      <c r="V582" s="1"/>
      <c r="W582" s="1"/>
      <c r="X582" s="1"/>
      <c r="Y582" s="1"/>
      <c r="Z582" s="1"/>
      <c r="AA582" s="1"/>
      <c r="AB582" s="1"/>
    </row>
    <row r="583" spans="1:28" ht="15" customHeight="1" x14ac:dyDescent="0.2">
      <c r="A583" s="82"/>
      <c r="B583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583" s="27"/>
      <c r="D583" s="47" t="str">
        <f>IFERROR(INDEX(npcs[sprite_label],MATCH(route[[#This Row],[npc]],npcs[npc_id],0)),"NA")</f>
        <v>orange-kid</v>
      </c>
      <c r="E583" s="24" t="s">
        <v>2486</v>
      </c>
      <c r="F583" s="9" t="s">
        <v>2552</v>
      </c>
      <c r="G583" s="9" t="s">
        <v>2575</v>
      </c>
      <c r="H583" s="47">
        <v>220</v>
      </c>
      <c r="I583" s="28" t="s">
        <v>9</v>
      </c>
      <c r="J583" s="26"/>
      <c r="K583" s="28"/>
      <c r="L583" s="45"/>
      <c r="M583" s="27" t="s">
        <v>1563</v>
      </c>
      <c r="N583" s="28"/>
      <c r="O583" s="28"/>
      <c r="P583" s="28"/>
      <c r="Q583" s="27">
        <v>9</v>
      </c>
      <c r="R583" s="31" t="str">
        <f t="array" ref="R583">IFERROR(INDEX(npcs!$E$2:$E$1584,MATCH('route'!$H583, npcs!$A$2:$A$1584,0)),"NA")</f>
        <v>~APPLE_KID_IN_BURGLIN_PARK</v>
      </c>
      <c r="S583" s="1"/>
      <c r="T583" s="79">
        <v>2</v>
      </c>
      <c r="U583" s="1"/>
      <c r="V583" s="1"/>
      <c r="W583" s="1"/>
      <c r="X583" s="1"/>
      <c r="Y583" s="1"/>
      <c r="Z583" s="1"/>
      <c r="AA583" s="1"/>
      <c r="AB583" s="1"/>
    </row>
    <row r="584" spans="1:28" ht="15" customHeight="1" x14ac:dyDescent="0.2">
      <c r="A584" s="82"/>
      <c r="B584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584" s="27"/>
      <c r="D584" s="47" t="str">
        <f>IFERROR(INDEX(npcs[sprite_label],MATCH(route[[#This Row],[npc]],npcs[npc_id],0)),"NA")</f>
        <v>orange-kid</v>
      </c>
      <c r="E584" s="24" t="s">
        <v>2486</v>
      </c>
      <c r="F584" s="9" t="s">
        <v>2552</v>
      </c>
      <c r="G584" s="9" t="s">
        <v>2575</v>
      </c>
      <c r="H584" s="47">
        <v>220</v>
      </c>
      <c r="I584" s="28" t="s">
        <v>9</v>
      </c>
      <c r="J584" s="26"/>
      <c r="K584" s="28"/>
      <c r="L584" s="45"/>
      <c r="M584" s="27" t="s">
        <v>1563</v>
      </c>
      <c r="N584" s="28" t="s">
        <v>1293</v>
      </c>
      <c r="O584" s="28"/>
      <c r="P584" s="28"/>
      <c r="Q584" s="27">
        <v>9</v>
      </c>
      <c r="R584" s="31" t="str">
        <f t="array" ref="R584">IFERROR(INDEX(npcs!$E$2:$E$1584,MATCH('route'!$H584, npcs!$A$2:$A$1584,0)),"NA")</f>
        <v>~APPLE_KID_IN_BURGLIN_PARK</v>
      </c>
      <c r="S584" s="1"/>
      <c r="T584" s="79">
        <v>2</v>
      </c>
      <c r="U584" s="1"/>
      <c r="V584" s="1"/>
      <c r="W584" s="1"/>
      <c r="X584" s="1"/>
      <c r="Y584" s="1"/>
      <c r="Z584" s="1"/>
      <c r="AA584" s="1"/>
      <c r="AB584" s="1"/>
    </row>
    <row r="585" spans="1:28" ht="15" customHeight="1" x14ac:dyDescent="0.2">
      <c r="A585" s="82"/>
      <c r="B585" s="23" t="str">
        <f>IF(NOT(ISBLANK(route[[#This Row],[loc_override]])),route[[#This Row],[loc_override]],IFERROR(INDEX(npcs[map_location_label],MATCH(route[[#This Row],[npc]],npcs[npc_id],0)),"NA"))</f>
        <v>Twoson_Hint Man's House_1F</v>
      </c>
      <c r="C585" s="27"/>
      <c r="D585" s="47" t="str">
        <f>IFERROR(INDEX(npcs[sprite_label],MATCH(route[[#This Row],[npc]],npcs[npc_id],0)),"NA")</f>
        <v>hint-man</v>
      </c>
      <c r="E585" s="24" t="s">
        <v>2486</v>
      </c>
      <c r="F585" s="9" t="s">
        <v>2552</v>
      </c>
      <c r="G585" s="9" t="s">
        <v>2575</v>
      </c>
      <c r="H585" s="47">
        <v>278</v>
      </c>
      <c r="I585" s="28" t="s">
        <v>9</v>
      </c>
      <c r="J585" s="26" t="s">
        <v>107</v>
      </c>
      <c r="K585" s="28" t="s">
        <v>2500</v>
      </c>
      <c r="L585" s="45"/>
      <c r="M585" s="27" t="s">
        <v>142</v>
      </c>
      <c r="N585" s="28"/>
      <c r="O585" s="28"/>
      <c r="P585" s="28"/>
      <c r="Q585" s="27"/>
      <c r="R585" s="31" t="str">
        <f t="array" ref="R585">IFERROR(INDEX(npcs!$E$2:$E$1584,MATCH('route'!$H585, npcs!$A$2:$A$1584,0)),"NA")</f>
        <v>~HINT_GUY_ABSENT</v>
      </c>
      <c r="S585" s="1"/>
      <c r="T585" s="79">
        <v>2</v>
      </c>
      <c r="U585" s="1"/>
      <c r="V585" s="1"/>
      <c r="W585" s="1"/>
      <c r="X585" s="1"/>
      <c r="Y585" s="1"/>
      <c r="Z585" s="1"/>
      <c r="AA585" s="1"/>
      <c r="AB585" s="1"/>
    </row>
    <row r="586" spans="1:28" ht="15" customHeight="1" x14ac:dyDescent="0.2">
      <c r="A586" s="82"/>
      <c r="B586" s="23" t="str">
        <f>IF(NOT(ISBLANK(route[[#This Row],[loc_override]])),route[[#This Row],[loc_override]],IFERROR(INDEX(npcs[map_location_label],MATCH(route[[#This Row],[npc]],npcs[npc_id],0)),"NA"))</f>
        <v>Twoson_Hint Man's House_1F</v>
      </c>
      <c r="C586" s="27"/>
      <c r="D586" s="47" t="str">
        <f>IFERROR(INDEX(npcs[sprite_label],MATCH(route[[#This Row],[npc]],npcs[npc_id],0)),"NA")</f>
        <v>hint-man</v>
      </c>
      <c r="E586" s="24" t="s">
        <v>2486</v>
      </c>
      <c r="F586" s="9" t="s">
        <v>2552</v>
      </c>
      <c r="G586" s="9" t="s">
        <v>2575</v>
      </c>
      <c r="H586" s="47">
        <v>278</v>
      </c>
      <c r="I586" s="28" t="s">
        <v>9</v>
      </c>
      <c r="J586" s="26" t="s">
        <v>107</v>
      </c>
      <c r="K586" s="28" t="s">
        <v>2501</v>
      </c>
      <c r="L586" s="45"/>
      <c r="M586" s="27" t="s">
        <v>142</v>
      </c>
      <c r="N586" s="28"/>
      <c r="O586" s="28"/>
      <c r="P586" s="28"/>
      <c r="Q586" s="27"/>
      <c r="R586" s="31" t="str">
        <f t="array" ref="R586">IFERROR(INDEX(npcs!$E$2:$E$1584,MATCH('route'!$H586, npcs!$A$2:$A$1584,0)),"NA")</f>
        <v>~HINT_GUY_ABSENT</v>
      </c>
      <c r="S586" s="1"/>
      <c r="T586" s="79">
        <v>2</v>
      </c>
      <c r="U586" s="1"/>
      <c r="V586" s="1"/>
      <c r="W586" s="1"/>
      <c r="X586" s="1"/>
      <c r="Y586" s="1"/>
      <c r="Z586" s="1"/>
      <c r="AA586" s="1"/>
      <c r="AB586" s="1"/>
    </row>
    <row r="587" spans="1:28" ht="15" customHeight="1" x14ac:dyDescent="0.2">
      <c r="A587" s="82"/>
      <c r="B587" s="23" t="str">
        <f>IF(NOT(ISBLANK(route[[#This Row],[loc_override]])),route[[#This Row],[loc_override]],IFERROR(INDEX(npcs[map_location_label],MATCH(route[[#This Row],[npc]],npcs[npc_id],0)),"NA"))</f>
        <v>Peaceful-Rest-Valley</v>
      </c>
      <c r="C587" s="27"/>
      <c r="D587" s="47" t="str">
        <f>IFERROR(INDEX(npcs[sprite_label],MATCH(route[[#This Row],[npc]],npcs[npc_id],0)),"NA")</f>
        <v>pencil-statue</v>
      </c>
      <c r="E587" s="24" t="s">
        <v>2485</v>
      </c>
      <c r="F587" s="9" t="s">
        <v>2552</v>
      </c>
      <c r="G587" s="9" t="s">
        <v>2575</v>
      </c>
      <c r="H587" s="47">
        <v>450</v>
      </c>
      <c r="I587" s="28" t="s">
        <v>111</v>
      </c>
      <c r="J587" s="26" t="s">
        <v>2290</v>
      </c>
      <c r="K587" s="28" t="s">
        <v>1160</v>
      </c>
      <c r="L587" s="45"/>
      <c r="M587" s="27" t="s">
        <v>10</v>
      </c>
      <c r="N587" s="28"/>
      <c r="O587" s="28"/>
      <c r="P587" s="28"/>
      <c r="Q587" s="27"/>
      <c r="R587" s="31" t="str">
        <f t="array" ref="R587">IFERROR(INDEX(npcs!$E$2:$E$1584,MATCH('route'!$H587, npcs!$A$2:$A$1584,0)),"NA")</f>
        <v>~PEACEFUL_REST_PENCIL_ERASED</v>
      </c>
      <c r="S587" s="1"/>
      <c r="T587" s="79">
        <v>2</v>
      </c>
      <c r="U587" s="1"/>
      <c r="V587" s="1"/>
      <c r="W587" s="1"/>
      <c r="X587" s="1"/>
      <c r="Y587" s="1"/>
      <c r="Z587" s="1"/>
      <c r="AA587" s="1"/>
      <c r="AB587" s="1"/>
    </row>
    <row r="588" spans="1:28" ht="15" customHeight="1" x14ac:dyDescent="0.2">
      <c r="A588" s="82"/>
      <c r="B588" s="23" t="str">
        <f>IF(NOT(ISBLANK(route[[#This Row],[loc_override]])),route[[#This Row],[loc_override]],IFERROR(INDEX(npcs[map_location_label],MATCH(route[[#This Row],[npc]],npcs[npc_id],0)),"NA"))</f>
        <v>Peaceful-Rest-Valley</v>
      </c>
      <c r="C588" s="27"/>
      <c r="D588" s="47" t="str">
        <f>IFERROR(INDEX(npcs[sprite_label],MATCH(route[[#This Row],[npc]],npcs[npc_id],0)),"NA")</f>
        <v>entertainers-shack-door</v>
      </c>
      <c r="E588" s="24" t="s">
        <v>2485</v>
      </c>
      <c r="F588" s="9" t="s">
        <v>2552</v>
      </c>
      <c r="G588" s="9" t="s">
        <v>2575</v>
      </c>
      <c r="H588" s="47">
        <v>446</v>
      </c>
      <c r="I588" s="28" t="s">
        <v>49</v>
      </c>
      <c r="J588" s="26" t="s">
        <v>2286</v>
      </c>
      <c r="K588" s="28" t="s">
        <v>2481</v>
      </c>
      <c r="L588" s="45"/>
      <c r="M588" s="27" t="s">
        <v>10</v>
      </c>
      <c r="N588" s="28"/>
      <c r="O588" s="28"/>
      <c r="P588" s="28"/>
      <c r="Q588" s="27"/>
      <c r="R588" s="31" t="str">
        <f t="array" ref="R588">IFERROR(INDEX(npcs!$E$2:$E$1584,MATCH('route'!$H588, npcs!$A$2:$A$1584,0)),"NA")</f>
        <v>always</v>
      </c>
      <c r="S588" s="1"/>
      <c r="T588" s="79">
        <v>2</v>
      </c>
      <c r="U588" s="1"/>
      <c r="V588" s="1"/>
      <c r="W588" s="1"/>
      <c r="X588" s="1"/>
      <c r="Y588" s="1"/>
      <c r="Z588" s="1"/>
      <c r="AA588" s="1"/>
      <c r="AB588" s="1"/>
    </row>
    <row r="589" spans="1:28" ht="15" customHeight="1" x14ac:dyDescent="0.2">
      <c r="A589" s="82"/>
      <c r="B589" s="23" t="str">
        <f>IF(NOT(ISBLANK(route[[#This Row],[loc_override]])),route[[#This Row],[loc_override]],IFERROR(INDEX(npcs[map_location_label],MATCH(route[[#This Row],[npc]],npcs[npc_id],0)),"NA"))</f>
        <v>Peaceful-Rest-Valley</v>
      </c>
      <c r="C589" s="27"/>
      <c r="D589" s="47" t="str">
        <f>IFERROR(INDEX(npcs[sprite_label],MATCH(route[[#This Row],[npc]],npcs[npc_id],0)),"NA")</f>
        <v>present</v>
      </c>
      <c r="E589" s="24" t="s">
        <v>2485</v>
      </c>
      <c r="F589" s="9" t="s">
        <v>2552</v>
      </c>
      <c r="G589" s="9" t="s">
        <v>2575</v>
      </c>
      <c r="H589" s="47">
        <v>1424</v>
      </c>
      <c r="I589" s="28" t="s">
        <v>15</v>
      </c>
      <c r="J589" s="26" t="s">
        <v>18</v>
      </c>
      <c r="K589" s="28"/>
      <c r="L589" s="45"/>
      <c r="M589" s="27" t="s">
        <v>10</v>
      </c>
      <c r="N589" s="28"/>
      <c r="O589" s="28"/>
      <c r="P589" s="28"/>
      <c r="Q589" s="27"/>
      <c r="R589" s="31" t="str">
        <f t="array" ref="R589">IFERROR(INDEX(npcs!$E$2:$E$1584,MATCH('route'!$H589, npcs!$A$2:$A$1584,0)),"NA")</f>
        <v>always</v>
      </c>
      <c r="S589" s="1"/>
      <c r="T589" s="79">
        <v>2</v>
      </c>
      <c r="U589" s="1"/>
      <c r="V589" s="1"/>
      <c r="W589" s="1"/>
      <c r="X589" s="1"/>
      <c r="Y589" s="1"/>
      <c r="Z589" s="1"/>
      <c r="AA589" s="1"/>
      <c r="AB589" s="1"/>
    </row>
    <row r="590" spans="1:28" ht="15" customHeight="1" x14ac:dyDescent="0.2">
      <c r="A590" s="82"/>
      <c r="B590" s="23" t="str">
        <f>IF(NOT(ISBLANK(route[[#This Row],[loc_override]])),route[[#This Row],[loc_override]],IFERROR(INDEX(npcs[map_location_label],MATCH(route[[#This Row],[npc]],npcs[npc_id],0)),"NA"))</f>
        <v>Peaceful-Rest-Valley</v>
      </c>
      <c r="C590" s="27"/>
      <c r="D590" s="47" t="str">
        <f>IFERROR(INDEX(npcs[sprite_label],MATCH(route[[#This Row],[npc]],npcs[npc_id],0)),"NA")</f>
        <v>present</v>
      </c>
      <c r="E590" s="24" t="s">
        <v>2485</v>
      </c>
      <c r="F590" s="9" t="s">
        <v>2552</v>
      </c>
      <c r="G590" s="9" t="s">
        <v>2575</v>
      </c>
      <c r="H590" s="47">
        <v>1421</v>
      </c>
      <c r="I590" s="28" t="s">
        <v>15</v>
      </c>
      <c r="J590" s="26" t="s">
        <v>18</v>
      </c>
      <c r="K590" s="28"/>
      <c r="L590" s="45"/>
      <c r="M590" s="27" t="s">
        <v>10</v>
      </c>
      <c r="N590" s="28"/>
      <c r="O590" s="28"/>
      <c r="P590" s="28"/>
      <c r="Q590" s="27"/>
      <c r="R590" s="31" t="str">
        <f t="array" ref="R590">IFERROR(INDEX(npcs!$E$2:$E$1584,MATCH('route'!$H590, npcs!$A$2:$A$1584,0)),"NA")</f>
        <v>always</v>
      </c>
      <c r="S590" s="1"/>
      <c r="T590" s="79">
        <v>2</v>
      </c>
      <c r="U590" s="1"/>
      <c r="V590" s="1"/>
      <c r="W590" s="1"/>
      <c r="X590" s="1"/>
      <c r="Y590" s="1"/>
      <c r="Z590" s="1"/>
      <c r="AA590" s="1"/>
      <c r="AB590" s="1"/>
    </row>
    <row r="591" spans="1:28" ht="15" customHeight="1" x14ac:dyDescent="0.2">
      <c r="A591" s="82"/>
      <c r="B591" s="23" t="str">
        <f>IF(NOT(ISBLANK(route[[#This Row],[loc_override]])),route[[#This Row],[loc_override]],IFERROR(INDEX(npcs[map_location_label],MATCH(route[[#This Row],[npc]],npcs[npc_id],0)),"NA"))</f>
        <v>Peaceful-Rest-Valley</v>
      </c>
      <c r="C591" s="27"/>
      <c r="D591" s="47" t="str">
        <f>IFERROR(INDEX(npcs[sprite_label],MATCH(route[[#This Row],[npc]],npcs[npc_id],0)),"NA")</f>
        <v>man_hat_blue-suit</v>
      </c>
      <c r="E591" s="24" t="s">
        <v>2485</v>
      </c>
      <c r="F591" s="9" t="s">
        <v>2552</v>
      </c>
      <c r="G591" s="9" t="s">
        <v>2575</v>
      </c>
      <c r="H591" s="47">
        <v>443</v>
      </c>
      <c r="I591" s="28" t="s">
        <v>9</v>
      </c>
      <c r="J591" s="26"/>
      <c r="K591" s="28"/>
      <c r="L591" s="45"/>
      <c r="M591" s="27" t="s">
        <v>10</v>
      </c>
      <c r="N591" s="28"/>
      <c r="O591" s="28"/>
      <c r="P591" s="28"/>
      <c r="Q591" s="27"/>
      <c r="R591" s="31" t="str">
        <f t="array" ref="R591">IFERROR(INDEX(npcs!$E$2:$E$1584,MATCH('route'!$H591, npcs!$A$2:$A$1584,0)),"NA")</f>
        <v>~CARPAINTER_DEFEATED</v>
      </c>
      <c r="S591" s="1"/>
      <c r="T591" s="79">
        <v>2</v>
      </c>
      <c r="U591" s="1"/>
      <c r="V591" s="1"/>
      <c r="W591" s="1"/>
      <c r="X591" s="1"/>
      <c r="Y591" s="1"/>
      <c r="Z591" s="1"/>
      <c r="AA591" s="1"/>
      <c r="AB591" s="1"/>
    </row>
    <row r="592" spans="1:28" ht="15" customHeight="1" x14ac:dyDescent="0.2">
      <c r="A592" s="82"/>
      <c r="B592" s="23" t="str">
        <f>IF(NOT(ISBLANK(route[[#This Row],[loc_override]])),route[[#This Row],[loc_override]],IFERROR(INDEX(npcs[map_location_label],MATCH(route[[#This Row],[npc]],npcs[npc_id],0)),"NA"))</f>
        <v>Peaceful-Rest-Valley</v>
      </c>
      <c r="C592" s="27"/>
      <c r="D592" s="47" t="str">
        <f>IFERROR(INDEX(npcs[sprite_label],MATCH(route[[#This Row],[npc]],npcs[npc_id],0)),"NA")</f>
        <v>present</v>
      </c>
      <c r="E592" s="24" t="s">
        <v>2485</v>
      </c>
      <c r="F592" s="9" t="s">
        <v>2552</v>
      </c>
      <c r="G592" s="9" t="s">
        <v>2575</v>
      </c>
      <c r="H592" s="47">
        <v>1423</v>
      </c>
      <c r="I592" s="28" t="s">
        <v>15</v>
      </c>
      <c r="J592" s="26"/>
      <c r="K592" s="28"/>
      <c r="L592" s="45"/>
      <c r="M592" s="27" t="s">
        <v>10</v>
      </c>
      <c r="N592" s="28"/>
      <c r="O592" s="28"/>
      <c r="P592" s="28"/>
      <c r="Q592" s="27"/>
      <c r="R592" s="31" t="str">
        <f t="array" ref="R592">IFERROR(INDEX(npcs!$E$2:$E$1584,MATCH('route'!$H592, npcs!$A$2:$A$1584,0)),"NA")</f>
        <v>always</v>
      </c>
      <c r="S592" s="1"/>
      <c r="T592" s="79">
        <v>2</v>
      </c>
      <c r="U592" s="1"/>
      <c r="V592" s="1"/>
      <c r="W592" s="1"/>
      <c r="X592" s="1"/>
      <c r="Y592" s="1"/>
      <c r="Z592" s="1"/>
      <c r="AA592" s="1"/>
      <c r="AB592" s="1"/>
    </row>
    <row r="593" spans="1:29" ht="15" customHeight="1" x14ac:dyDescent="0.2">
      <c r="A593" s="82"/>
      <c r="B593" s="23" t="str">
        <f>IF(NOT(ISBLANK(route[[#This Row],[loc_override]])),route[[#This Row],[loc_override]],IFERROR(INDEX(npcs[map_location_label],MATCH(route[[#This Row],[npc]],npcs[npc_id],0)),"NA"))</f>
        <v>Peaceful-Rest-Valley</v>
      </c>
      <c r="C593" s="27"/>
      <c r="D593" s="47" t="str">
        <f>IFERROR(INDEX(npcs[sprite_label],MATCH(route[[#This Row],[npc]],npcs[npc_id],0)),"NA")</f>
        <v>present</v>
      </c>
      <c r="E593" s="24" t="s">
        <v>2485</v>
      </c>
      <c r="F593" s="9" t="s">
        <v>2552</v>
      </c>
      <c r="G593" s="9" t="s">
        <v>2575</v>
      </c>
      <c r="H593" s="47">
        <v>1425</v>
      </c>
      <c r="I593" s="28" t="s">
        <v>15</v>
      </c>
      <c r="J593" s="26"/>
      <c r="K593" s="28"/>
      <c r="L593" s="45"/>
      <c r="M593" s="27" t="s">
        <v>10</v>
      </c>
      <c r="N593" s="28"/>
      <c r="O593" s="28"/>
      <c r="P593" s="28"/>
      <c r="Q593" s="27"/>
      <c r="R593" s="31" t="str">
        <f t="array" ref="R593">IFERROR(INDEX(npcs!$E$2:$E$1584,MATCH('route'!$H593, npcs!$A$2:$A$1584,0)),"NA")</f>
        <v>always</v>
      </c>
      <c r="S593" s="1"/>
      <c r="T593" s="79">
        <v>2</v>
      </c>
      <c r="U593" s="1"/>
      <c r="V593" s="1"/>
      <c r="W593" s="1"/>
      <c r="X593" s="1"/>
      <c r="Y593" s="1"/>
      <c r="Z593" s="1"/>
      <c r="AA593" s="1"/>
      <c r="AB593" s="1"/>
    </row>
    <row r="594" spans="1:29" ht="15" customHeight="1" x14ac:dyDescent="0.2">
      <c r="A594" s="82"/>
      <c r="B594" s="23" t="str">
        <f>IF(NOT(ISBLANK(route[[#This Row],[loc_override]])),route[[#This Row],[loc_override]],IFERROR(INDEX(npcs[map_location_label],MATCH(route[[#This Row],[npc]],npcs[npc_id],0)),"NA"))</f>
        <v>Peaceful-Rest-Valley</v>
      </c>
      <c r="C594" s="27"/>
      <c r="D594" s="47" t="str">
        <f>IFERROR(INDEX(npcs[sprite_label],MATCH(route[[#This Row],[npc]],npcs[npc_id],0)),"NA")</f>
        <v>present</v>
      </c>
      <c r="E594" s="24" t="s">
        <v>2485</v>
      </c>
      <c r="F594" s="9" t="s">
        <v>2552</v>
      </c>
      <c r="G594" s="9" t="s">
        <v>2575</v>
      </c>
      <c r="H594" s="47">
        <v>1422</v>
      </c>
      <c r="I594" s="28" t="s">
        <v>15</v>
      </c>
      <c r="J594" s="26"/>
      <c r="K594" s="28"/>
      <c r="L594" s="45"/>
      <c r="M594" s="27" t="s">
        <v>10</v>
      </c>
      <c r="N594" s="28"/>
      <c r="O594" s="28"/>
      <c r="P594" s="28"/>
      <c r="Q594" s="27"/>
      <c r="R594" s="31" t="str">
        <f t="array" ref="R594">IFERROR(INDEX(npcs!$E$2:$E$1584,MATCH('route'!$H594, npcs!$A$2:$A$1584,0)),"NA")</f>
        <v>always</v>
      </c>
      <c r="S594" s="1"/>
      <c r="T594" s="79">
        <v>2</v>
      </c>
      <c r="U594" s="1"/>
      <c r="V594" s="1"/>
      <c r="W594" s="1"/>
      <c r="X594" s="1"/>
      <c r="Y594" s="1"/>
      <c r="Z594" s="1"/>
      <c r="AA594" s="1"/>
      <c r="AB594" s="1"/>
    </row>
    <row r="595" spans="1:29" ht="15" customHeight="1" thickBot="1" x14ac:dyDescent="0.25">
      <c r="A595" s="82"/>
      <c r="B595" s="23" t="str">
        <f>IF(NOT(ISBLANK(route[[#This Row],[loc_override]])),route[[#This Row],[loc_override]],IFERROR(INDEX(npcs[map_location_label],MATCH(route[[#This Row],[npc]],npcs[npc_id],0)),"NA"))</f>
        <v>Peaceful-Rest-Valley</v>
      </c>
      <c r="C595" s="27"/>
      <c r="D595" s="47" t="str">
        <f>IFERROR(INDEX(npcs[sprite_label],MATCH(route[[#This Row],[npc]],npcs[npc_id],0)),"NA")</f>
        <v>present</v>
      </c>
      <c r="E595" s="24" t="s">
        <v>2485</v>
      </c>
      <c r="F595" s="9" t="s">
        <v>2552</v>
      </c>
      <c r="G595" s="9" t="s">
        <v>2575</v>
      </c>
      <c r="H595" s="47">
        <v>1426</v>
      </c>
      <c r="I595" s="28" t="s">
        <v>15</v>
      </c>
      <c r="J595" s="26"/>
      <c r="K595" s="28"/>
      <c r="L595" s="45"/>
      <c r="M595" s="27" t="s">
        <v>10</v>
      </c>
      <c r="N595" s="28"/>
      <c r="O595" s="28"/>
      <c r="P595" s="28"/>
      <c r="Q595" s="27"/>
      <c r="R595" s="31" t="str">
        <f t="array" ref="R595">IFERROR(INDEX(npcs!$E$2:$E$1584,MATCH('route'!$H595, npcs!$A$2:$A$1584,0)),"NA")</f>
        <v>always</v>
      </c>
      <c r="S595" s="1"/>
      <c r="T595" s="79">
        <v>2</v>
      </c>
      <c r="U595" s="1"/>
      <c r="V595" s="1"/>
      <c r="W595" s="1"/>
      <c r="X595" s="1"/>
      <c r="Y595" s="1"/>
      <c r="Z595" s="1"/>
      <c r="AA595" s="1"/>
      <c r="AB595" s="1"/>
    </row>
    <row r="596" spans="1:29" ht="15" customHeight="1" thickBot="1" x14ac:dyDescent="0.25">
      <c r="A596" s="84" t="s">
        <v>143</v>
      </c>
      <c r="B596" s="37" t="str">
        <f>IF(NOT(ISBLANK(route[[#This Row],[loc_override]])),route[[#This Row],[loc_override]],IFERROR(INDEX(npcs[map_location_label],MATCH(route[[#This Row],[npc]],npcs[npc_id],0)),"NA"))</f>
        <v>Happy-Happy-Village</v>
      </c>
      <c r="C596" s="40"/>
      <c r="D596" s="51" t="str">
        <f>IFERROR(INDEX(npcs[sprite_label],MATCH(route[[#This Row],[npc]],npcs[npc_id],0)),"NA")</f>
        <v>helpful-mole</v>
      </c>
      <c r="E596" s="38" t="s">
        <v>2485</v>
      </c>
      <c r="F596" s="58" t="s">
        <v>2552</v>
      </c>
      <c r="G596" s="58" t="s">
        <v>2575</v>
      </c>
      <c r="H596" s="51">
        <v>427</v>
      </c>
      <c r="I596" s="39" t="s">
        <v>9</v>
      </c>
      <c r="J596" s="59"/>
      <c r="K596" s="39"/>
      <c r="L596" s="48" t="s">
        <v>2717</v>
      </c>
      <c r="M596" s="40" t="s">
        <v>10</v>
      </c>
      <c r="N596" s="39"/>
      <c r="O596" s="39"/>
      <c r="P596" s="39"/>
      <c r="Q596" s="40"/>
      <c r="R596" s="41" t="str">
        <f t="array" ref="R596">IFERROR(INDEX(npcs!$E$2:$E$1584,MATCH('route'!$H596, npcs!$A$2:$A$1584,0)),"NA")</f>
        <v>always</v>
      </c>
      <c r="S596" s="39"/>
      <c r="T596" s="80">
        <v>3</v>
      </c>
      <c r="U596" s="1"/>
      <c r="V596" s="1"/>
      <c r="W596" s="1"/>
      <c r="X596" s="1"/>
      <c r="Y596" s="1"/>
      <c r="Z596" s="1"/>
      <c r="AA596" s="1"/>
      <c r="AB596" s="1"/>
    </row>
    <row r="597" spans="1:29" ht="15" customHeight="1" x14ac:dyDescent="0.2">
      <c r="A597" s="82"/>
      <c r="B597" s="23" t="str">
        <f>IF(NOT(ISBLANK(route[[#This Row],[loc_override]])),route[[#This Row],[loc_override]],IFERROR(INDEX(npcs[map_location_label],MATCH(route[[#This Row],[npc]],npcs[npc_id],0)),"NA"))</f>
        <v>Happy-Happy-Village</v>
      </c>
      <c r="C597" s="27" t="s">
        <v>2373</v>
      </c>
      <c r="D597" s="47" t="str">
        <f>IFERROR(INDEX(npcs[sprite_label],MATCH(route[[#This Row],[npc]],npcs[npc_id],0)),"NA")</f>
        <v>NA</v>
      </c>
      <c r="E597" s="24" t="s">
        <v>2485</v>
      </c>
      <c r="F597" s="9" t="s">
        <v>2553</v>
      </c>
      <c r="G597" s="9" t="s">
        <v>2575</v>
      </c>
      <c r="H597" s="46" t="s">
        <v>7</v>
      </c>
      <c r="I597" s="28" t="s">
        <v>15</v>
      </c>
      <c r="J597" s="26" t="s">
        <v>16</v>
      </c>
      <c r="K597" s="28" t="s">
        <v>2697</v>
      </c>
      <c r="L597" s="45" t="s">
        <v>2686</v>
      </c>
      <c r="M597" s="27" t="s">
        <v>10</v>
      </c>
      <c r="N597" s="28"/>
      <c r="O597" s="28"/>
      <c r="P597" s="28"/>
      <c r="Q597" s="27"/>
      <c r="R597" s="31" t="str">
        <f t="array" ref="R597">IFERROR(INDEX(npcs!$E$2:$E$1584,MATCH('route'!$H597, npcs!$A$2:$A$1584,0)),"NA")</f>
        <v>NA</v>
      </c>
      <c r="S597" s="1"/>
      <c r="T597" s="79">
        <v>3</v>
      </c>
      <c r="U597" s="1"/>
      <c r="V597" s="1"/>
      <c r="W597" s="1"/>
      <c r="X597" s="1"/>
      <c r="Y597" s="1"/>
      <c r="Z597" s="1"/>
      <c r="AA597" s="1"/>
      <c r="AB597" s="1"/>
    </row>
    <row r="598" spans="1:29" ht="15" customHeight="1" x14ac:dyDescent="0.2">
      <c r="A598" s="82"/>
      <c r="B598" s="23" t="str">
        <f>IF(NOT(ISBLANK(route[[#This Row],[loc_override]])),route[[#This Row],[loc_override]],IFERROR(INDEX(npcs[map_location_label],MATCH(route[[#This Row],[npc]],npcs[npc_id],0)),"NA"))</f>
        <v>Happy-Happy-Village</v>
      </c>
      <c r="C598" s="27"/>
      <c r="D598" s="47" t="str">
        <f>IFERROR(INDEX(npcs[sprite_label],MATCH(route[[#This Row],[npc]],npcs[npc_id],0)),"NA")</f>
        <v>mailbox</v>
      </c>
      <c r="E598" s="24" t="s">
        <v>2485</v>
      </c>
      <c r="F598" s="9" t="s">
        <v>2553</v>
      </c>
      <c r="G598" s="9" t="s">
        <v>2575</v>
      </c>
      <c r="H598" s="47">
        <v>428</v>
      </c>
      <c r="I598" s="28" t="s">
        <v>2271</v>
      </c>
      <c r="J598" s="26"/>
      <c r="K598" s="28"/>
      <c r="L598" s="45"/>
      <c r="M598" s="27" t="s">
        <v>7</v>
      </c>
      <c r="N598" s="28"/>
      <c r="O598" s="28"/>
      <c r="P598" s="28"/>
      <c r="Q598" s="27"/>
      <c r="R598" s="31" t="str">
        <f t="array" ref="R598">IFERROR(INDEX(npcs!$E$2:$E$1584,MATCH('route'!$H598, npcs!$A$2:$A$1584,0)),"NA")</f>
        <v>always</v>
      </c>
      <c r="S598" s="1"/>
      <c r="T598" s="79">
        <v>3</v>
      </c>
      <c r="U598" s="1"/>
      <c r="V598" s="1"/>
      <c r="W598" s="1"/>
      <c r="X598" s="1"/>
      <c r="Y598" s="1"/>
      <c r="Z598" s="1"/>
      <c r="AA598" s="1"/>
      <c r="AB598" s="1"/>
    </row>
    <row r="599" spans="1:29" ht="15" customHeight="1" x14ac:dyDescent="0.2">
      <c r="A599" s="82"/>
      <c r="B599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599" s="3"/>
      <c r="D599" s="47" t="str">
        <f>IFERROR(INDEX(npcs[sprite_label],MATCH(route[[#This Row],[npc]],npcs[npc_id],0)),"NA")</f>
        <v>man_blonde_black-suit</v>
      </c>
      <c r="E599" s="24" t="s">
        <v>2485</v>
      </c>
      <c r="F599" s="9" t="s">
        <v>2553</v>
      </c>
      <c r="G599" s="9" t="s">
        <v>2575</v>
      </c>
      <c r="H599" s="47">
        <v>399</v>
      </c>
      <c r="I599" s="1" t="s">
        <v>9</v>
      </c>
      <c r="J599" s="1"/>
      <c r="K599" s="1"/>
      <c r="L599" s="45"/>
      <c r="M599" s="27" t="s">
        <v>10</v>
      </c>
      <c r="N599" s="1"/>
      <c r="O599" s="1"/>
      <c r="P599" s="1"/>
      <c r="Q599" s="1"/>
      <c r="R599" s="32" t="str">
        <f t="array" ref="R599">IFERROR(INDEX(npcs!$E$2:$E$1584,MATCH('route'!$H599, npcs!$A$2:$A$1584,0)),"NA")</f>
        <v>~CARPAINTER_DEFEATED</v>
      </c>
      <c r="S599" s="1"/>
      <c r="T599" s="79">
        <v>3</v>
      </c>
      <c r="U599" s="1"/>
      <c r="V599" s="1"/>
      <c r="W599" s="1"/>
      <c r="X599" s="1"/>
      <c r="Y599" s="1"/>
      <c r="Z599" s="1"/>
      <c r="AA599" s="1"/>
      <c r="AB599" s="1"/>
    </row>
    <row r="600" spans="1:29" ht="15" customHeight="1" x14ac:dyDescent="0.2">
      <c r="A600" s="82"/>
      <c r="B600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600" s="3"/>
      <c r="D600" s="47" t="str">
        <f>IFERROR(INDEX(npcs[sprite_label],MATCH(route[[#This Row],[npc]],npcs[npc_id],0)),"NA")</f>
        <v>woman_blonde_blue-blazer</v>
      </c>
      <c r="E600" s="24" t="s">
        <v>2485</v>
      </c>
      <c r="F600" s="9" t="s">
        <v>2553</v>
      </c>
      <c r="G600" s="9" t="s">
        <v>2575</v>
      </c>
      <c r="H600" s="47">
        <v>400</v>
      </c>
      <c r="I600" s="1" t="s">
        <v>9</v>
      </c>
      <c r="J600" s="1"/>
      <c r="K600" s="1"/>
      <c r="L600" s="45"/>
      <c r="M600" s="27" t="s">
        <v>10</v>
      </c>
      <c r="N600" s="1"/>
      <c r="O600" s="1"/>
      <c r="P600" s="1"/>
      <c r="Q600" s="1"/>
      <c r="R600" s="32" t="str">
        <f t="array" ref="R600">IFERROR(INDEX(npcs!$E$2:$E$1584,MATCH('route'!$H600, npcs!$A$2:$A$1584,0)),"NA")</f>
        <v>~CARPAINTER_DEFEATED</v>
      </c>
      <c r="S600" s="1"/>
      <c r="T600" s="79">
        <v>3</v>
      </c>
      <c r="U600" s="1"/>
      <c r="V600" s="1"/>
      <c r="W600" s="1"/>
      <c r="X600" s="1"/>
      <c r="Y600" s="1"/>
      <c r="Z600" s="1"/>
      <c r="AA600" s="1"/>
      <c r="AB600" s="1"/>
    </row>
    <row r="601" spans="1:29" ht="15" customHeight="1" x14ac:dyDescent="0.2">
      <c r="A601" s="82"/>
      <c r="B601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601" s="3"/>
      <c r="D601" s="47" t="str">
        <f>IFERROR(INDEX(npcs[sprite_label],MATCH(route[[#This Row],[npc]],npcs[npc_id],0)),"NA")</f>
        <v>happy-happyist</v>
      </c>
      <c r="E601" s="24" t="s">
        <v>2485</v>
      </c>
      <c r="F601" s="9" t="s">
        <v>2553</v>
      </c>
      <c r="G601" s="9" t="s">
        <v>2575</v>
      </c>
      <c r="H601" s="47">
        <v>401</v>
      </c>
      <c r="I601" s="1" t="s">
        <v>9</v>
      </c>
      <c r="J601" s="1"/>
      <c r="K601" s="1"/>
      <c r="L601" s="45"/>
      <c r="M601" s="27" t="s">
        <v>10</v>
      </c>
      <c r="N601" s="1"/>
      <c r="O601" s="1"/>
      <c r="P601" s="1"/>
      <c r="Q601" s="1"/>
      <c r="R601" s="32" t="str">
        <f t="array" ref="R601">IFERROR(INDEX(npcs!$E$2:$E$1584,MATCH('route'!$H601, npcs!$A$2:$A$1584,0)),"NA")</f>
        <v>~CARPAINTER_DEFEATED</v>
      </c>
      <c r="S601" s="1"/>
      <c r="T601" s="79">
        <v>3</v>
      </c>
      <c r="U601" s="1"/>
      <c r="V601" s="1"/>
      <c r="W601" s="1"/>
      <c r="X601" s="1"/>
      <c r="Y601" s="1"/>
      <c r="Z601" s="1"/>
      <c r="AA601" s="1"/>
      <c r="AB601" s="1"/>
    </row>
    <row r="602" spans="1:29" ht="15" customHeight="1" x14ac:dyDescent="0.2">
      <c r="A602" s="82"/>
      <c r="B602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602" s="27"/>
      <c r="D602" s="47" t="str">
        <f>IFERROR(INDEX(npcs[sprite_label],MATCH(route[[#This Row],[npc]],npcs[npc_id],0)),"NA")</f>
        <v>rastaman</v>
      </c>
      <c r="E602" s="24" t="s">
        <v>2485</v>
      </c>
      <c r="F602" s="9" t="s">
        <v>2553</v>
      </c>
      <c r="G602" s="9" t="s">
        <v>2575</v>
      </c>
      <c r="H602" s="47">
        <v>398</v>
      </c>
      <c r="I602" s="28" t="s">
        <v>9</v>
      </c>
      <c r="J602" s="26"/>
      <c r="K602" s="28"/>
      <c r="L602" s="45"/>
      <c r="M602" s="27" t="s">
        <v>10</v>
      </c>
      <c r="N602" s="28"/>
      <c r="O602" s="28"/>
      <c r="P602" s="28"/>
      <c r="Q602" s="27"/>
      <c r="R602" s="31" t="str">
        <f t="array" ref="R602">IFERROR(INDEX(npcs!$E$2:$E$1584,MATCH('route'!$H602, npcs!$A$2:$A$1584,0)),"NA")</f>
        <v>always</v>
      </c>
      <c r="S602" s="1"/>
      <c r="T602" s="79">
        <v>3</v>
      </c>
      <c r="U602" s="1"/>
      <c r="V602" s="1"/>
      <c r="W602" s="1"/>
      <c r="X602" s="1"/>
      <c r="Y602" s="1"/>
      <c r="Z602" s="1"/>
      <c r="AA602" s="1"/>
      <c r="AB602" s="1"/>
    </row>
    <row r="603" spans="1:29" ht="15" customHeight="1" x14ac:dyDescent="0.2">
      <c r="A603" s="82"/>
      <c r="B603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603" s="27"/>
      <c r="D603" s="47" t="str">
        <f>IFERROR(INDEX(npcs[sprite_label],MATCH(route[[#This Row],[npc]],npcs[npc_id],0)),"NA")</f>
        <v>lookalike_teddy</v>
      </c>
      <c r="E603" s="24" t="s">
        <v>2485</v>
      </c>
      <c r="F603" s="9" t="s">
        <v>2553</v>
      </c>
      <c r="G603" s="9" t="s">
        <v>2575</v>
      </c>
      <c r="H603" s="47">
        <v>397</v>
      </c>
      <c r="I603" s="28" t="s">
        <v>9</v>
      </c>
      <c r="J603" s="26" t="s">
        <v>2276</v>
      </c>
      <c r="K603" s="28" t="s">
        <v>2482</v>
      </c>
      <c r="L603" s="45"/>
      <c r="M603" s="27" t="s">
        <v>10</v>
      </c>
      <c r="N603" s="28"/>
      <c r="O603" s="28"/>
      <c r="P603" s="28"/>
      <c r="Q603" s="27"/>
      <c r="R603" s="31" t="str">
        <f t="array" ref="R603">IFERROR(INDEX(npcs!$E$2:$E$1584,MATCH('route'!$H603, npcs!$A$2:$A$1584,0)),"NA")</f>
        <v>always</v>
      </c>
      <c r="S603" s="1"/>
      <c r="T603" s="79">
        <v>3</v>
      </c>
      <c r="U603" s="1"/>
      <c r="V603" s="1"/>
      <c r="W603" s="1"/>
      <c r="X603" s="1"/>
      <c r="Y603" s="1"/>
      <c r="Z603" s="1"/>
      <c r="AA603" s="1"/>
      <c r="AB603" s="1"/>
    </row>
    <row r="604" spans="1:29" ht="15" customHeight="1" x14ac:dyDescent="0.2">
      <c r="A604" s="82"/>
      <c r="B604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604" s="27"/>
      <c r="D604" s="47" t="str">
        <f>IFERROR(INDEX(npcs[sprite_label],MATCH(route[[#This Row],[npc]],npcs[npc_id],0)),"NA")</f>
        <v>lookalike_teddy</v>
      </c>
      <c r="E604" s="24" t="s">
        <v>2485</v>
      </c>
      <c r="F604" s="9" t="s">
        <v>2553</v>
      </c>
      <c r="G604" s="9" t="s">
        <v>2575</v>
      </c>
      <c r="H604" s="47">
        <v>397</v>
      </c>
      <c r="I604" s="28" t="s">
        <v>9</v>
      </c>
      <c r="J604" s="26" t="s">
        <v>2276</v>
      </c>
      <c r="K604" s="28" t="s">
        <v>2483</v>
      </c>
      <c r="L604" s="45"/>
      <c r="M604" s="27" t="s">
        <v>10</v>
      </c>
      <c r="N604" s="28"/>
      <c r="O604" s="28"/>
      <c r="P604" s="28"/>
      <c r="Q604" s="27"/>
      <c r="R604" s="31" t="str">
        <f t="array" ref="R604">IFERROR(INDEX(npcs!$E$2:$E$1584,MATCH('route'!$H604, npcs!$A$2:$A$1584,0)),"NA")</f>
        <v>always</v>
      </c>
      <c r="S604" s="1"/>
      <c r="T604" s="79">
        <v>3</v>
      </c>
      <c r="U604" s="1"/>
      <c r="V604" s="1"/>
      <c r="W604" s="1"/>
      <c r="X604" s="1"/>
      <c r="Y604" s="1"/>
      <c r="Z604" s="1"/>
      <c r="AA604" s="1"/>
      <c r="AB604" s="1"/>
    </row>
    <row r="605" spans="1:29" ht="15" customHeight="1" x14ac:dyDescent="0.2">
      <c r="A605" s="82"/>
      <c r="B605" s="23" t="str">
        <f>IF(NOT(ISBLANK(route[[#This Row],[loc_override]])),route[[#This Row],[loc_override]],IFERROR(INDEX(npcs[map_location_label],MATCH(route[[#This Row],[npc]],npcs[npc_id],0)),"NA"))</f>
        <v>Happy-Happy-Village</v>
      </c>
      <c r="C605" s="27"/>
      <c r="D605" s="47" t="str">
        <f>IFERROR(INDEX(npcs[sprite_label],MATCH(route[[#This Row],[npc]],npcs[npc_id],0)),"NA")</f>
        <v>sign_small</v>
      </c>
      <c r="E605" s="24" t="s">
        <v>2485</v>
      </c>
      <c r="F605" s="9" t="s">
        <v>2553</v>
      </c>
      <c r="G605" s="9" t="s">
        <v>2575</v>
      </c>
      <c r="H605" s="47">
        <v>435</v>
      </c>
      <c r="I605" s="28" t="s">
        <v>15</v>
      </c>
      <c r="J605" s="26"/>
      <c r="K605" s="28"/>
      <c r="L605" s="45"/>
      <c r="M605" s="27" t="s">
        <v>10</v>
      </c>
      <c r="N605" s="28"/>
      <c r="O605" s="28"/>
      <c r="P605" s="28"/>
      <c r="Q605" s="27"/>
      <c r="R605" s="31" t="str">
        <f t="array" ref="R605">IFERROR(INDEX(npcs!$E$2:$E$1584,MATCH('route'!$H605, npcs!$A$2:$A$1584,0)),"NA")</f>
        <v>always</v>
      </c>
      <c r="S605" s="1"/>
      <c r="T605" s="79">
        <v>3</v>
      </c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customHeight="1" x14ac:dyDescent="0.2">
      <c r="A606" s="82"/>
      <c r="B606" s="23" t="str">
        <f>IF(NOT(ISBLANK(route[[#This Row],[loc_override]])),route[[#This Row],[loc_override]],IFERROR(INDEX(npcs[map_location_label],MATCH(route[[#This Row],[npc]],npcs[npc_id],0)),"NA"))</f>
        <v>Happy-Happy-Village</v>
      </c>
      <c r="C606" s="27"/>
      <c r="D606" s="47" t="str">
        <f>IFERROR(INDEX(npcs[sprite_label],MATCH(route[[#This Row],[npc]],npcs[npc_id],0)),"NA")</f>
        <v>bicycle</v>
      </c>
      <c r="E606" s="24" t="s">
        <v>2485</v>
      </c>
      <c r="F606" s="9" t="s">
        <v>2553</v>
      </c>
      <c r="G606" s="9" t="s">
        <v>2575</v>
      </c>
      <c r="H606" s="47">
        <v>431</v>
      </c>
      <c r="I606" s="28" t="s">
        <v>2271</v>
      </c>
      <c r="J606" s="26"/>
      <c r="K606" s="28"/>
      <c r="L606" s="45"/>
      <c r="M606" s="27" t="s">
        <v>7</v>
      </c>
      <c r="N606" s="28"/>
      <c r="O606" s="28"/>
      <c r="P606" s="28"/>
      <c r="Q606" s="27"/>
      <c r="R606" s="31" t="str">
        <f t="array" ref="R606">IFERROR(INDEX(npcs!$E$2:$E$1584,MATCH('route'!$H606, npcs!$A$2:$A$1584,0)),"NA")</f>
        <v>always</v>
      </c>
      <c r="S606" s="1"/>
      <c r="T606" s="79">
        <v>3</v>
      </c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customHeight="1" x14ac:dyDescent="0.2">
      <c r="A607" s="82"/>
      <c r="B607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07" s="27"/>
      <c r="D607" s="47" t="str">
        <f>IFERROR(INDEX(npcs[sprite_label],MATCH(route[[#This Row],[npc]],npcs[npc_id],0)),"NA")</f>
        <v>man_cane_green-jacket</v>
      </c>
      <c r="E607" s="24" t="s">
        <v>2485</v>
      </c>
      <c r="F607" s="9" t="s">
        <v>2553</v>
      </c>
      <c r="G607" s="9" t="s">
        <v>2575</v>
      </c>
      <c r="H607" s="47">
        <v>404</v>
      </c>
      <c r="I607" s="28" t="s">
        <v>2489</v>
      </c>
      <c r="J607" s="26" t="s">
        <v>2289</v>
      </c>
      <c r="K607" s="28"/>
      <c r="L607" s="45"/>
      <c r="M607" s="27" t="s">
        <v>10</v>
      </c>
      <c r="N607" s="28"/>
      <c r="O607" s="28"/>
      <c r="P607" s="28"/>
      <c r="Q607" s="27"/>
      <c r="R607" s="31" t="str">
        <f t="array" ref="R607">IFERROR(INDEX(npcs!$E$2:$E$1584,MATCH('route'!$H607, npcs!$A$2:$A$1584,0)),"NA")</f>
        <v>always</v>
      </c>
      <c r="S607" s="1"/>
      <c r="T607" s="79">
        <v>3</v>
      </c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customHeight="1" x14ac:dyDescent="0.2">
      <c r="A608" s="82"/>
      <c r="B608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08" s="27"/>
      <c r="D608" s="47" t="str">
        <f>IFERROR(INDEX(npcs[sprite_label],MATCH(route[[#This Row],[npc]],npcs[npc_id],0)),"NA")</f>
        <v>man_glasses_orange-cardigan</v>
      </c>
      <c r="E608" s="24" t="s">
        <v>2485</v>
      </c>
      <c r="F608" s="9" t="s">
        <v>2553</v>
      </c>
      <c r="G608" s="9" t="s">
        <v>2575</v>
      </c>
      <c r="H608" s="47">
        <v>403</v>
      </c>
      <c r="I608" s="28" t="s">
        <v>2489</v>
      </c>
      <c r="J608" s="26" t="s">
        <v>2289</v>
      </c>
      <c r="K608" s="28"/>
      <c r="L608" s="45"/>
      <c r="M608" s="27" t="s">
        <v>10</v>
      </c>
      <c r="N608" s="28"/>
      <c r="O608" s="28"/>
      <c r="P608" s="28"/>
      <c r="Q608" s="27"/>
      <c r="R608" s="31" t="str">
        <f t="array" ref="R608">IFERROR(INDEX(npcs!$E$2:$E$1584,MATCH('route'!$H608, npcs!$A$2:$A$1584,0)),"NA")</f>
        <v>always</v>
      </c>
      <c r="S608" s="1"/>
      <c r="T608" s="79">
        <v>3</v>
      </c>
      <c r="U608" s="1"/>
      <c r="V608" s="1"/>
      <c r="W608" s="1"/>
      <c r="X608" s="1"/>
      <c r="Y608" s="1"/>
      <c r="Z608" s="1"/>
      <c r="AA608" s="1"/>
      <c r="AB608" s="1"/>
    </row>
    <row r="609" spans="1:28" ht="15" customHeight="1" x14ac:dyDescent="0.2">
      <c r="A609" s="82"/>
      <c r="B609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09" s="27"/>
      <c r="D609" s="47" t="str">
        <f>IFERROR(INDEX(npcs[sprite_label],MATCH(route[[#This Row],[npc]],npcs[npc_id],0)),"NA")</f>
        <v>atm-machine</v>
      </c>
      <c r="E609" s="24" t="s">
        <v>2485</v>
      </c>
      <c r="F609" s="9" t="s">
        <v>2553</v>
      </c>
      <c r="G609" s="9" t="s">
        <v>2575</v>
      </c>
      <c r="H609" s="47">
        <v>406</v>
      </c>
      <c r="I609" s="28" t="s">
        <v>15</v>
      </c>
      <c r="J609" s="26" t="s">
        <v>85</v>
      </c>
      <c r="K609" s="28"/>
      <c r="L609" s="45" t="s">
        <v>2502</v>
      </c>
      <c r="M609" s="27" t="s">
        <v>7</v>
      </c>
      <c r="N609" s="28"/>
      <c r="O609" s="28"/>
      <c r="P609" s="28"/>
      <c r="Q609" s="27"/>
      <c r="R609" s="31" t="str">
        <f t="array" ref="R609">IFERROR(INDEX(npcs!$E$2:$E$1584,MATCH('route'!$H609, npcs!$A$2:$A$1584,0)),"NA")</f>
        <v>always</v>
      </c>
      <c r="S609" s="1"/>
      <c r="T609" s="79">
        <v>3</v>
      </c>
      <c r="U609" s="1"/>
      <c r="V609" s="1"/>
      <c r="W609" s="1"/>
      <c r="X609" s="1"/>
      <c r="Y609" s="1"/>
      <c r="Z609" s="1"/>
      <c r="AA609" s="1"/>
      <c r="AB609" s="1"/>
    </row>
    <row r="610" spans="1:28" ht="15" customHeight="1" x14ac:dyDescent="0.2">
      <c r="A610" s="82"/>
      <c r="B610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10" s="27"/>
      <c r="D610" s="47" t="str">
        <f>IFERROR(INDEX(npcs[sprite_label],MATCH(route[[#This Row],[npc]],npcs[npc_id],0)),"NA")</f>
        <v>woman_blonde_black-dress</v>
      </c>
      <c r="E610" s="24" t="s">
        <v>2485</v>
      </c>
      <c r="F610" s="9" t="s">
        <v>2553</v>
      </c>
      <c r="G610" s="9" t="s">
        <v>2575</v>
      </c>
      <c r="H610" s="47">
        <v>405</v>
      </c>
      <c r="I610" s="28" t="s">
        <v>9</v>
      </c>
      <c r="J610" s="26"/>
      <c r="K610" s="28"/>
      <c r="L610" s="45"/>
      <c r="M610" s="27" t="s">
        <v>10</v>
      </c>
      <c r="N610" s="28"/>
      <c r="O610" s="28"/>
      <c r="P610" s="28"/>
      <c r="Q610" s="27"/>
      <c r="R610" s="31" t="str">
        <f t="array" ref="R610">IFERROR(INDEX(npcs!$E$2:$E$1584,MATCH('route'!$H610, npcs!$A$2:$A$1584,0)),"NA")</f>
        <v>always</v>
      </c>
      <c r="S610" s="1"/>
      <c r="T610" s="79">
        <v>3</v>
      </c>
      <c r="U610" s="1"/>
      <c r="V610" s="1"/>
      <c r="W610" s="1"/>
      <c r="X610" s="1"/>
      <c r="Y610" s="1"/>
      <c r="Z610" s="1"/>
      <c r="AA610" s="1"/>
      <c r="AB610" s="1"/>
    </row>
    <row r="611" spans="1:28" ht="15" customHeight="1" x14ac:dyDescent="0.2">
      <c r="A611" s="82"/>
      <c r="B611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11" s="27"/>
      <c r="D611" s="47" t="str">
        <f>IFERROR(INDEX(npcs[sprite_label],MATCH(route[[#This Row],[npc]],npcs[npc_id],0)),"NA")</f>
        <v>phone_payphone_left</v>
      </c>
      <c r="E611" s="24" t="s">
        <v>2485</v>
      </c>
      <c r="F611" s="9" t="s">
        <v>2553</v>
      </c>
      <c r="G611" s="9" t="s">
        <v>2575</v>
      </c>
      <c r="H611" s="47">
        <v>407</v>
      </c>
      <c r="I611" s="28" t="s">
        <v>2271</v>
      </c>
      <c r="J611" s="26" t="s">
        <v>68</v>
      </c>
      <c r="K611" s="28"/>
      <c r="L611" s="45"/>
      <c r="M611" s="27" t="s">
        <v>7</v>
      </c>
      <c r="N611" s="28"/>
      <c r="O611" s="28"/>
      <c r="P611" s="28"/>
      <c r="Q611" s="27"/>
      <c r="R611" s="31" t="str">
        <f t="array" ref="R611">IFERROR(INDEX(npcs!$E$2:$E$1584,MATCH('route'!$H611, npcs!$A$2:$A$1584,0)),"NA")</f>
        <v>always</v>
      </c>
      <c r="S611" s="1"/>
      <c r="T611" s="79">
        <v>3</v>
      </c>
      <c r="U611" s="1"/>
      <c r="V611" s="1"/>
      <c r="W611" s="1"/>
      <c r="X611" s="1"/>
      <c r="Y611" s="1"/>
      <c r="Z611" s="1"/>
      <c r="AA611" s="1"/>
      <c r="AB611" s="1"/>
    </row>
    <row r="612" spans="1:28" ht="15" customHeight="1" x14ac:dyDescent="0.2">
      <c r="A612" s="82"/>
      <c r="B612" s="23" t="str">
        <f>IF(NOT(ISBLANK(route[[#This Row],[loc_override]])),route[[#This Row],[loc_override]],IFERROR(INDEX(npcs[map_location_label],MATCH(route[[#This Row],[npc]],npcs[npc_id],0)),"NA"))</f>
        <v>Happy Happy Village_Drug Store_1F</v>
      </c>
      <c r="C612" s="27"/>
      <c r="D612" s="47" t="str">
        <f>IFERROR(INDEX(npcs[sprite_label],MATCH(route[[#This Row],[npc]],npcs[npc_id],0)),"NA")</f>
        <v>phone_payphone_left</v>
      </c>
      <c r="E612" s="24" t="s">
        <v>2485</v>
      </c>
      <c r="F612" s="9" t="s">
        <v>2553</v>
      </c>
      <c r="G612" s="9" t="s">
        <v>2575</v>
      </c>
      <c r="H612" s="47">
        <v>407</v>
      </c>
      <c r="I612" s="28" t="s">
        <v>9</v>
      </c>
      <c r="J612" s="26" t="s">
        <v>2508</v>
      </c>
      <c r="K612" s="28"/>
      <c r="L612" s="45"/>
      <c r="M612" s="27" t="s">
        <v>7</v>
      </c>
      <c r="N612" s="28"/>
      <c r="O612" s="28"/>
      <c r="P612" s="28"/>
      <c r="Q612" s="27"/>
      <c r="R612" s="31" t="str">
        <f t="array" ref="R612">IFERROR(INDEX(npcs!$E$2:$E$1584,MATCH('route'!$H612, npcs!$A$2:$A$1584,0)),"NA")</f>
        <v>always</v>
      </c>
      <c r="S612" s="1"/>
      <c r="T612" s="79">
        <v>3</v>
      </c>
      <c r="U612" s="1"/>
      <c r="V612" s="1"/>
      <c r="W612" s="1"/>
      <c r="X612" s="1"/>
      <c r="Y612" s="1"/>
      <c r="Z612" s="1"/>
      <c r="AA612" s="1"/>
      <c r="AB612" s="1"/>
    </row>
    <row r="613" spans="1:28" ht="15" customHeight="1" x14ac:dyDescent="0.2">
      <c r="A613" s="82"/>
      <c r="B613" s="23" t="str">
        <f>IF(NOT(ISBLANK(route[[#This Row],[loc_override]])),route[[#This Row],[loc_override]],IFERROR(INDEX(npcs[map_location_label],MATCH(route[[#This Row],[npc]],npcs[npc_id],0)),"NA"))</f>
        <v>Happy-Happy-Village</v>
      </c>
      <c r="C613" s="27"/>
      <c r="D613" s="47" t="str">
        <f>IFERROR(INDEX(npcs[sprite_label],MATCH(route[[#This Row],[npc]],npcs[npc_id],0)),"NA")</f>
        <v>lookalike_pigpen</v>
      </c>
      <c r="E613" s="24" t="s">
        <v>2485</v>
      </c>
      <c r="F613" s="9" t="s">
        <v>2553</v>
      </c>
      <c r="G613" s="9" t="s">
        <v>2575</v>
      </c>
      <c r="H613" s="47">
        <v>421</v>
      </c>
      <c r="I613" s="28" t="s">
        <v>9</v>
      </c>
      <c r="J613" s="26"/>
      <c r="K613" s="28"/>
      <c r="L613" s="45"/>
      <c r="M613" s="27" t="s">
        <v>10</v>
      </c>
      <c r="N613" s="28"/>
      <c r="O613" s="28"/>
      <c r="P613" s="28"/>
      <c r="Q613" s="27"/>
      <c r="R613" s="31" t="str">
        <f t="array" ref="R613">IFERROR(INDEX(npcs!$E$2:$E$1584,MATCH('route'!$H613, npcs!$A$2:$A$1584,0)),"NA")</f>
        <v>always</v>
      </c>
      <c r="S613" s="1"/>
      <c r="T613" s="79">
        <v>3</v>
      </c>
      <c r="U613" s="1"/>
      <c r="V613" s="1"/>
      <c r="W613" s="1"/>
      <c r="X613" s="1"/>
      <c r="Y613" s="1"/>
      <c r="Z613" s="1"/>
      <c r="AA613" s="1"/>
      <c r="AB613" s="1"/>
    </row>
    <row r="614" spans="1:28" ht="15" customHeight="1" x14ac:dyDescent="0.2">
      <c r="A614" s="82"/>
      <c r="B614" s="23" t="str">
        <f>IF(NOT(ISBLANK(route[[#This Row],[loc_override]])),route[[#This Row],[loc_override]],IFERROR(INDEX(npcs[map_location_label],MATCH(route[[#This Row],[npc]],npcs[npc_id],0)),"NA"))</f>
        <v>Happy-Happy-Village</v>
      </c>
      <c r="C614" s="27"/>
      <c r="D614" s="47" t="str">
        <f>IFERROR(INDEX(npcs[sprite_label],MATCH(route[[#This Row],[npc]],npcs[npc_id],0)),"NA")</f>
        <v>man_blonde_blue-blazer</v>
      </c>
      <c r="E614" s="24" t="s">
        <v>2485</v>
      </c>
      <c r="F614" s="9" t="s">
        <v>2553</v>
      </c>
      <c r="G614" s="9" t="s">
        <v>2575</v>
      </c>
      <c r="H614" s="47">
        <v>416</v>
      </c>
      <c r="I614" s="28" t="s">
        <v>9</v>
      </c>
      <c r="J614" s="26"/>
      <c r="K614" s="28"/>
      <c r="L614" s="45"/>
      <c r="M614" s="27" t="s">
        <v>10</v>
      </c>
      <c r="N614" s="28"/>
      <c r="O614" s="28"/>
      <c r="P614" s="28"/>
      <c r="Q614" s="27"/>
      <c r="R614" s="31" t="str">
        <f t="array" ref="R614">IFERROR(INDEX(npcs!$E$2:$E$1584,MATCH('route'!$H614, npcs!$A$2:$A$1584,0)),"NA")</f>
        <v>always</v>
      </c>
      <c r="S614" s="1"/>
      <c r="T614" s="79">
        <v>3</v>
      </c>
      <c r="U614" s="1"/>
      <c r="V614" s="1"/>
      <c r="W614" s="1"/>
      <c r="X614" s="1"/>
      <c r="Y614" s="1"/>
      <c r="Z614" s="1"/>
      <c r="AA614" s="1"/>
      <c r="AB614" s="1"/>
    </row>
    <row r="615" spans="1:28" ht="15" customHeight="1" x14ac:dyDescent="0.2">
      <c r="A615" s="82"/>
      <c r="B615" s="23" t="str">
        <f>IF(NOT(ISBLANK(route[[#This Row],[loc_override]])),route[[#This Row],[loc_override]],IFERROR(INDEX(npcs[map_location_label],MATCH(route[[#This Row],[npc]],npcs[npc_id],0)),"NA"))</f>
        <v>Happy-Happy-Village</v>
      </c>
      <c r="C615" s="27"/>
      <c r="D615" s="47" t="str">
        <f>IFERROR(INDEX(npcs[sprite_label],MATCH(route[[#This Row],[npc]],npcs[npc_id],0)),"NA")</f>
        <v>maxwell-labs</v>
      </c>
      <c r="E615" s="24" t="s">
        <v>2485</v>
      </c>
      <c r="F615" s="9" t="s">
        <v>2553</v>
      </c>
      <c r="G615" s="9" t="s">
        <v>2575</v>
      </c>
      <c r="H615" s="47">
        <v>412</v>
      </c>
      <c r="I615" s="28" t="s">
        <v>9</v>
      </c>
      <c r="J615" s="26"/>
      <c r="K615" s="28"/>
      <c r="L615" s="45"/>
      <c r="M615" s="27" t="s">
        <v>10</v>
      </c>
      <c r="N615" s="28"/>
      <c r="O615" s="28"/>
      <c r="P615" s="28"/>
      <c r="Q615" s="27"/>
      <c r="R615" s="31" t="str">
        <f t="array" ref="R615">IFERROR(INDEX(npcs!$E$2:$E$1584,MATCH('route'!$H615, npcs!$A$2:$A$1584,0)),"NA")</f>
        <v>~FOOD_STAND_MONITOR_DEFEATED</v>
      </c>
      <c r="S615" s="1"/>
      <c r="T615" s="79">
        <v>3</v>
      </c>
      <c r="U615" s="1"/>
      <c r="V615" s="1"/>
      <c r="W615" s="1"/>
      <c r="X615" s="1"/>
      <c r="Y615" s="1"/>
      <c r="Z615" s="1"/>
      <c r="AA615" s="1"/>
      <c r="AB615" s="1"/>
    </row>
    <row r="616" spans="1:28" ht="15" customHeight="1" x14ac:dyDescent="0.2">
      <c r="A616" s="82"/>
      <c r="B616" s="23" t="str">
        <f>IF(NOT(ISBLANK(route[[#This Row],[loc_override]])),route[[#This Row],[loc_override]],IFERROR(INDEX(npcs[map_location_label],MATCH(route[[#This Row],[npc]],npcs[npc_id],0)),"NA"))</f>
        <v>Happy-Happy-Village</v>
      </c>
      <c r="C616" s="27"/>
      <c r="D616" s="47" t="str">
        <f>IFERROR(INDEX(npcs[sprite_label],MATCH(route[[#This Row],[npc]],npcs[npc_id],0)),"NA")</f>
        <v>banana</v>
      </c>
      <c r="E616" s="24" t="s">
        <v>2485</v>
      </c>
      <c r="F616" s="9" t="s">
        <v>2553</v>
      </c>
      <c r="G616" s="9" t="s">
        <v>2575</v>
      </c>
      <c r="H616" s="47">
        <v>434</v>
      </c>
      <c r="I616" s="28" t="s">
        <v>2271</v>
      </c>
      <c r="J616" s="26"/>
      <c r="K616" s="28"/>
      <c r="L616" s="45"/>
      <c r="M616" s="27" t="s">
        <v>7</v>
      </c>
      <c r="N616" s="28"/>
      <c r="O616" s="28"/>
      <c r="P616" s="28"/>
      <c r="Q616" s="27"/>
      <c r="R616" s="31" t="str">
        <f t="array" ref="R616">IFERROR(INDEX(npcs!$E$2:$E$1584,MATCH('route'!$H616, npcs!$A$2:$A$1584,0)),"NA")</f>
        <v>~CARPAINTER_DEFEATED</v>
      </c>
      <c r="S616" s="1"/>
      <c r="T616" s="79">
        <v>3</v>
      </c>
      <c r="U616" s="1"/>
      <c r="V616" s="1"/>
      <c r="W616" s="1"/>
      <c r="X616" s="1"/>
      <c r="Y616" s="1"/>
      <c r="Z616" s="1"/>
      <c r="AA616" s="1"/>
      <c r="AB616" s="1"/>
    </row>
    <row r="617" spans="1:28" ht="15" customHeight="1" x14ac:dyDescent="0.2">
      <c r="A617" s="82"/>
      <c r="B617" s="23" t="str">
        <f>IF(NOT(ISBLANK(route[[#This Row],[loc_override]])),route[[#This Row],[loc_override]],IFERROR(INDEX(npcs[map_location_label],MATCH(route[[#This Row],[npc]],npcs[npc_id],0)),"NA"))</f>
        <v>Happy-Happy-Village</v>
      </c>
      <c r="C617" s="27"/>
      <c r="D617" s="47" t="str">
        <f>IFERROR(INDEX(npcs[sprite_label],MATCH(route[[#This Row],[npc]],npcs[npc_id],0)),"NA")</f>
        <v>sign_small</v>
      </c>
      <c r="E617" s="24" t="s">
        <v>2485</v>
      </c>
      <c r="F617" s="9" t="s">
        <v>2553</v>
      </c>
      <c r="G617" s="9" t="s">
        <v>2575</v>
      </c>
      <c r="H617" s="47">
        <v>433</v>
      </c>
      <c r="I617" s="28" t="s">
        <v>15</v>
      </c>
      <c r="J617" s="26" t="s">
        <v>2276</v>
      </c>
      <c r="K617" s="28" t="s">
        <v>2698</v>
      </c>
      <c r="L617" s="45"/>
      <c r="M617" s="27" t="s">
        <v>45</v>
      </c>
      <c r="N617" s="28"/>
      <c r="O617" s="28"/>
      <c r="P617" s="28"/>
      <c r="Q617" s="27"/>
      <c r="R617" s="31" t="str">
        <f t="array" ref="R617">IFERROR(INDEX(npcs!$E$2:$E$1584,MATCH('route'!$H617, npcs!$A$2:$A$1584,0)),"NA")</f>
        <v>always</v>
      </c>
      <c r="S617" s="1"/>
      <c r="T617" s="79">
        <v>3</v>
      </c>
      <c r="U617" s="1"/>
      <c r="V617" s="1"/>
      <c r="W617" s="1"/>
      <c r="X617" s="1"/>
      <c r="Y617" s="1"/>
      <c r="Z617" s="1"/>
      <c r="AA617" s="1"/>
      <c r="AB617" s="1"/>
    </row>
    <row r="618" spans="1:28" ht="15" customHeight="1" x14ac:dyDescent="0.2">
      <c r="A618" s="82"/>
      <c r="B618" s="23" t="str">
        <f>IF(NOT(ISBLANK(route[[#This Row],[loc_override]])),route[[#This Row],[loc_override]],IFERROR(INDEX(npcs[map_location_label],MATCH(route[[#This Row],[npc]],npcs[npc_id],0)),"NA"))</f>
        <v>Happy-Happy-Village</v>
      </c>
      <c r="C618" s="27"/>
      <c r="D618" s="47" t="str">
        <f>IFERROR(INDEX(npcs[sprite_label],MATCH(route[[#This Row],[npc]],npcs[npc_id],0)),"NA")</f>
        <v>sign_small</v>
      </c>
      <c r="E618" s="24" t="s">
        <v>2485</v>
      </c>
      <c r="F618" s="9" t="s">
        <v>2553</v>
      </c>
      <c r="G618" s="9" t="s">
        <v>2575</v>
      </c>
      <c r="H618" s="47">
        <v>433</v>
      </c>
      <c r="I618" s="28" t="s">
        <v>15</v>
      </c>
      <c r="J618" s="26" t="s">
        <v>2276</v>
      </c>
      <c r="K618" s="28" t="s">
        <v>2698</v>
      </c>
      <c r="L618" s="45"/>
      <c r="M618" s="27" t="s">
        <v>44</v>
      </c>
      <c r="N618" s="28"/>
      <c r="O618" s="28"/>
      <c r="P618" s="28"/>
      <c r="Q618" s="27"/>
      <c r="R618" s="31" t="str">
        <f t="array" ref="R618">IFERROR(INDEX(npcs!$E$2:$E$1584,MATCH('route'!$H618, npcs!$A$2:$A$1584,0)),"NA")</f>
        <v>always</v>
      </c>
      <c r="S618" s="1"/>
      <c r="T618" s="79">
        <v>3</v>
      </c>
      <c r="U618" s="1"/>
      <c r="V618" s="1"/>
      <c r="W618" s="1"/>
      <c r="X618" s="1"/>
      <c r="Y618" s="1"/>
      <c r="Z618" s="1"/>
      <c r="AA618" s="1"/>
      <c r="AB618" s="1"/>
    </row>
    <row r="619" spans="1:28" ht="15" customHeight="1" x14ac:dyDescent="0.2">
      <c r="A619" s="82"/>
      <c r="B619" s="23" t="str">
        <f>IF(NOT(ISBLANK(route[[#This Row],[loc_override]])),route[[#This Row],[loc_override]],IFERROR(INDEX(npcs[map_location_label],MATCH(route[[#This Row],[npc]],npcs[npc_id],0)),"NA"))</f>
        <v>Happy-Happy-Village</v>
      </c>
      <c r="C619" s="27"/>
      <c r="D619" s="47" t="str">
        <f>IFERROR(INDEX(npcs[sprite_label],MATCH(route[[#This Row],[npc]],npcs[npc_id],0)),"NA")</f>
        <v>sign_small</v>
      </c>
      <c r="E619" s="24" t="s">
        <v>2485</v>
      </c>
      <c r="F619" s="9" t="s">
        <v>2553</v>
      </c>
      <c r="G619" s="9" t="s">
        <v>2575</v>
      </c>
      <c r="H619" s="47">
        <v>433</v>
      </c>
      <c r="I619" s="28" t="s">
        <v>15</v>
      </c>
      <c r="J619" s="26" t="s">
        <v>2276</v>
      </c>
      <c r="K619" s="28" t="s">
        <v>2699</v>
      </c>
      <c r="L619" s="45"/>
      <c r="M619" s="27" t="s">
        <v>45</v>
      </c>
      <c r="N619" s="28"/>
      <c r="O619" s="28"/>
      <c r="P619" s="28"/>
      <c r="Q619" s="27"/>
      <c r="R619" s="31" t="str">
        <f t="array" ref="R619">IFERROR(INDEX(npcs!$E$2:$E$1584,MATCH('route'!$H619, npcs!$A$2:$A$1584,0)),"NA")</f>
        <v>always</v>
      </c>
      <c r="S619" s="1"/>
      <c r="T619" s="79">
        <v>3</v>
      </c>
      <c r="U619" s="1"/>
      <c r="V619" s="1"/>
      <c r="W619" s="1"/>
      <c r="X619" s="1"/>
      <c r="Y619" s="1"/>
      <c r="Z619" s="1"/>
      <c r="AA619" s="1"/>
      <c r="AB619" s="1"/>
    </row>
    <row r="620" spans="1:28" ht="15" customHeight="1" x14ac:dyDescent="0.2">
      <c r="A620" s="82"/>
      <c r="B620" s="23" t="str">
        <f>IF(NOT(ISBLANK(route[[#This Row],[loc_override]])),route[[#This Row],[loc_override]],IFERROR(INDEX(npcs[map_location_label],MATCH(route[[#This Row],[npc]],npcs[npc_id],0)),"NA"))</f>
        <v>Happy-Happy-Village</v>
      </c>
      <c r="C620" s="27"/>
      <c r="D620" s="47" t="str">
        <f>IFERROR(INDEX(npcs[sprite_label],MATCH(route[[#This Row],[npc]],npcs[npc_id],0)),"NA")</f>
        <v>sign_small</v>
      </c>
      <c r="E620" s="24" t="s">
        <v>2485</v>
      </c>
      <c r="F620" s="9" t="s">
        <v>2553</v>
      </c>
      <c r="G620" s="9" t="s">
        <v>2575</v>
      </c>
      <c r="H620" s="47">
        <v>433</v>
      </c>
      <c r="I620" s="28" t="s">
        <v>15</v>
      </c>
      <c r="J620" s="26" t="s">
        <v>2276</v>
      </c>
      <c r="K620" s="28" t="s">
        <v>2700</v>
      </c>
      <c r="L620" s="45"/>
      <c r="M620" s="27" t="s">
        <v>45</v>
      </c>
      <c r="N620" s="28"/>
      <c r="O620" s="28"/>
      <c r="P620" s="28"/>
      <c r="Q620" s="27"/>
      <c r="R620" s="31" t="str">
        <f t="array" ref="R620">IFERROR(INDEX(npcs!$E$2:$E$1584,MATCH('route'!$H620, npcs!$A$2:$A$1584,0)),"NA")</f>
        <v>always</v>
      </c>
      <c r="S620" s="1"/>
      <c r="T620" s="79">
        <v>3</v>
      </c>
      <c r="U620" s="1"/>
      <c r="V620" s="1"/>
      <c r="W620" s="1"/>
      <c r="X620" s="1"/>
      <c r="Y620" s="1"/>
      <c r="Z620" s="1"/>
      <c r="AA620" s="1"/>
      <c r="AB620" s="1"/>
    </row>
    <row r="621" spans="1:28" ht="15" customHeight="1" x14ac:dyDescent="0.2">
      <c r="A621" s="82"/>
      <c r="B621" s="23" t="str">
        <f>IF(NOT(ISBLANK(route[[#This Row],[loc_override]])),route[[#This Row],[loc_override]],IFERROR(INDEX(npcs[map_location_label],MATCH(route[[#This Row],[npc]],npcs[npc_id],0)),"NA"))</f>
        <v>Happy-Happy-Village</v>
      </c>
      <c r="C621" s="27"/>
      <c r="D621" s="47" t="str">
        <f>IFERROR(INDEX(npcs[sprite_label],MATCH(route[[#This Row],[npc]],npcs[npc_id],0)),"NA")</f>
        <v>maxwell-labs</v>
      </c>
      <c r="E621" s="24" t="s">
        <v>2485</v>
      </c>
      <c r="F621" s="9" t="s">
        <v>2553</v>
      </c>
      <c r="G621" s="9" t="s">
        <v>2575</v>
      </c>
      <c r="H621" s="47">
        <v>412</v>
      </c>
      <c r="I621" s="28" t="s">
        <v>9</v>
      </c>
      <c r="J621" s="26" t="s">
        <v>2304</v>
      </c>
      <c r="K621" s="28" t="s">
        <v>2306</v>
      </c>
      <c r="L621" s="45"/>
      <c r="M621" s="27" t="s">
        <v>1295</v>
      </c>
      <c r="N621" s="28" t="s">
        <v>1296</v>
      </c>
      <c r="O621" s="28"/>
      <c r="P621" s="28"/>
      <c r="Q621" s="27"/>
      <c r="R621" s="31" t="str">
        <f t="array" ref="R621">IFERROR(INDEX(npcs!$E$2:$E$1584,MATCH('route'!$H621, npcs!$A$2:$A$1584,0)),"NA")</f>
        <v>~FOOD_STAND_MONITOR_DEFEATED</v>
      </c>
      <c r="S621" s="1"/>
      <c r="T621" s="79">
        <v>3</v>
      </c>
      <c r="U621" s="1"/>
      <c r="V621" s="1"/>
      <c r="W621" s="1"/>
      <c r="X621" s="1"/>
      <c r="Y621" s="1"/>
      <c r="Z621" s="1"/>
      <c r="AA621" s="1"/>
      <c r="AB621" s="1"/>
    </row>
    <row r="622" spans="1:28" ht="15" customHeight="1" x14ac:dyDescent="0.2">
      <c r="A622" s="82"/>
      <c r="B622" s="23" t="str">
        <f>IF(NOT(ISBLANK(route[[#This Row],[loc_override]])),route[[#This Row],[loc_override]],IFERROR(INDEX(npcs[map_location_label],MATCH(route[[#This Row],[npc]],npcs[npc_id],0)),"NA"))</f>
        <v>Happy-Happy-Village</v>
      </c>
      <c r="C622" s="27" t="s">
        <v>2373</v>
      </c>
      <c r="D622" s="47" t="str">
        <f>IFERROR(INDEX(npcs[sprite_label],MATCH(route[[#This Row],[npc]],npcs[npc_id],0)),"NA")</f>
        <v>NA</v>
      </c>
      <c r="E622" s="24" t="s">
        <v>2485</v>
      </c>
      <c r="F622" s="9" t="s">
        <v>2553</v>
      </c>
      <c r="G622" s="9" t="s">
        <v>2575</v>
      </c>
      <c r="H622" s="46" t="s">
        <v>7</v>
      </c>
      <c r="I622" s="28" t="s">
        <v>49</v>
      </c>
      <c r="J622" s="26" t="s">
        <v>2509</v>
      </c>
      <c r="K622" s="28"/>
      <c r="L622" s="45"/>
      <c r="M622" s="27" t="s">
        <v>7</v>
      </c>
      <c r="N622" s="28"/>
      <c r="O622" s="28"/>
      <c r="P622" s="28"/>
      <c r="Q622" s="27"/>
      <c r="R622" s="31" t="str">
        <f t="array" ref="R622">IFERROR(INDEX(npcs!$E$2:$E$1584,MATCH('route'!$H622, npcs!$A$2:$A$1584,0)),"NA")</f>
        <v>NA</v>
      </c>
      <c r="S622" s="1"/>
      <c r="T622" s="79">
        <v>3</v>
      </c>
      <c r="U622" s="1"/>
      <c r="V622" s="1"/>
      <c r="W622" s="1"/>
      <c r="X622" s="1"/>
      <c r="Y622" s="1"/>
      <c r="Z622" s="1"/>
      <c r="AA622" s="1"/>
      <c r="AB622" s="1"/>
    </row>
    <row r="623" spans="1:28" ht="15" customHeight="1" x14ac:dyDescent="0.2">
      <c r="A623" s="82"/>
      <c r="B623" s="23" t="str">
        <f>IF(NOT(ISBLANK(route[[#This Row],[loc_override]])),route[[#This Row],[loc_override]],IFERROR(INDEX(npcs[map_location_label],MATCH(route[[#This Row],[npc]],npcs[npc_id],0)),"NA"))</f>
        <v>Happy-Happy-Village</v>
      </c>
      <c r="C623" s="27"/>
      <c r="D623" s="47" t="str">
        <f>IFERROR(INDEX(npcs[sprite_label],MATCH(route[[#This Row],[npc]],npcs[npc_id],0)),"NA")</f>
        <v>woman_blonde_red-dress</v>
      </c>
      <c r="E623" s="24" t="s">
        <v>2485</v>
      </c>
      <c r="F623" s="9" t="s">
        <v>2553</v>
      </c>
      <c r="G623" s="9" t="s">
        <v>2575</v>
      </c>
      <c r="H623" s="47">
        <v>422</v>
      </c>
      <c r="I623" s="28" t="s">
        <v>9</v>
      </c>
      <c r="J623" s="26"/>
      <c r="K623" s="28"/>
      <c r="L623" s="45"/>
      <c r="M623" s="27" t="s">
        <v>10</v>
      </c>
      <c r="N623" s="28"/>
      <c r="O623" s="28"/>
      <c r="P623" s="28"/>
      <c r="Q623" s="27"/>
      <c r="R623" s="31" t="str">
        <f t="array" ref="R623">IFERROR(INDEX(npcs!$E$2:$E$1584,MATCH('route'!$H623, npcs!$A$2:$A$1584,0)),"NA")</f>
        <v>always</v>
      </c>
      <c r="S623" s="1"/>
      <c r="T623" s="79">
        <v>3</v>
      </c>
      <c r="U623" s="1"/>
      <c r="V623" s="1"/>
      <c r="W623" s="1"/>
      <c r="X623" s="1"/>
      <c r="Y623" s="1"/>
      <c r="Z623" s="1"/>
      <c r="AA623" s="1"/>
      <c r="AB623" s="1"/>
    </row>
    <row r="624" spans="1:28" ht="15" customHeight="1" x14ac:dyDescent="0.2">
      <c r="A624" s="82"/>
      <c r="B624" s="23" t="str">
        <f>IF(NOT(ISBLANK(route[[#This Row],[loc_override]])),route[[#This Row],[loc_override]],IFERROR(INDEX(npcs[map_location_label],MATCH(route[[#This Row],[npc]],npcs[npc_id],0)),"NA"))</f>
        <v>Happy-Happy-Village</v>
      </c>
      <c r="C624" s="27"/>
      <c r="D624" s="47" t="str">
        <f>IFERROR(INDEX(npcs[sprite_label],MATCH(route[[#This Row],[npc]],npcs[npc_id],0)),"NA")</f>
        <v>woman_black-hair_red-clothes</v>
      </c>
      <c r="E624" s="24" t="s">
        <v>2485</v>
      </c>
      <c r="F624" s="9" t="s">
        <v>2553</v>
      </c>
      <c r="G624" s="9" t="s">
        <v>2575</v>
      </c>
      <c r="H624" s="47">
        <v>413</v>
      </c>
      <c r="I624" s="28" t="s">
        <v>9</v>
      </c>
      <c r="J624" s="26"/>
      <c r="K624" s="28"/>
      <c r="L624" s="45"/>
      <c r="M624" s="27" t="s">
        <v>10</v>
      </c>
      <c r="N624" s="28"/>
      <c r="O624" s="28"/>
      <c r="P624" s="28"/>
      <c r="Q624" s="27"/>
      <c r="R624" s="31" t="str">
        <f t="array" ref="R624">IFERROR(INDEX(npcs!$E$2:$E$1584,MATCH('route'!$H624, npcs!$A$2:$A$1584,0)),"NA")</f>
        <v>always</v>
      </c>
      <c r="S624" s="1"/>
      <c r="T624" s="79">
        <v>3</v>
      </c>
      <c r="U624" s="1"/>
      <c r="V624" s="1"/>
      <c r="W624" s="1"/>
      <c r="X624" s="1"/>
      <c r="Y624" s="1"/>
      <c r="Z624" s="1"/>
      <c r="AA624" s="1"/>
      <c r="AB624" s="1"/>
    </row>
    <row r="625" spans="1:28" ht="15" customHeight="1" x14ac:dyDescent="0.2">
      <c r="A625" s="82"/>
      <c r="B625" s="23" t="str">
        <f>IF(NOT(ISBLANK(route[[#This Row],[loc_override]])),route[[#This Row],[loc_override]],IFERROR(INDEX(npcs[map_location_label],MATCH(route[[#This Row],[npc]],npcs[npc_id],0)),"NA"))</f>
        <v>Happy-Happy-Village</v>
      </c>
      <c r="C625" s="27"/>
      <c r="D625" s="47" t="str">
        <f>IFERROR(INDEX(npcs[sprite_label],MATCH(route[[#This Row],[npc]],npcs[npc_id],0)),"NA")</f>
        <v>girl_blonde_yellow-dress</v>
      </c>
      <c r="E625" s="24" t="s">
        <v>2485</v>
      </c>
      <c r="F625" s="9" t="s">
        <v>2553</v>
      </c>
      <c r="G625" s="9" t="s">
        <v>2575</v>
      </c>
      <c r="H625" s="47">
        <v>420</v>
      </c>
      <c r="I625" s="28" t="s">
        <v>9</v>
      </c>
      <c r="J625" s="26" t="s">
        <v>2276</v>
      </c>
      <c r="K625" s="28" t="s">
        <v>2483</v>
      </c>
      <c r="L625" s="45"/>
      <c r="M625" s="27" t="s">
        <v>10</v>
      </c>
      <c r="N625" s="28"/>
      <c r="O625" s="28"/>
      <c r="P625" s="28"/>
      <c r="Q625" s="27"/>
      <c r="R625" s="31" t="str">
        <f t="array" ref="R625">IFERROR(INDEX(npcs!$E$2:$E$1584,MATCH('route'!$H625, npcs!$A$2:$A$1584,0)),"NA")</f>
        <v>always</v>
      </c>
      <c r="S625" s="1"/>
      <c r="T625" s="79">
        <v>3</v>
      </c>
      <c r="U625" s="1"/>
      <c r="V625" s="1"/>
      <c r="W625" s="1"/>
      <c r="X625" s="1"/>
      <c r="Y625" s="1"/>
      <c r="Z625" s="1"/>
      <c r="AA625" s="1"/>
      <c r="AB625" s="1"/>
    </row>
    <row r="626" spans="1:28" ht="15" customHeight="1" x14ac:dyDescent="0.2">
      <c r="A626" s="82"/>
      <c r="B626" s="23" t="str">
        <f>IF(NOT(ISBLANK(route[[#This Row],[loc_override]])),route[[#This Row],[loc_override]],IFERROR(INDEX(npcs[map_location_label],MATCH(route[[#This Row],[npc]],npcs[npc_id],0)),"NA"))</f>
        <v>Happy-Happy-Village</v>
      </c>
      <c r="C626" s="27"/>
      <c r="D626" s="47" t="str">
        <f>IFERROR(INDEX(npcs[sprite_label],MATCH(route[[#This Row],[npc]],npcs[npc_id],0)),"NA")</f>
        <v>girl_blonde_yellow-dress</v>
      </c>
      <c r="E626" s="24" t="s">
        <v>2485</v>
      </c>
      <c r="F626" s="9" t="s">
        <v>2553</v>
      </c>
      <c r="G626" s="9" t="s">
        <v>2575</v>
      </c>
      <c r="H626" s="47">
        <v>420</v>
      </c>
      <c r="I626" s="28" t="s">
        <v>9</v>
      </c>
      <c r="J626" s="26" t="s">
        <v>2276</v>
      </c>
      <c r="K626" s="28" t="s">
        <v>2505</v>
      </c>
      <c r="L626" s="45"/>
      <c r="M626" s="27" t="s">
        <v>2504</v>
      </c>
      <c r="N626" s="28"/>
      <c r="O626" s="28"/>
      <c r="P626" s="28"/>
      <c r="Q626" s="27"/>
      <c r="R626" s="31" t="str">
        <f t="array" ref="R626">IFERROR(INDEX(npcs!$E$2:$E$1584,MATCH('route'!$H626, npcs!$A$2:$A$1584,0)),"NA")</f>
        <v>always</v>
      </c>
      <c r="S626" s="1"/>
      <c r="T626" s="79">
        <v>3</v>
      </c>
      <c r="U626" s="1"/>
      <c r="V626" s="1"/>
      <c r="W626" s="1"/>
      <c r="X626" s="1"/>
      <c r="Y626" s="1"/>
      <c r="Z626" s="1"/>
      <c r="AA626" s="1"/>
      <c r="AB626" s="1"/>
    </row>
    <row r="627" spans="1:28" ht="15" customHeight="1" x14ac:dyDescent="0.2">
      <c r="A627" s="82"/>
      <c r="B627" s="23" t="str">
        <f>IF(NOT(ISBLANK(route[[#This Row],[loc_override]])),route[[#This Row],[loc_override]],IFERROR(INDEX(npcs[map_location_label],MATCH(route[[#This Row],[npc]],npcs[npc_id],0)),"NA"))</f>
        <v>Happy-Happy-Village</v>
      </c>
      <c r="C627" s="27"/>
      <c r="D627" s="47" t="str">
        <f>IFERROR(INDEX(npcs[sprite_label],MATCH(route[[#This Row],[npc]],npcs[npc_id],0)),"NA")</f>
        <v>girl_blonde_yellow-dress</v>
      </c>
      <c r="E627" s="24" t="s">
        <v>2485</v>
      </c>
      <c r="F627" s="9" t="s">
        <v>2553</v>
      </c>
      <c r="G627" s="9" t="s">
        <v>2575</v>
      </c>
      <c r="H627" s="47">
        <v>420</v>
      </c>
      <c r="I627" s="28" t="s">
        <v>9</v>
      </c>
      <c r="J627" s="26" t="s">
        <v>2276</v>
      </c>
      <c r="K627" s="28" t="s">
        <v>2706</v>
      </c>
      <c r="L627" s="45" t="s">
        <v>2704</v>
      </c>
      <c r="M627" s="27" t="s">
        <v>10</v>
      </c>
      <c r="N627" s="28"/>
      <c r="O627" s="28"/>
      <c r="P627" s="28"/>
      <c r="Q627" s="27"/>
      <c r="R627" s="31" t="str">
        <f t="array" ref="R627">IFERROR(INDEX(npcs!$E$2:$E$1584,MATCH('route'!$H627, npcs!$A$2:$A$1584,0)),"NA")</f>
        <v>always</v>
      </c>
      <c r="S627" s="1"/>
      <c r="T627" s="79">
        <v>3</v>
      </c>
      <c r="U627" s="1"/>
      <c r="V627" s="1"/>
      <c r="W627" s="1"/>
      <c r="X627" s="1"/>
      <c r="Y627" s="1"/>
      <c r="Z627" s="1"/>
      <c r="AA627" s="1"/>
      <c r="AB627" s="1"/>
    </row>
    <row r="628" spans="1:28" ht="15" customHeight="1" x14ac:dyDescent="0.2">
      <c r="A628" s="82"/>
      <c r="B628" s="23" t="str">
        <f>IF(NOT(ISBLANK(route[[#This Row],[loc_override]])),route[[#This Row],[loc_override]],IFERROR(INDEX(npcs[map_location_label],MATCH(route[[#This Row],[npc]],npcs[npc_id],0)),"NA"))</f>
        <v>Happy-Happy-Village</v>
      </c>
      <c r="C628" s="27"/>
      <c r="D628" s="47" t="str">
        <f>IFERROR(INDEX(npcs[sprite_label],MATCH(route[[#This Row],[npc]],npcs[npc_id],0)),"NA")</f>
        <v>girl_blonde_yellow-dress</v>
      </c>
      <c r="E628" s="24" t="s">
        <v>2485</v>
      </c>
      <c r="F628" s="9" t="s">
        <v>2553</v>
      </c>
      <c r="G628" s="9" t="s">
        <v>2575</v>
      </c>
      <c r="H628" s="47">
        <v>420</v>
      </c>
      <c r="I628" s="28" t="s">
        <v>9</v>
      </c>
      <c r="J628" s="26" t="s">
        <v>2276</v>
      </c>
      <c r="K628" s="28" t="s">
        <v>2503</v>
      </c>
      <c r="L628" s="45"/>
      <c r="M628" s="27" t="s">
        <v>10</v>
      </c>
      <c r="N628" s="28"/>
      <c r="O628" s="28"/>
      <c r="P628" s="28"/>
      <c r="Q628" s="27"/>
      <c r="R628" s="31" t="str">
        <f t="array" ref="R628">IFERROR(INDEX(npcs!$E$2:$E$1584,MATCH('route'!$H628, npcs!$A$2:$A$1584,0)),"NA")</f>
        <v>always</v>
      </c>
      <c r="S628" s="1"/>
      <c r="T628" s="79">
        <v>3</v>
      </c>
      <c r="U628" s="1"/>
      <c r="V628" s="1"/>
      <c r="W628" s="1"/>
      <c r="X628" s="1"/>
      <c r="Y628" s="1"/>
      <c r="Z628" s="1"/>
      <c r="AA628" s="1"/>
      <c r="AB628" s="1"/>
    </row>
    <row r="629" spans="1:28" ht="15" customHeight="1" x14ac:dyDescent="0.2">
      <c r="A629" s="82"/>
      <c r="B629" s="23" t="str">
        <f>IF(NOT(ISBLANK(route[[#This Row],[loc_override]])),route[[#This Row],[loc_override]],IFERROR(INDEX(npcs[map_location_label],MATCH(route[[#This Row],[npc]],npcs[npc_id],0)),"NA"))</f>
        <v>Happy-Happy-Village</v>
      </c>
      <c r="C629" s="27" t="s">
        <v>2373</v>
      </c>
      <c r="D629" s="47" t="str">
        <f>IFERROR(INDEX(npcs[sprite_label],MATCH(route[[#This Row],[npc]],npcs[npc_id],0)),"NA")</f>
        <v>NA</v>
      </c>
      <c r="E629" s="24" t="s">
        <v>2485</v>
      </c>
      <c r="F629" s="9" t="s">
        <v>2553</v>
      </c>
      <c r="G629" s="9" t="s">
        <v>2575</v>
      </c>
      <c r="H629" s="46" t="s">
        <v>7</v>
      </c>
      <c r="I629" s="28" t="s">
        <v>26</v>
      </c>
      <c r="J629" s="26" t="s">
        <v>36</v>
      </c>
      <c r="K629" s="28" t="s">
        <v>2697</v>
      </c>
      <c r="L629" s="45" t="s">
        <v>2705</v>
      </c>
      <c r="M629" s="27" t="s">
        <v>10</v>
      </c>
      <c r="N629" s="28"/>
      <c r="O629" s="28"/>
      <c r="P629" s="28"/>
      <c r="Q629" s="27"/>
      <c r="R629" s="31" t="str">
        <f t="array" ref="R629">IFERROR(INDEX(npcs!$E$2:$E$1584,MATCH('route'!$H629, npcs!$A$2:$A$1584,0)),"NA")</f>
        <v>NA</v>
      </c>
      <c r="S629" s="1"/>
      <c r="T629" s="79">
        <v>3</v>
      </c>
      <c r="U629" s="1"/>
      <c r="V629" s="1"/>
      <c r="W629" s="1"/>
      <c r="X629" s="1"/>
      <c r="Y629" s="1"/>
      <c r="Z629" s="1"/>
      <c r="AA629" s="1"/>
      <c r="AB629" s="1"/>
    </row>
    <row r="630" spans="1:28" ht="15" customHeight="1" x14ac:dyDescent="0.2">
      <c r="A630" s="82"/>
      <c r="B630" s="23" t="str">
        <f>IF(NOT(ISBLANK(route[[#This Row],[loc_override]])),route[[#This Row],[loc_override]],IFERROR(INDEX(npcs[map_location_label],MATCH(route[[#This Row],[npc]],npcs[npc_id],0)),"NA"))</f>
        <v>Happy-Happy-Village</v>
      </c>
      <c r="C630" s="27"/>
      <c r="D630" s="47" t="str">
        <f>IFERROR(INDEX(npcs[sprite_label],MATCH(route[[#This Row],[npc]],npcs[npc_id],0)),"NA")</f>
        <v>hippy</v>
      </c>
      <c r="E630" s="24" t="s">
        <v>2485</v>
      </c>
      <c r="F630" s="9" t="s">
        <v>2553</v>
      </c>
      <c r="G630" s="9" t="s">
        <v>2575</v>
      </c>
      <c r="H630" s="47">
        <v>414</v>
      </c>
      <c r="I630" s="28" t="s">
        <v>9</v>
      </c>
      <c r="J630" s="26"/>
      <c r="K630" s="28"/>
      <c r="L630" s="45"/>
      <c r="M630" s="27" t="s">
        <v>10</v>
      </c>
      <c r="N630" s="28"/>
      <c r="O630" s="28"/>
      <c r="P630" s="28"/>
      <c r="Q630" s="27"/>
      <c r="R630" s="31" t="str">
        <f t="array" ref="R630">IFERROR(INDEX(npcs!$E$2:$E$1584,MATCH('route'!$H630, npcs!$A$2:$A$1584,0)),"NA")</f>
        <v>always</v>
      </c>
      <c r="S630" s="1"/>
      <c r="T630" s="79">
        <v>3</v>
      </c>
      <c r="U630" s="1"/>
      <c r="V630" s="1"/>
      <c r="W630" s="1"/>
      <c r="X630" s="1"/>
      <c r="Y630" s="1"/>
      <c r="Z630" s="1"/>
      <c r="AA630" s="1"/>
      <c r="AB630" s="1"/>
    </row>
    <row r="631" spans="1:28" ht="15" customHeight="1" x14ac:dyDescent="0.2">
      <c r="A631" s="82"/>
      <c r="B631" s="23" t="str">
        <f>IF(NOT(ISBLANK(route[[#This Row],[loc_override]])),route[[#This Row],[loc_override]],IFERROR(INDEX(npcs[map_location_label],MATCH(route[[#This Row],[npc]],npcs[npc_id],0)),"NA"))</f>
        <v>Happy-Happy-Village</v>
      </c>
      <c r="C631" s="27"/>
      <c r="D631" s="47" t="str">
        <f>IFERROR(INDEX(npcs[sprite_label],MATCH(route[[#This Row],[npc]],npcs[npc_id],0)),"NA")</f>
        <v>mailbox</v>
      </c>
      <c r="E631" s="24" t="s">
        <v>2485</v>
      </c>
      <c r="F631" s="9" t="s">
        <v>2553</v>
      </c>
      <c r="G631" s="9" t="s">
        <v>2575</v>
      </c>
      <c r="H631" s="47">
        <v>430</v>
      </c>
      <c r="I631" s="28" t="s">
        <v>2271</v>
      </c>
      <c r="J631" s="26"/>
      <c r="K631" s="28"/>
      <c r="L631" s="45"/>
      <c r="M631" s="27" t="s">
        <v>7</v>
      </c>
      <c r="N631" s="28"/>
      <c r="O631" s="28"/>
      <c r="P631" s="28"/>
      <c r="Q631" s="27"/>
      <c r="R631" s="31" t="str">
        <f t="array" ref="R631">IFERROR(INDEX(npcs!$E$2:$E$1584,MATCH('route'!$H631, npcs!$A$2:$A$1584,0)),"NA")</f>
        <v>always</v>
      </c>
      <c r="S631" s="1"/>
      <c r="T631" s="79">
        <v>3</v>
      </c>
      <c r="U631" s="1"/>
      <c r="V631" s="1"/>
      <c r="W631" s="1"/>
      <c r="X631" s="1"/>
      <c r="Y631" s="1"/>
      <c r="Z631" s="1"/>
      <c r="AA631" s="1"/>
      <c r="AB631" s="1"/>
    </row>
    <row r="632" spans="1:28" ht="15" customHeight="1" x14ac:dyDescent="0.2">
      <c r="A632" s="82"/>
      <c r="B632" s="23" t="str">
        <f>IF(NOT(ISBLANK(route[[#This Row],[loc_override]])),route[[#This Row],[loc_override]],IFERROR(INDEX(npcs[map_location_label],MATCH(route[[#This Row],[npc]],npcs[npc_id],0)),"NA"))</f>
        <v>Happy-Happy-Village</v>
      </c>
      <c r="C632" s="27"/>
      <c r="D632" s="47" t="str">
        <f>IFERROR(INDEX(npcs[sprite_label],MATCH(route[[#This Row],[npc]],npcs[npc_id],0)),"NA")</f>
        <v>lookalike_shy-guy-mask</v>
      </c>
      <c r="E632" s="24" t="s">
        <v>2485</v>
      </c>
      <c r="F632" s="9" t="s">
        <v>2553</v>
      </c>
      <c r="G632" s="9" t="s">
        <v>2575</v>
      </c>
      <c r="H632" s="47">
        <v>424</v>
      </c>
      <c r="I632" s="28" t="s">
        <v>9</v>
      </c>
      <c r="J632" s="26"/>
      <c r="K632" s="28"/>
      <c r="L632" s="45"/>
      <c r="M632" s="27" t="s">
        <v>10</v>
      </c>
      <c r="N632" s="28"/>
      <c r="O632" s="28"/>
      <c r="P632" s="28"/>
      <c r="Q632" s="27"/>
      <c r="R632" s="31" t="str">
        <f t="array" ref="R632">IFERROR(INDEX(npcs!$E$2:$E$1584,MATCH('route'!$H632, npcs!$A$2:$A$1584,0)),"NA")</f>
        <v>always</v>
      </c>
      <c r="S632" s="1"/>
      <c r="T632" s="79">
        <v>3</v>
      </c>
      <c r="U632" s="1"/>
      <c r="V632" s="1"/>
      <c r="W632" s="1"/>
      <c r="X632" s="1"/>
      <c r="Y632" s="1"/>
      <c r="Z632" s="1"/>
      <c r="AA632" s="1"/>
      <c r="AB632" s="1"/>
    </row>
    <row r="633" spans="1:28" ht="15" customHeight="1" x14ac:dyDescent="0.2">
      <c r="A633" s="82"/>
      <c r="B633" s="23" t="str">
        <f>IF(NOT(ISBLANK(route[[#This Row],[loc_override]])),route[[#This Row],[loc_override]],IFERROR(INDEX(npcs[map_location_label],MATCH(route[[#This Row],[npc]],npcs[npc_id],0)),"NA"))</f>
        <v>Happy-Happy-Village</v>
      </c>
      <c r="C633" s="27"/>
      <c r="D633" s="47" t="str">
        <f>IFERROR(INDEX(npcs[sprite_label],MATCH(route[[#This Row],[npc]],npcs[npc_id],0)),"NA")</f>
        <v>lookalike_shy-guy-mask</v>
      </c>
      <c r="E633" s="24" t="s">
        <v>2485</v>
      </c>
      <c r="F633" s="9" t="s">
        <v>2553</v>
      </c>
      <c r="G633" s="9" t="s">
        <v>2575</v>
      </c>
      <c r="H633" s="47">
        <v>424</v>
      </c>
      <c r="I633" s="28" t="s">
        <v>9</v>
      </c>
      <c r="J633" s="26"/>
      <c r="K633" s="28"/>
      <c r="L633" s="45"/>
      <c r="M633" s="27" t="s">
        <v>57</v>
      </c>
      <c r="N633" s="28"/>
      <c r="O633" s="28"/>
      <c r="P633" s="28"/>
      <c r="Q633" s="27"/>
      <c r="R633" s="31" t="str">
        <f t="array" ref="R633">IFERROR(INDEX(npcs!$E$2:$E$1584,MATCH('route'!$H633, npcs!$A$2:$A$1584,0)),"NA")</f>
        <v>always</v>
      </c>
      <c r="S633" s="1"/>
      <c r="T633" s="79">
        <v>3</v>
      </c>
      <c r="U633" s="1"/>
      <c r="V633" s="1"/>
      <c r="W633" s="1"/>
      <c r="X633" s="1"/>
      <c r="Y633" s="1"/>
      <c r="Z633" s="1"/>
      <c r="AA633" s="1"/>
      <c r="AB633" s="1"/>
    </row>
    <row r="634" spans="1:28" ht="15" customHeight="1" x14ac:dyDescent="0.2">
      <c r="A634" s="82"/>
      <c r="B634" s="23" t="str">
        <f>IF(NOT(ISBLANK(route[[#This Row],[loc_override]])),route[[#This Row],[loc_override]],IFERROR(INDEX(npcs[map_location_label],MATCH(route[[#This Row],[npc]],npcs[npc_id],0)),"NA"))</f>
        <v>Happy-Happy-Village</v>
      </c>
      <c r="C634" s="27"/>
      <c r="D634" s="47" t="str">
        <f>IFERROR(INDEX(npcs[sprite_label],MATCH(route[[#This Row],[npc]],npcs[npc_id],0)),"NA")</f>
        <v>cow</v>
      </c>
      <c r="E634" s="24" t="s">
        <v>2485</v>
      </c>
      <c r="F634" s="9" t="s">
        <v>2553</v>
      </c>
      <c r="G634" s="9" t="s">
        <v>2575</v>
      </c>
      <c r="H634" s="47">
        <v>419</v>
      </c>
      <c r="I634" s="28" t="s">
        <v>9</v>
      </c>
      <c r="J634" s="26"/>
      <c r="K634" s="28"/>
      <c r="L634" s="45"/>
      <c r="M634" s="27" t="s">
        <v>10</v>
      </c>
      <c r="N634" s="28"/>
      <c r="O634" s="28"/>
      <c r="P634" s="28"/>
      <c r="Q634" s="27"/>
      <c r="R634" s="31" t="str">
        <f t="array" ref="R634">IFERROR(INDEX(npcs!$E$2:$E$1584,MATCH('route'!$H634, npcs!$A$2:$A$1584,0)),"NA")</f>
        <v>always</v>
      </c>
      <c r="S634" s="1"/>
      <c r="T634" s="79">
        <v>3</v>
      </c>
      <c r="U634" s="1"/>
      <c r="V634" s="1"/>
      <c r="W634" s="1"/>
      <c r="X634" s="1"/>
      <c r="Y634" s="1"/>
      <c r="Z634" s="1"/>
      <c r="AA634" s="1"/>
      <c r="AB634" s="1"/>
    </row>
    <row r="635" spans="1:28" ht="15" customHeight="1" x14ac:dyDescent="0.2">
      <c r="A635" s="82"/>
      <c r="B635" s="23" t="str">
        <f>IF(NOT(ISBLANK(route[[#This Row],[loc_override]])),route[[#This Row],[loc_override]],IFERROR(INDEX(npcs[map_location_label],MATCH(route[[#This Row],[npc]],npcs[npc_id],0)),"NA"))</f>
        <v>Happy-Happy-Village</v>
      </c>
      <c r="C635" s="27"/>
      <c r="D635" s="47" t="str">
        <f>IFERROR(INDEX(npcs[sprite_label],MATCH(route[[#This Row],[npc]],npcs[npc_id],0)),"NA")</f>
        <v>cow</v>
      </c>
      <c r="E635" s="24" t="s">
        <v>2485</v>
      </c>
      <c r="F635" s="9" t="s">
        <v>2553</v>
      </c>
      <c r="G635" s="9" t="s">
        <v>2575</v>
      </c>
      <c r="H635" s="47">
        <v>419</v>
      </c>
      <c r="I635" s="28" t="s">
        <v>9</v>
      </c>
      <c r="J635" s="26"/>
      <c r="K635" s="28"/>
      <c r="L635" s="45"/>
      <c r="M635" s="27" t="s">
        <v>20</v>
      </c>
      <c r="N635" s="28"/>
      <c r="O635" s="28"/>
      <c r="P635" s="28"/>
      <c r="Q635" s="27"/>
      <c r="R635" s="31" t="str">
        <f t="array" ref="R635">IFERROR(INDEX(npcs!$E$2:$E$1584,MATCH('route'!$H635, npcs!$A$2:$A$1584,0)),"NA")</f>
        <v>always</v>
      </c>
      <c r="S635" s="1"/>
      <c r="T635" s="79">
        <v>3</v>
      </c>
      <c r="U635" s="1"/>
      <c r="V635" s="1"/>
      <c r="W635" s="1"/>
      <c r="X635" s="1"/>
      <c r="Y635" s="1"/>
      <c r="Z635" s="1"/>
      <c r="AA635" s="1"/>
      <c r="AB635" s="1"/>
    </row>
    <row r="636" spans="1:28" ht="15" customHeight="1" x14ac:dyDescent="0.2">
      <c r="A636" s="82"/>
      <c r="B636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636" s="27"/>
      <c r="D636" s="47" t="str">
        <f>IFERROR(INDEX(npcs[sprite_label],MATCH(route[[#This Row],[npc]],npcs[npc_id],0)),"NA")</f>
        <v>prettyman</v>
      </c>
      <c r="E636" s="24" t="s">
        <v>2485</v>
      </c>
      <c r="F636" s="9" t="s">
        <v>2553</v>
      </c>
      <c r="G636" s="9" t="s">
        <v>2575</v>
      </c>
      <c r="H636" s="47">
        <v>408</v>
      </c>
      <c r="I636" s="28" t="s">
        <v>9</v>
      </c>
      <c r="J636" s="26" t="s">
        <v>2276</v>
      </c>
      <c r="K636" s="28" t="s">
        <v>2483</v>
      </c>
      <c r="L636" s="45"/>
      <c r="M636" s="27" t="s">
        <v>10</v>
      </c>
      <c r="N636" s="28"/>
      <c r="O636" s="28"/>
      <c r="P636" s="28"/>
      <c r="Q636" s="27"/>
      <c r="R636" s="31" t="str">
        <f t="array" ref="R636">IFERROR(INDEX(npcs!$E$2:$E$1584,MATCH('route'!$H636, npcs!$A$2:$A$1584,0)),"NA")</f>
        <v>always</v>
      </c>
      <c r="S636" s="1"/>
      <c r="T636" s="79">
        <v>3</v>
      </c>
      <c r="U636" s="1"/>
      <c r="V636" s="1"/>
      <c r="W636" s="1"/>
      <c r="X636" s="1"/>
      <c r="Y636" s="1"/>
      <c r="Z636" s="1"/>
      <c r="AA636" s="1"/>
      <c r="AB636" s="1"/>
    </row>
    <row r="637" spans="1:28" ht="15" customHeight="1" x14ac:dyDescent="0.2">
      <c r="A637" s="82"/>
      <c r="B637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637" s="27"/>
      <c r="D637" s="47" t="str">
        <f>IFERROR(INDEX(npcs[sprite_label],MATCH(route[[#This Row],[npc]],npcs[npc_id],0)),"NA")</f>
        <v>prettyman</v>
      </c>
      <c r="E637" s="24" t="s">
        <v>2485</v>
      </c>
      <c r="F637" s="9" t="s">
        <v>2553</v>
      </c>
      <c r="G637" s="9" t="s">
        <v>2575</v>
      </c>
      <c r="H637" s="47">
        <v>408</v>
      </c>
      <c r="I637" s="28" t="s">
        <v>9</v>
      </c>
      <c r="J637" s="26" t="s">
        <v>2276</v>
      </c>
      <c r="K637" s="28" t="s">
        <v>2482</v>
      </c>
      <c r="L637" s="45"/>
      <c r="M637" s="27" t="s">
        <v>2506</v>
      </c>
      <c r="N637" s="28"/>
      <c r="O637" s="28"/>
      <c r="P637" s="28"/>
      <c r="Q637" s="27"/>
      <c r="R637" s="31" t="str">
        <f t="array" ref="R637">IFERROR(INDEX(npcs!$E$2:$E$1584,MATCH('route'!$H637, npcs!$A$2:$A$1584,0)),"NA")</f>
        <v>always</v>
      </c>
      <c r="S637" s="1"/>
      <c r="T637" s="79">
        <v>3</v>
      </c>
      <c r="U637" s="1"/>
      <c r="V637" s="1"/>
      <c r="W637" s="1"/>
      <c r="X637" s="1"/>
      <c r="Y637" s="1"/>
      <c r="Z637" s="1"/>
      <c r="AA637" s="1"/>
      <c r="AB637" s="1"/>
    </row>
    <row r="638" spans="1:28" ht="15" customHeight="1" x14ac:dyDescent="0.2">
      <c r="A638" s="93" t="s">
        <v>2729</v>
      </c>
      <c r="B638" s="85" t="str">
        <f>IF(NOT(ISBLANK(route[[#This Row],[loc_override]])),route[[#This Row],[loc_override]],IFERROR(INDEX(npcs[map_location_label],MATCH(route[[#This Row],[npc]],npcs[npc_id],0)),"NA"))</f>
        <v>Happy Happy Village_Hotel_1F</v>
      </c>
      <c r="C638" s="86"/>
      <c r="D638" s="65" t="str">
        <f>IFERROR(INDEX(npcs[sprite_label],MATCH(route[[#This Row],[npc]],npcs[npc_id],0)),"NA")</f>
        <v>prettyman</v>
      </c>
      <c r="E638" s="87" t="s">
        <v>2485</v>
      </c>
      <c r="F638" s="61" t="s">
        <v>2553</v>
      </c>
      <c r="G638" s="61" t="s">
        <v>2575</v>
      </c>
      <c r="H638" s="65">
        <v>408</v>
      </c>
      <c r="I638" s="88" t="s">
        <v>9</v>
      </c>
      <c r="J638" s="89" t="s">
        <v>2276</v>
      </c>
      <c r="K638" s="88" t="s">
        <v>2482</v>
      </c>
      <c r="L638" s="49"/>
      <c r="M638" s="86" t="s">
        <v>2334</v>
      </c>
      <c r="N638" s="88"/>
      <c r="O638" s="88"/>
      <c r="P638" s="88"/>
      <c r="Q638" s="86"/>
      <c r="R638" s="90" t="str">
        <f t="array" ref="R638">IFERROR(INDEX(npcs!$E$2:$E$1584,MATCH('route'!$H638, npcs!$A$2:$A$1584,0)),"NA")</f>
        <v>always</v>
      </c>
      <c r="S638" s="91"/>
      <c r="T638" s="92">
        <v>3</v>
      </c>
      <c r="U638" s="1"/>
      <c r="V638" s="1"/>
      <c r="W638" s="1"/>
      <c r="X638" s="1"/>
      <c r="Y638" s="1"/>
      <c r="Z638" s="1"/>
      <c r="AA638" s="1"/>
      <c r="AB638" s="1"/>
    </row>
    <row r="639" spans="1:28" ht="15" customHeight="1" x14ac:dyDescent="0.2">
      <c r="A639" s="82"/>
      <c r="B639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639" s="27"/>
      <c r="D639" s="47" t="str">
        <f>IFERROR(INDEX(npcs[sprite_label],MATCH(route[[#This Row],[npc]],npcs[npc_id],0)),"NA")</f>
        <v>prettyman</v>
      </c>
      <c r="E639" s="24" t="s">
        <v>2485</v>
      </c>
      <c r="F639" s="9" t="s">
        <v>2553</v>
      </c>
      <c r="G639" s="9" t="s">
        <v>2575</v>
      </c>
      <c r="H639" s="47">
        <v>408</v>
      </c>
      <c r="I639" s="28" t="s">
        <v>9</v>
      </c>
      <c r="J639" s="26"/>
      <c r="K639" s="28"/>
      <c r="L639" s="45"/>
      <c r="M639" s="27" t="s">
        <v>480</v>
      </c>
      <c r="N639" s="28" t="s">
        <v>86</v>
      </c>
      <c r="O639" s="28"/>
      <c r="P639" s="28"/>
      <c r="Q639" s="27"/>
      <c r="R639" s="31" t="str">
        <f t="array" ref="R639">IFERROR(INDEX(npcs!$E$2:$E$1584,MATCH('route'!$H639, npcs!$A$2:$A$1584,0)),"NA")</f>
        <v>always</v>
      </c>
      <c r="S639" s="1"/>
      <c r="T639" s="79">
        <v>3</v>
      </c>
      <c r="U639" s="1"/>
      <c r="V639" s="1"/>
      <c r="W639" s="1"/>
      <c r="X639" s="1"/>
      <c r="Y639" s="1"/>
      <c r="Z639" s="1"/>
      <c r="AA639" s="1"/>
      <c r="AB639" s="1"/>
    </row>
    <row r="640" spans="1:28" ht="15" customHeight="1" x14ac:dyDescent="0.2">
      <c r="A640" s="82"/>
      <c r="B640" s="23" t="str">
        <f>IF(NOT(ISBLANK(route[[#This Row],[loc_override]])),route[[#This Row],[loc_override]],IFERROR(INDEX(npcs[map_location_label],MATCH(route[[#This Row],[npc]],npcs[npc_id],0)),"NA"))</f>
        <v>Happy-Happy-Village</v>
      </c>
      <c r="C640" s="27" t="s">
        <v>2373</v>
      </c>
      <c r="D640" s="47" t="str">
        <f>IFERROR(INDEX(npcs[sprite_label],MATCH(route[[#This Row],[npc]],npcs[npc_id],0)),"NA")</f>
        <v>NA</v>
      </c>
      <c r="E640" s="24" t="s">
        <v>2485</v>
      </c>
      <c r="F640" s="9" t="s">
        <v>2553</v>
      </c>
      <c r="G640" s="9" t="s">
        <v>2575</v>
      </c>
      <c r="H640" s="46" t="s">
        <v>7</v>
      </c>
      <c r="I640" s="28" t="s">
        <v>15</v>
      </c>
      <c r="J640" s="26" t="s">
        <v>16</v>
      </c>
      <c r="K640" s="28" t="s">
        <v>2697</v>
      </c>
      <c r="L640" s="45" t="s">
        <v>2687</v>
      </c>
      <c r="M640" s="27" t="s">
        <v>10</v>
      </c>
      <c r="N640" s="28"/>
      <c r="O640" s="28"/>
      <c r="P640" s="28"/>
      <c r="Q640" s="27"/>
      <c r="R640" s="31" t="str">
        <f t="array" ref="R640">IFERROR(INDEX(npcs!$E$2:$E$1584,MATCH('route'!$H640, npcs!$A$2:$A$1584,0)),"NA")</f>
        <v>NA</v>
      </c>
      <c r="S640" s="1"/>
      <c r="T640" s="79">
        <v>3</v>
      </c>
      <c r="U640" s="1"/>
      <c r="V640" s="1"/>
      <c r="W640" s="1"/>
      <c r="X640" s="1"/>
      <c r="Y640" s="1"/>
      <c r="Z640" s="1"/>
      <c r="AA640" s="1"/>
      <c r="AB640" s="1"/>
    </row>
    <row r="641" spans="1:28" ht="15" customHeight="1" x14ac:dyDescent="0.2">
      <c r="A641" s="82"/>
      <c r="B641" s="23" t="str">
        <f>IF(NOT(ISBLANK(route[[#This Row],[loc_override]])),route[[#This Row],[loc_override]],IFERROR(INDEX(npcs[map_location_label],MATCH(route[[#This Row],[npc]],npcs[npc_id],0)),"NA"))</f>
        <v>Happy-Happy-Village</v>
      </c>
      <c r="C641" s="27"/>
      <c r="D641" s="47" t="str">
        <f>IFERROR(INDEX(npcs[sprite_label],MATCH(route[[#This Row],[npc]],npcs[npc_id],0)),"NA")</f>
        <v>man_bald_black-suit</v>
      </c>
      <c r="E641" s="24" t="s">
        <v>2485</v>
      </c>
      <c r="F641" s="9" t="s">
        <v>2553</v>
      </c>
      <c r="G641" s="9" t="s">
        <v>2575</v>
      </c>
      <c r="H641" s="47">
        <v>415</v>
      </c>
      <c r="I641" s="28" t="s">
        <v>9</v>
      </c>
      <c r="J641" s="26"/>
      <c r="K641" s="28"/>
      <c r="L641" s="45"/>
      <c r="M641" s="27" t="s">
        <v>10</v>
      </c>
      <c r="N641" s="28"/>
      <c r="O641" s="28"/>
      <c r="P641" s="28"/>
      <c r="Q641" s="27"/>
      <c r="R641" s="31" t="str">
        <f t="array" ref="R641">IFERROR(INDEX(npcs!$E$2:$E$1584,MATCH('route'!$H641, npcs!$A$2:$A$1584,0)),"NA")</f>
        <v>always</v>
      </c>
      <c r="S641" s="1"/>
      <c r="T641" s="79">
        <v>3</v>
      </c>
      <c r="U641" s="1"/>
      <c r="V641" s="1"/>
      <c r="W641" s="1"/>
      <c r="X641" s="1"/>
      <c r="Y641" s="1"/>
      <c r="Z641" s="1"/>
      <c r="AA641" s="1"/>
      <c r="AB641" s="1"/>
    </row>
    <row r="642" spans="1:28" ht="15" customHeight="1" x14ac:dyDescent="0.2">
      <c r="A642" s="82"/>
      <c r="B642" s="23" t="str">
        <f>IF(NOT(ISBLANK(route[[#This Row],[loc_override]])),route[[#This Row],[loc_override]],IFERROR(INDEX(npcs[map_location_label],MATCH(route[[#This Row],[npc]],npcs[npc_id],0)),"NA"))</f>
        <v>Happy-Happy-Village</v>
      </c>
      <c r="C642" s="27"/>
      <c r="D642" s="47" t="str">
        <f>IFERROR(INDEX(npcs[sprite_label],MATCH(route[[#This Row],[npc]],npcs[npc_id],0)),"NA")</f>
        <v>man_glasses_orange-cardigan</v>
      </c>
      <c r="E642" s="24" t="s">
        <v>2485</v>
      </c>
      <c r="F642" s="9" t="s">
        <v>2553</v>
      </c>
      <c r="G642" s="9" t="s">
        <v>2575</v>
      </c>
      <c r="H642" s="47">
        <v>423</v>
      </c>
      <c r="I642" s="28" t="s">
        <v>9</v>
      </c>
      <c r="J642" s="26"/>
      <c r="K642" s="28"/>
      <c r="L642" s="45"/>
      <c r="M642" s="27" t="s">
        <v>10</v>
      </c>
      <c r="N642" s="28"/>
      <c r="O642" s="28"/>
      <c r="P642" s="28"/>
      <c r="Q642" s="27"/>
      <c r="R642" s="31" t="str">
        <f t="array" ref="R642">IFERROR(INDEX(npcs!$E$2:$E$1584,MATCH('route'!$H642, npcs!$A$2:$A$1584,0)),"NA")</f>
        <v>always</v>
      </c>
      <c r="S642" s="1"/>
      <c r="T642" s="79">
        <v>3</v>
      </c>
      <c r="U642" s="1"/>
      <c r="V642" s="1"/>
      <c r="W642" s="1"/>
      <c r="X642" s="1"/>
      <c r="Y642" s="1"/>
      <c r="Z642" s="1"/>
      <c r="AA642" s="1"/>
      <c r="AB642" s="1"/>
    </row>
    <row r="643" spans="1:28" ht="15" customHeight="1" x14ac:dyDescent="0.2">
      <c r="A643" s="82"/>
      <c r="B643" s="23" t="str">
        <f>IF(NOT(ISBLANK(route[[#This Row],[loc_override]])),route[[#This Row],[loc_override]],IFERROR(INDEX(npcs[map_location_label],MATCH(route[[#This Row],[npc]],npcs[npc_id],0)),"NA"))</f>
        <v>Happy-Happy-Village</v>
      </c>
      <c r="C643" s="27"/>
      <c r="D643" s="47" t="str">
        <f>IFERROR(INDEX(npcs[sprite_label],MATCH(route[[#This Row],[npc]],npcs[npc_id],0)),"NA")</f>
        <v>mailbox</v>
      </c>
      <c r="E643" s="24" t="s">
        <v>2485</v>
      </c>
      <c r="F643" s="9" t="s">
        <v>2553</v>
      </c>
      <c r="G643" s="9" t="s">
        <v>2575</v>
      </c>
      <c r="H643" s="47">
        <v>429</v>
      </c>
      <c r="I643" s="28" t="s">
        <v>2271</v>
      </c>
      <c r="J643" s="26"/>
      <c r="K643" s="28"/>
      <c r="L643" s="45"/>
      <c r="M643" s="27" t="s">
        <v>7</v>
      </c>
      <c r="N643" s="28"/>
      <c r="O643" s="28"/>
      <c r="P643" s="28"/>
      <c r="Q643" s="27"/>
      <c r="R643" s="31" t="str">
        <f t="array" ref="R643">IFERROR(INDEX(npcs!$E$2:$E$1584,MATCH('route'!$H643, npcs!$A$2:$A$1584,0)),"NA")</f>
        <v>always</v>
      </c>
      <c r="S643" s="1"/>
      <c r="T643" s="79">
        <v>3</v>
      </c>
      <c r="U643" s="1"/>
      <c r="V643" s="1"/>
      <c r="W643" s="1"/>
      <c r="X643" s="1"/>
      <c r="Y643" s="1"/>
      <c r="Z643" s="1"/>
      <c r="AA643" s="1"/>
      <c r="AB643" s="1"/>
    </row>
    <row r="644" spans="1:28" ht="15" customHeight="1" x14ac:dyDescent="0.2">
      <c r="A644" s="82"/>
      <c r="B644" s="23" t="str">
        <f>IF(NOT(ISBLANK(route[[#This Row],[loc_override]])),route[[#This Row],[loc_override]],IFERROR(INDEX(npcs[map_location_label],MATCH(route[[#This Row],[npc]],npcs[npc_id],0)),"NA"))</f>
        <v>Happy-Happy-Village</v>
      </c>
      <c r="C644" s="27"/>
      <c r="D644" s="47" t="str">
        <f>IFERROR(INDEX(npcs[sprite_label],MATCH(route[[#This Row],[npc]],npcs[npc_id],0)),"NA")</f>
        <v>healer</v>
      </c>
      <c r="E644" s="24" t="s">
        <v>2485</v>
      </c>
      <c r="F644" s="9" t="s">
        <v>2553</v>
      </c>
      <c r="G644" s="9" t="s">
        <v>2575</v>
      </c>
      <c r="H644" s="47">
        <v>425</v>
      </c>
      <c r="I644" s="28" t="s">
        <v>2271</v>
      </c>
      <c r="J644" s="26"/>
      <c r="K644" s="28"/>
      <c r="L644" s="45"/>
      <c r="M644" s="27" t="s">
        <v>7</v>
      </c>
      <c r="N644" s="28"/>
      <c r="O644" s="28"/>
      <c r="P644" s="28"/>
      <c r="Q644" s="27"/>
      <c r="R644" s="31" t="str">
        <f t="array" ref="R644">IFERROR(INDEX(npcs!$E$2:$E$1584,MATCH('route'!$H644, npcs!$A$2:$A$1584,0)),"NA")</f>
        <v>always</v>
      </c>
      <c r="S644" s="1"/>
      <c r="T644" s="79">
        <v>3</v>
      </c>
      <c r="U644" s="1"/>
      <c r="V644" s="1"/>
      <c r="W644" s="1"/>
      <c r="X644" s="1"/>
      <c r="Y644" s="1"/>
      <c r="Z644" s="1"/>
      <c r="AA644" s="1"/>
      <c r="AB644" s="1"/>
    </row>
    <row r="645" spans="1:28" ht="15" customHeight="1" x14ac:dyDescent="0.2">
      <c r="A645" s="82"/>
      <c r="B645" s="23" t="str">
        <f>IF(NOT(ISBLANK(route[[#This Row],[loc_override]])),route[[#This Row],[loc_override]],IFERROR(INDEX(npcs[map_location_label],MATCH(route[[#This Row],[npc]],npcs[npc_id],0)),"NA"))</f>
        <v>Happy Happy Village_Hospital_1F</v>
      </c>
      <c r="C645" s="27"/>
      <c r="D645" s="47" t="str">
        <f>IFERROR(INDEX(npcs[sprite_label],MATCH(route[[#This Row],[npc]],npcs[npc_id],0)),"NA")</f>
        <v>doctor</v>
      </c>
      <c r="E645" s="24" t="s">
        <v>2485</v>
      </c>
      <c r="F645" s="9" t="s">
        <v>2553</v>
      </c>
      <c r="G645" s="9" t="s">
        <v>2575</v>
      </c>
      <c r="H645" s="47">
        <v>409</v>
      </c>
      <c r="I645" s="28" t="s">
        <v>9</v>
      </c>
      <c r="J645" s="26"/>
      <c r="K645" s="28"/>
      <c r="L645" s="45"/>
      <c r="M645" s="27" t="s">
        <v>480</v>
      </c>
      <c r="N645" s="28"/>
      <c r="O645" s="28"/>
      <c r="P645" s="28"/>
      <c r="Q645" s="27"/>
      <c r="R645" s="31" t="str">
        <f t="array" ref="R645">IFERROR(INDEX(npcs!$E$2:$E$1584,MATCH('route'!$H645, npcs!$A$2:$A$1584,0)),"NA")</f>
        <v>always</v>
      </c>
      <c r="S645" s="1"/>
      <c r="T645" s="79">
        <v>3</v>
      </c>
      <c r="U645" s="1"/>
      <c r="V645" s="1"/>
      <c r="W645" s="1"/>
      <c r="X645" s="1"/>
      <c r="Y645" s="1"/>
      <c r="Z645" s="1"/>
      <c r="AA645" s="1"/>
      <c r="AB645" s="1"/>
    </row>
    <row r="646" spans="1:28" ht="15" customHeight="1" x14ac:dyDescent="0.2">
      <c r="A646" s="82"/>
      <c r="B646" s="23" t="str">
        <f>IF(NOT(ISBLANK(route[[#This Row],[loc_override]])),route[[#This Row],[loc_override]],IFERROR(INDEX(npcs[map_location_label],MATCH(route[[#This Row],[npc]],npcs[npc_id],0)),"NA"))</f>
        <v>Happy Happy Village_Hospital_1F</v>
      </c>
      <c r="C646" s="27"/>
      <c r="D646" s="47" t="str">
        <f>IFERROR(INDEX(npcs[sprite_label],MATCH(route[[#This Row],[npc]],npcs[npc_id],0)),"NA")</f>
        <v>nurse</v>
      </c>
      <c r="E646" s="24" t="s">
        <v>2485</v>
      </c>
      <c r="F646" s="9" t="s">
        <v>2553</v>
      </c>
      <c r="G646" s="9" t="s">
        <v>2575</v>
      </c>
      <c r="H646" s="47">
        <v>410</v>
      </c>
      <c r="I646" s="28" t="s">
        <v>9</v>
      </c>
      <c r="J646" s="26"/>
      <c r="K646" s="28"/>
      <c r="L646" s="45"/>
      <c r="M646" s="27" t="s">
        <v>480</v>
      </c>
      <c r="N646" s="28"/>
      <c r="O646" s="28"/>
      <c r="P646" s="28"/>
      <c r="Q646" s="27"/>
      <c r="R646" s="31" t="str">
        <f t="array" ref="R646">IFERROR(INDEX(npcs!$E$2:$E$1584,MATCH('route'!$H646, npcs!$A$2:$A$1584,0)),"NA")</f>
        <v>always</v>
      </c>
      <c r="S646" s="1"/>
      <c r="T646" s="79">
        <v>3</v>
      </c>
      <c r="U646" s="1"/>
      <c r="V646" s="1"/>
      <c r="W646" s="1"/>
      <c r="X646" s="1"/>
      <c r="Y646" s="1"/>
      <c r="Z646" s="1"/>
      <c r="AA646" s="1"/>
      <c r="AB646" s="1"/>
    </row>
    <row r="647" spans="1:28" ht="15" customHeight="1" x14ac:dyDescent="0.2">
      <c r="A647" s="82"/>
      <c r="B647" s="23" t="str">
        <f>IF(NOT(ISBLANK(route[[#This Row],[loc_override]])),route[[#This Row],[loc_override]],IFERROR(INDEX(npcs[map_location_label],MATCH(route[[#This Row],[npc]],npcs[npc_id],0)),"NA"))</f>
        <v>Happy-Happy-Village</v>
      </c>
      <c r="C647" s="27"/>
      <c r="D647" s="47" t="str">
        <f>IFERROR(INDEX(npcs[sprite_label],MATCH(route[[#This Row],[npc]],npcs[npc_id],0)),"NA")</f>
        <v>saxophonist</v>
      </c>
      <c r="E647" s="24" t="s">
        <v>2485</v>
      </c>
      <c r="F647" s="9" t="s">
        <v>2553</v>
      </c>
      <c r="G647" s="9" t="s">
        <v>2575</v>
      </c>
      <c r="H647" s="47">
        <v>417</v>
      </c>
      <c r="I647" s="28" t="s">
        <v>9</v>
      </c>
      <c r="J647" s="26"/>
      <c r="K647" s="28"/>
      <c r="L647" s="45"/>
      <c r="M647" s="27" t="s">
        <v>10</v>
      </c>
      <c r="N647" s="28"/>
      <c r="O647" s="28"/>
      <c r="P647" s="28"/>
      <c r="Q647" s="27"/>
      <c r="R647" s="31" t="str">
        <f t="array" ref="R647">IFERROR(INDEX(npcs!$E$2:$E$1584,MATCH('route'!$H647, npcs!$A$2:$A$1584,0)),"NA")</f>
        <v>always</v>
      </c>
      <c r="S647" s="1"/>
      <c r="T647" s="79">
        <v>3</v>
      </c>
      <c r="U647" s="1"/>
      <c r="V647" s="1"/>
      <c r="W647" s="1"/>
      <c r="X647" s="1"/>
      <c r="Y647" s="1"/>
      <c r="Z647" s="1"/>
      <c r="AA647" s="1"/>
      <c r="AB647" s="1"/>
    </row>
    <row r="648" spans="1:28" ht="15" customHeight="1" x14ac:dyDescent="0.2">
      <c r="A648" s="82"/>
      <c r="B648" s="23" t="str">
        <f>IF(NOT(ISBLANK(route[[#This Row],[loc_override]])),route[[#This Row],[loc_override]],IFERROR(INDEX(npcs[map_location_label],MATCH(route[[#This Row],[npc]],npcs[npc_id],0)),"NA"))</f>
        <v>Happy-Happy-Village</v>
      </c>
      <c r="C648" s="27"/>
      <c r="D648" s="47" t="str">
        <f>IFERROR(INDEX(npcs[sprite_label],MATCH(route[[#This Row],[npc]],npcs[npc_id],0)),"NA")</f>
        <v>woman_blonde_blue-blazer</v>
      </c>
      <c r="E648" s="24" t="s">
        <v>2485</v>
      </c>
      <c r="F648" s="9" t="s">
        <v>2553</v>
      </c>
      <c r="G648" s="9" t="s">
        <v>2575</v>
      </c>
      <c r="H648" s="47">
        <v>418</v>
      </c>
      <c r="I648" s="28" t="s">
        <v>9</v>
      </c>
      <c r="J648" s="26"/>
      <c r="K648" s="28"/>
      <c r="L648" s="45"/>
      <c r="M648" s="27" t="s">
        <v>10</v>
      </c>
      <c r="N648" s="28"/>
      <c r="O648" s="28"/>
      <c r="P648" s="28"/>
      <c r="Q648" s="27"/>
      <c r="R648" s="31" t="str">
        <f t="array" ref="R648">IFERROR(INDEX(npcs!$E$2:$E$1584,MATCH('route'!$H648, npcs!$A$2:$A$1584,0)),"NA")</f>
        <v>always</v>
      </c>
      <c r="S648" s="1"/>
      <c r="T648" s="79">
        <v>3</v>
      </c>
      <c r="U648" s="1"/>
      <c r="V648" s="1"/>
      <c r="W648" s="1"/>
      <c r="X648" s="1"/>
      <c r="Y648" s="1"/>
      <c r="Z648" s="1"/>
      <c r="AA648" s="1"/>
      <c r="AB648" s="1"/>
    </row>
    <row r="649" spans="1:28" ht="15" customHeight="1" x14ac:dyDescent="0.2">
      <c r="A649" s="82"/>
      <c r="B649" s="23" t="str">
        <f>IF(NOT(ISBLANK(route[[#This Row],[loc_override]])),route[[#This Row],[loc_override]],IFERROR(INDEX(npcs[map_location_label],MATCH(route[[#This Row],[npc]],npcs[npc_id],0)),"NA"))</f>
        <v>Happy-Happy-Village</v>
      </c>
      <c r="C649" s="27" t="s">
        <v>2373</v>
      </c>
      <c r="D649" s="47" t="str">
        <f>IFERROR(INDEX(npcs[sprite_label],MATCH(route[[#This Row],[npc]],npcs[npc_id],0)),"NA")</f>
        <v>NA</v>
      </c>
      <c r="E649" s="24" t="s">
        <v>2485</v>
      </c>
      <c r="F649" s="9" t="s">
        <v>2553</v>
      </c>
      <c r="G649" s="9" t="s">
        <v>2575</v>
      </c>
      <c r="H649" s="46" t="s">
        <v>7</v>
      </c>
      <c r="I649" s="28" t="s">
        <v>2488</v>
      </c>
      <c r="J649" s="26" t="s">
        <v>2333</v>
      </c>
      <c r="K649" s="28"/>
      <c r="L649" s="45"/>
      <c r="M649" s="27" t="s">
        <v>7</v>
      </c>
      <c r="N649" s="28"/>
      <c r="O649" s="28"/>
      <c r="P649" s="28"/>
      <c r="Q649" s="27"/>
      <c r="R649" s="31" t="str">
        <f t="array" ref="R649">IFERROR(INDEX(npcs!$E$2:$E$1584,MATCH('route'!$H649, npcs!$A$2:$A$1584,0)),"NA")</f>
        <v>NA</v>
      </c>
      <c r="S649" s="1"/>
      <c r="T649" s="79">
        <v>3</v>
      </c>
      <c r="U649" s="1"/>
      <c r="V649" s="1"/>
      <c r="W649" s="1"/>
      <c r="X649" s="1"/>
      <c r="Y649" s="1"/>
      <c r="Z649" s="1"/>
      <c r="AA649" s="1"/>
      <c r="AB649" s="1"/>
    </row>
    <row r="650" spans="1:28" ht="15" customHeight="1" x14ac:dyDescent="0.2">
      <c r="A650" s="82"/>
      <c r="B650" s="23" t="str">
        <f>IF(NOT(ISBLANK(route[[#This Row],[loc_override]])),route[[#This Row],[loc_override]],IFERROR(INDEX(npcs[map_location_label],MATCH(route[[#This Row],[npc]],npcs[npc_id],0)),"NA"))</f>
        <v>Twoson_Hint Man's House_1F</v>
      </c>
      <c r="C650" s="27"/>
      <c r="D650" s="47" t="str">
        <f>IFERROR(INDEX(npcs[sprite_label],MATCH(route[[#This Row],[npc]],npcs[npc_id],0)),"NA")</f>
        <v>hint-man</v>
      </c>
      <c r="E650" s="24" t="s">
        <v>2485</v>
      </c>
      <c r="F650" s="9" t="s">
        <v>2553</v>
      </c>
      <c r="G650" s="9" t="s">
        <v>2575</v>
      </c>
      <c r="H650" s="47">
        <v>278</v>
      </c>
      <c r="I650" s="28" t="s">
        <v>9</v>
      </c>
      <c r="J650" s="26" t="s">
        <v>107</v>
      </c>
      <c r="K650" s="28">
        <v>10</v>
      </c>
      <c r="L650" s="45"/>
      <c r="M650" s="27" t="s">
        <v>143</v>
      </c>
      <c r="N650" s="28"/>
      <c r="O650" s="28"/>
      <c r="P650" s="28"/>
      <c r="Q650" s="27"/>
      <c r="R650" s="31" t="str">
        <f t="array" ref="R650">IFERROR(INDEX(npcs!$E$2:$E$1584,MATCH('route'!$H650, npcs!$A$2:$A$1584,0)),"NA")</f>
        <v>~HINT_GUY_ABSENT</v>
      </c>
      <c r="S650" s="1"/>
      <c r="T650" s="79">
        <v>3</v>
      </c>
      <c r="U650" s="1"/>
      <c r="V650" s="1"/>
      <c r="W650" s="1"/>
      <c r="X650" s="1"/>
      <c r="Y650" s="1"/>
      <c r="Z650" s="1"/>
      <c r="AA650" s="1"/>
      <c r="AB650" s="1"/>
    </row>
    <row r="651" spans="1:28" ht="15" customHeight="1" x14ac:dyDescent="0.2">
      <c r="A651" s="82"/>
      <c r="B651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1" s="27"/>
      <c r="D651" s="47" t="str">
        <f>IFERROR(INDEX(npcs[sprite_label],MATCH(route[[#This Row],[npc]],npcs[npc_id],0)),"NA")</f>
        <v>happy-happyist</v>
      </c>
      <c r="E651" s="24" t="s">
        <v>2485</v>
      </c>
      <c r="F651" s="9" t="s">
        <v>2553</v>
      </c>
      <c r="G651" s="9" t="s">
        <v>2575</v>
      </c>
      <c r="H651" s="47">
        <v>378</v>
      </c>
      <c r="I651" s="28" t="s">
        <v>9</v>
      </c>
      <c r="J651" s="26"/>
      <c r="K651" s="28"/>
      <c r="L651" s="45"/>
      <c r="M651" s="27" t="s">
        <v>10</v>
      </c>
      <c r="N651" s="28"/>
      <c r="O651" s="28"/>
      <c r="P651" s="28"/>
      <c r="Q651" s="27"/>
      <c r="R651" s="31" t="str">
        <f t="array" ref="R651">IFERROR(INDEX(npcs!$E$2:$E$1584,MATCH('route'!$H651, npcs!$A$2:$A$1584,0)),"NA")</f>
        <v>~CARPAINTER_DEFEATED</v>
      </c>
      <c r="S651" s="1"/>
      <c r="T651" s="79">
        <v>3</v>
      </c>
      <c r="U651" s="1"/>
      <c r="V651" s="1"/>
      <c r="W651" s="1"/>
      <c r="X651" s="1"/>
      <c r="Y651" s="1"/>
      <c r="Z651" s="1"/>
      <c r="AA651" s="1"/>
      <c r="AB651" s="1"/>
    </row>
    <row r="652" spans="1:28" ht="15" customHeight="1" x14ac:dyDescent="0.2">
      <c r="A652" s="82"/>
      <c r="B652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2" s="27"/>
      <c r="D652" s="47" t="str">
        <f>IFERROR(INDEX(npcs[sprite_label],MATCH(route[[#This Row],[npc]],npcs[npc_id],0)),"NA")</f>
        <v>happy-happyist</v>
      </c>
      <c r="E652" s="24" t="s">
        <v>2485</v>
      </c>
      <c r="F652" s="9" t="s">
        <v>2553</v>
      </c>
      <c r="G652" s="9" t="s">
        <v>2575</v>
      </c>
      <c r="H652" s="47">
        <v>378</v>
      </c>
      <c r="I652" s="28" t="s">
        <v>9</v>
      </c>
      <c r="J652" s="26"/>
      <c r="K652" s="28"/>
      <c r="L652" s="45"/>
      <c r="M652" s="27" t="s">
        <v>57</v>
      </c>
      <c r="N652" s="28"/>
      <c r="O652" s="28"/>
      <c r="P652" s="28"/>
      <c r="Q652" s="27"/>
      <c r="R652" s="31" t="str">
        <f t="array" ref="R652">IFERROR(INDEX(npcs!$E$2:$E$1584,MATCH('route'!$H652, npcs!$A$2:$A$1584,0)),"NA")</f>
        <v>~CARPAINTER_DEFEATED</v>
      </c>
      <c r="S652" s="1"/>
      <c r="T652" s="79">
        <v>3</v>
      </c>
      <c r="U652" s="1"/>
      <c r="V652" s="1"/>
      <c r="W652" s="1"/>
      <c r="X652" s="1"/>
      <c r="Y652" s="1"/>
      <c r="Z652" s="1"/>
      <c r="AA652" s="1"/>
      <c r="AB652" s="1"/>
    </row>
    <row r="653" spans="1:28" ht="15" customHeight="1" x14ac:dyDescent="0.2">
      <c r="A653" s="82"/>
      <c r="B653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3" s="27"/>
      <c r="D653" s="47" t="str">
        <f>IFERROR(INDEX(npcs[sprite_label],MATCH(route[[#This Row],[npc]],npcs[npc_id],0)),"NA")</f>
        <v>present</v>
      </c>
      <c r="E653" s="24" t="s">
        <v>2485</v>
      </c>
      <c r="F653" s="9" t="s">
        <v>2553</v>
      </c>
      <c r="G653" s="9" t="s">
        <v>2575</v>
      </c>
      <c r="H653" s="47">
        <v>1420</v>
      </c>
      <c r="I653" s="28" t="s">
        <v>15</v>
      </c>
      <c r="J653" s="26"/>
      <c r="K653" s="28"/>
      <c r="L653" s="45"/>
      <c r="M653" s="27" t="s">
        <v>7</v>
      </c>
      <c r="N653" s="28"/>
      <c r="O653" s="28"/>
      <c r="P653" s="28"/>
      <c r="Q653" s="27"/>
      <c r="R653" s="31" t="str">
        <f t="array" ref="R653">IFERROR(INDEX(npcs!$E$2:$E$1584,MATCH('route'!$H653, npcs!$A$2:$A$1584,0)),"NA")</f>
        <v>always</v>
      </c>
      <c r="S653" s="1"/>
      <c r="T653" s="79">
        <v>3</v>
      </c>
      <c r="U653" s="1"/>
      <c r="V653" s="1"/>
      <c r="W653" s="1"/>
      <c r="X653" s="1"/>
      <c r="Y653" s="1"/>
      <c r="Z653" s="1"/>
      <c r="AA653" s="1"/>
      <c r="AB653" s="1"/>
    </row>
    <row r="654" spans="1:28" ht="15" customHeight="1" x14ac:dyDescent="0.2">
      <c r="A654" s="82"/>
      <c r="B654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4" s="27"/>
      <c r="D654" s="47" t="str">
        <f>IFERROR(INDEX(npcs[sprite_label],MATCH(route[[#This Row],[npc]],npcs[npc_id],0)),"NA")</f>
        <v>happy-happyist</v>
      </c>
      <c r="E654" s="24" t="s">
        <v>2485</v>
      </c>
      <c r="F654" s="9" t="s">
        <v>2553</v>
      </c>
      <c r="G654" s="9" t="s">
        <v>2575</v>
      </c>
      <c r="H654" s="47">
        <v>379</v>
      </c>
      <c r="I654" s="28" t="s">
        <v>9</v>
      </c>
      <c r="J654" s="26"/>
      <c r="K654" s="28"/>
      <c r="L654" s="45"/>
      <c r="M654" s="27" t="s">
        <v>10</v>
      </c>
      <c r="N654" s="28"/>
      <c r="O654" s="28"/>
      <c r="P654" s="28"/>
      <c r="Q654" s="27"/>
      <c r="R654" s="31" t="str">
        <f t="array" ref="R654">IFERROR(INDEX(npcs!$E$2:$E$1584,MATCH('route'!$H654, npcs!$A$2:$A$1584,0)),"NA")</f>
        <v>~CARPAINTER_DEFEATED</v>
      </c>
      <c r="S654" s="1"/>
      <c r="T654" s="79">
        <v>3</v>
      </c>
      <c r="U654" s="1"/>
      <c r="V654" s="1"/>
      <c r="W654" s="1"/>
      <c r="X654" s="1"/>
      <c r="Y654" s="1"/>
      <c r="Z654" s="1"/>
      <c r="AA654" s="1"/>
      <c r="AB654" s="1"/>
    </row>
    <row r="655" spans="1:28" ht="15" customHeight="1" x14ac:dyDescent="0.2">
      <c r="A655" s="82"/>
      <c r="B655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5" s="27"/>
      <c r="D655" s="47" t="str">
        <f>IFERROR(INDEX(npcs[sprite_label],MATCH(route[[#This Row],[npc]],npcs[npc_id],0)),"NA")</f>
        <v>happy-happyist</v>
      </c>
      <c r="E655" s="24" t="s">
        <v>2485</v>
      </c>
      <c r="F655" s="9" t="s">
        <v>2553</v>
      </c>
      <c r="G655" s="9" t="s">
        <v>2575</v>
      </c>
      <c r="H655" s="47">
        <v>379</v>
      </c>
      <c r="I655" s="28" t="s">
        <v>9</v>
      </c>
      <c r="J655" s="26"/>
      <c r="K655" s="28"/>
      <c r="L655" s="45"/>
      <c r="M655" s="27" t="s">
        <v>69</v>
      </c>
      <c r="N655" s="28"/>
      <c r="O655" s="28"/>
      <c r="P655" s="28"/>
      <c r="Q655" s="27"/>
      <c r="R655" s="31" t="str">
        <f t="array" ref="R655">IFERROR(INDEX(npcs!$E$2:$E$1584,MATCH('route'!$H655, npcs!$A$2:$A$1584,0)),"NA")</f>
        <v>~CARPAINTER_DEFEATED</v>
      </c>
      <c r="S655" s="1"/>
      <c r="T655" s="79">
        <v>3</v>
      </c>
      <c r="U655" s="1"/>
      <c r="V655" s="1"/>
      <c r="W655" s="1"/>
      <c r="X655" s="1"/>
      <c r="Y655" s="1"/>
      <c r="Z655" s="1"/>
      <c r="AA655" s="1"/>
      <c r="AB655" s="1"/>
    </row>
    <row r="656" spans="1:28" ht="15" customHeight="1" x14ac:dyDescent="0.2">
      <c r="A656" s="82"/>
      <c r="B656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6" s="27"/>
      <c r="D656" s="47" t="str">
        <f>IFERROR(INDEX(npcs[sprite_label],MATCH(route[[#This Row],[npc]],npcs[npc_id],0)),"NA")</f>
        <v>happy-happyist</v>
      </c>
      <c r="E656" s="24" t="s">
        <v>2485</v>
      </c>
      <c r="F656" s="9" t="s">
        <v>2553</v>
      </c>
      <c r="G656" s="9" t="s">
        <v>2575</v>
      </c>
      <c r="H656" s="47">
        <v>385</v>
      </c>
      <c r="I656" s="28" t="s">
        <v>9</v>
      </c>
      <c r="J656" s="26" t="s">
        <v>2304</v>
      </c>
      <c r="K656" s="28" t="s">
        <v>2306</v>
      </c>
      <c r="L656" s="45"/>
      <c r="M656" s="27" t="s">
        <v>10</v>
      </c>
      <c r="N656" s="28"/>
      <c r="O656" s="28"/>
      <c r="P656" s="28"/>
      <c r="Q656" s="27"/>
      <c r="R656" s="31" t="str">
        <f t="array" ref="R656">IFERROR(INDEX(npcs!$E$2:$E$1584,MATCH('route'!$H656, npcs!$A$2:$A$1584,0)),"NA")</f>
        <v>~HH_HQ_CULTIST_1_DEFEATED</v>
      </c>
      <c r="S656" s="1"/>
      <c r="T656" s="79">
        <v>3</v>
      </c>
      <c r="U656" s="1"/>
      <c r="V656" s="1"/>
      <c r="W656" s="1"/>
      <c r="X656" s="1"/>
      <c r="Y656" s="1"/>
      <c r="Z656" s="1"/>
      <c r="AA656" s="1"/>
      <c r="AB656" s="1"/>
    </row>
    <row r="657" spans="1:28" ht="15" customHeight="1" x14ac:dyDescent="0.2">
      <c r="A657" s="82"/>
      <c r="B657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7" s="27"/>
      <c r="D657" s="47" t="str">
        <f>IFERROR(INDEX(npcs[sprite_label],MATCH(route[[#This Row],[npc]],npcs[npc_id],0)),"NA")</f>
        <v>happy-happyist</v>
      </c>
      <c r="E657" s="24" t="s">
        <v>2485</v>
      </c>
      <c r="F657" s="9" t="s">
        <v>2553</v>
      </c>
      <c r="G657" s="9" t="s">
        <v>2575</v>
      </c>
      <c r="H657" s="47">
        <v>380</v>
      </c>
      <c r="I657" s="28" t="s">
        <v>9</v>
      </c>
      <c r="J657" s="26"/>
      <c r="K657" s="28"/>
      <c r="L657" s="45"/>
      <c r="M657" s="27" t="s">
        <v>10</v>
      </c>
      <c r="N657" s="28"/>
      <c r="O657" s="28"/>
      <c r="P657" s="28"/>
      <c r="Q657" s="27"/>
      <c r="R657" s="31" t="str">
        <f t="array" ref="R657">IFERROR(INDEX(npcs!$E$2:$E$1584,MATCH('route'!$H657, npcs!$A$2:$A$1584,0)),"NA")</f>
        <v>~CARPAINTER_DEFEATED</v>
      </c>
      <c r="S657" s="1"/>
      <c r="T657" s="79">
        <v>3</v>
      </c>
      <c r="U657" s="1"/>
      <c r="V657" s="1"/>
      <c r="W657" s="1"/>
      <c r="X657" s="1"/>
      <c r="Y657" s="1"/>
      <c r="Z657" s="1"/>
      <c r="AA657" s="1"/>
      <c r="AB657" s="1"/>
    </row>
    <row r="658" spans="1:28" ht="15" customHeight="1" x14ac:dyDescent="0.2">
      <c r="A658" s="82"/>
      <c r="B658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8" s="27"/>
      <c r="D658" s="47" t="str">
        <f>IFERROR(INDEX(npcs[sprite_label],MATCH(route[[#This Row],[npc]],npcs[npc_id],0)),"NA")</f>
        <v>happy-happyist</v>
      </c>
      <c r="E658" s="24" t="s">
        <v>2485</v>
      </c>
      <c r="F658" s="9" t="s">
        <v>2553</v>
      </c>
      <c r="G658" s="9" t="s">
        <v>2575</v>
      </c>
      <c r="H658" s="47">
        <v>380</v>
      </c>
      <c r="I658" s="28" t="s">
        <v>9</v>
      </c>
      <c r="J658" s="26"/>
      <c r="K658" s="28"/>
      <c r="L658" s="45"/>
      <c r="M658" s="27" t="s">
        <v>211</v>
      </c>
      <c r="N658" s="28"/>
      <c r="O658" s="28"/>
      <c r="P658" s="28"/>
      <c r="Q658" s="27"/>
      <c r="R658" s="31" t="str">
        <f t="array" ref="R658">IFERROR(INDEX(npcs!$E$2:$E$1584,MATCH('route'!$H658, npcs!$A$2:$A$1584,0)),"NA")</f>
        <v>~CARPAINTER_DEFEATED</v>
      </c>
      <c r="S658" s="1"/>
      <c r="T658" s="79">
        <v>3</v>
      </c>
      <c r="U658" s="1"/>
      <c r="V658" s="1"/>
      <c r="W658" s="1"/>
      <c r="X658" s="1"/>
      <c r="Y658" s="1"/>
      <c r="Z658" s="1"/>
      <c r="AA658" s="1"/>
      <c r="AB658" s="1"/>
    </row>
    <row r="659" spans="1:28" ht="15" customHeight="1" x14ac:dyDescent="0.2">
      <c r="A659" s="82"/>
      <c r="B659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59" s="27"/>
      <c r="D659" s="47" t="str">
        <f>IFERROR(INDEX(npcs[sprite_label],MATCH(route[[#This Row],[npc]],npcs[npc_id],0)),"NA")</f>
        <v>happy-happyist</v>
      </c>
      <c r="E659" s="24" t="s">
        <v>2485</v>
      </c>
      <c r="F659" s="9" t="s">
        <v>2553</v>
      </c>
      <c r="G659" s="9" t="s">
        <v>2575</v>
      </c>
      <c r="H659" s="47">
        <v>386</v>
      </c>
      <c r="I659" s="28" t="s">
        <v>9</v>
      </c>
      <c r="J659" s="26" t="s">
        <v>2304</v>
      </c>
      <c r="K659" s="28" t="s">
        <v>2306</v>
      </c>
      <c r="L659" s="45"/>
      <c r="M659" s="27" t="s">
        <v>10</v>
      </c>
      <c r="N659" s="28"/>
      <c r="O659" s="28"/>
      <c r="P659" s="28"/>
      <c r="Q659" s="27"/>
      <c r="R659" s="31" t="str">
        <f t="array" ref="R659">IFERROR(INDEX(npcs!$E$2:$E$1584,MATCH('route'!$H659, npcs!$A$2:$A$1584,0)),"NA")</f>
        <v>~HH_HQ_CULTIST_2_DEFEATED</v>
      </c>
      <c r="S659" s="1"/>
      <c r="T659" s="79">
        <v>3</v>
      </c>
      <c r="U659" s="1"/>
      <c r="V659" s="1"/>
      <c r="W659" s="1"/>
      <c r="X659" s="1"/>
      <c r="Y659" s="1"/>
      <c r="Z659" s="1"/>
      <c r="AA659" s="1"/>
      <c r="AB659" s="1"/>
    </row>
    <row r="660" spans="1:28" ht="15" customHeight="1" x14ac:dyDescent="0.2">
      <c r="A660" s="82"/>
      <c r="B660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0" s="27"/>
      <c r="D660" s="47" t="str">
        <f>IFERROR(INDEX(npcs[sprite_label],MATCH(route[[#This Row],[npc]],npcs[npc_id],0)),"NA")</f>
        <v>happy-happyist</v>
      </c>
      <c r="E660" s="24" t="s">
        <v>2485</v>
      </c>
      <c r="F660" s="9" t="s">
        <v>2553</v>
      </c>
      <c r="G660" s="9" t="s">
        <v>2575</v>
      </c>
      <c r="H660" s="47">
        <v>383</v>
      </c>
      <c r="I660" s="28" t="s">
        <v>9</v>
      </c>
      <c r="J660" s="26"/>
      <c r="K660" s="28"/>
      <c r="L660" s="45"/>
      <c r="M660" s="27" t="s">
        <v>10</v>
      </c>
      <c r="N660" s="28"/>
      <c r="O660" s="28"/>
      <c r="P660" s="28"/>
      <c r="Q660" s="27"/>
      <c r="R660" s="31" t="str">
        <f t="array" ref="R660">IFERROR(INDEX(npcs!$E$2:$E$1584,MATCH('route'!$H660, npcs!$A$2:$A$1584,0)),"NA")</f>
        <v>~CARPAINTER_DEFEATED</v>
      </c>
      <c r="S660" s="1"/>
      <c r="T660" s="79">
        <v>3</v>
      </c>
      <c r="U660" s="1"/>
      <c r="V660" s="1"/>
      <c r="W660" s="1"/>
      <c r="X660" s="1"/>
      <c r="Y660" s="1"/>
      <c r="Z660" s="1"/>
      <c r="AA660" s="1"/>
      <c r="AB660" s="1"/>
    </row>
    <row r="661" spans="1:28" ht="15" customHeight="1" x14ac:dyDescent="0.2">
      <c r="A661" s="82"/>
      <c r="B661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1" s="27"/>
      <c r="D661" s="47" t="str">
        <f>IFERROR(INDEX(npcs[sprite_label],MATCH(route[[#This Row],[npc]],npcs[npc_id],0)),"NA")</f>
        <v>happy-happyist</v>
      </c>
      <c r="E661" s="24" t="s">
        <v>2485</v>
      </c>
      <c r="F661" s="9" t="s">
        <v>2553</v>
      </c>
      <c r="G661" s="9" t="s">
        <v>2575</v>
      </c>
      <c r="H661" s="47">
        <v>383</v>
      </c>
      <c r="I661" s="28" t="s">
        <v>9</v>
      </c>
      <c r="J661" s="26"/>
      <c r="K661" s="28"/>
      <c r="L661" s="45"/>
      <c r="M661" s="27" t="s">
        <v>1252</v>
      </c>
      <c r="N661" s="28"/>
      <c r="O661" s="28"/>
      <c r="P661" s="28"/>
      <c r="Q661" s="27"/>
      <c r="R661" s="31" t="str">
        <f t="array" ref="R661">IFERROR(INDEX(npcs!$E$2:$E$1584,MATCH('route'!$H661, npcs!$A$2:$A$1584,0)),"NA")</f>
        <v>~CARPAINTER_DEFEATED</v>
      </c>
      <c r="S661" s="1"/>
      <c r="T661" s="79">
        <v>3</v>
      </c>
      <c r="U661" s="1"/>
      <c r="V661" s="1"/>
      <c r="W661" s="1"/>
      <c r="X661" s="1"/>
      <c r="Y661" s="1"/>
      <c r="Z661" s="1"/>
      <c r="AA661" s="1"/>
      <c r="AB661" s="1"/>
    </row>
    <row r="662" spans="1:28" ht="15" customHeight="1" x14ac:dyDescent="0.2">
      <c r="A662" s="82"/>
      <c r="B662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2" s="27"/>
      <c r="D662" s="47" t="str">
        <f>IFERROR(INDEX(npcs[sprite_label],MATCH(route[[#This Row],[npc]],npcs[npc_id],0)),"NA")</f>
        <v>happy-happyist</v>
      </c>
      <c r="E662" s="24" t="s">
        <v>2485</v>
      </c>
      <c r="F662" s="9" t="s">
        <v>2553</v>
      </c>
      <c r="G662" s="9" t="s">
        <v>2575</v>
      </c>
      <c r="H662" s="47">
        <v>381</v>
      </c>
      <c r="I662" s="28" t="s">
        <v>9</v>
      </c>
      <c r="J662" s="26"/>
      <c r="K662" s="28"/>
      <c r="L662" s="45"/>
      <c r="M662" s="27" t="s">
        <v>10</v>
      </c>
      <c r="N662" s="28"/>
      <c r="O662" s="28"/>
      <c r="P662" s="28"/>
      <c r="Q662" s="27"/>
      <c r="R662" s="31" t="str">
        <f t="array" ref="R662">IFERROR(INDEX(npcs!$E$2:$E$1584,MATCH('route'!$H662, npcs!$A$2:$A$1584,0)),"NA")</f>
        <v>~CARPAINTER_DEFEATED</v>
      </c>
      <c r="S662" s="1"/>
      <c r="T662" s="79">
        <v>3</v>
      </c>
      <c r="U662" s="1"/>
      <c r="V662" s="1"/>
      <c r="W662" s="1"/>
      <c r="X662" s="1"/>
      <c r="Y662" s="1"/>
      <c r="Z662" s="1"/>
      <c r="AA662" s="1"/>
      <c r="AB662" s="1"/>
    </row>
    <row r="663" spans="1:28" ht="15" customHeight="1" x14ac:dyDescent="0.2">
      <c r="A663" s="82"/>
      <c r="B663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3" s="27"/>
      <c r="D663" s="47" t="str">
        <f>IFERROR(INDEX(npcs[sprite_label],MATCH(route[[#This Row],[npc]],npcs[npc_id],0)),"NA")</f>
        <v>happy-happyist</v>
      </c>
      <c r="E663" s="24" t="s">
        <v>2485</v>
      </c>
      <c r="F663" s="9" t="s">
        <v>2553</v>
      </c>
      <c r="G663" s="9" t="s">
        <v>2575</v>
      </c>
      <c r="H663" s="47">
        <v>381</v>
      </c>
      <c r="I663" s="28" t="s">
        <v>9</v>
      </c>
      <c r="J663" s="26"/>
      <c r="K663" s="28"/>
      <c r="L663" s="45"/>
      <c r="M663" s="27" t="s">
        <v>1250</v>
      </c>
      <c r="N663" s="28"/>
      <c r="O663" s="28"/>
      <c r="P663" s="28"/>
      <c r="Q663" s="27"/>
      <c r="R663" s="31" t="str">
        <f t="array" ref="R663">IFERROR(INDEX(npcs!$E$2:$E$1584,MATCH('route'!$H663, npcs!$A$2:$A$1584,0)),"NA")</f>
        <v>~CARPAINTER_DEFEATED</v>
      </c>
      <c r="S663" s="1"/>
      <c r="T663" s="79">
        <v>3</v>
      </c>
      <c r="U663" s="1"/>
      <c r="V663" s="1"/>
      <c r="W663" s="1"/>
      <c r="X663" s="1"/>
      <c r="Y663" s="1"/>
      <c r="Z663" s="1"/>
      <c r="AA663" s="1"/>
      <c r="AB663" s="1"/>
    </row>
    <row r="664" spans="1:28" ht="15" customHeight="1" x14ac:dyDescent="0.2">
      <c r="A664" s="82"/>
      <c r="B664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4" s="27"/>
      <c r="D664" s="47" t="str">
        <f>IFERROR(INDEX(npcs[sprite_label],MATCH(route[[#This Row],[npc]],npcs[npc_id],0)),"NA")</f>
        <v>happy-happyist</v>
      </c>
      <c r="E664" s="24" t="s">
        <v>2485</v>
      </c>
      <c r="F664" s="9" t="s">
        <v>2553</v>
      </c>
      <c r="G664" s="9" t="s">
        <v>2575</v>
      </c>
      <c r="H664" s="47">
        <v>382</v>
      </c>
      <c r="I664" s="28" t="s">
        <v>9</v>
      </c>
      <c r="J664" s="26"/>
      <c r="K664" s="28"/>
      <c r="L664" s="45"/>
      <c r="M664" s="27" t="s">
        <v>10</v>
      </c>
      <c r="N664" s="28"/>
      <c r="O664" s="28"/>
      <c r="P664" s="28"/>
      <c r="Q664" s="27"/>
      <c r="R664" s="31" t="str">
        <f t="array" ref="R664">IFERROR(INDEX(npcs!$E$2:$E$1584,MATCH('route'!$H664, npcs!$A$2:$A$1584,0)),"NA")</f>
        <v>~CARPAINTER_DEFEATED</v>
      </c>
      <c r="S664" s="1"/>
      <c r="T664" s="79">
        <v>3</v>
      </c>
      <c r="U664" s="1"/>
      <c r="V664" s="1"/>
      <c r="W664" s="1"/>
      <c r="X664" s="1"/>
      <c r="Y664" s="1"/>
      <c r="Z664" s="1"/>
      <c r="AA664" s="1"/>
      <c r="AB664" s="1"/>
    </row>
    <row r="665" spans="1:28" ht="15" customHeight="1" x14ac:dyDescent="0.2">
      <c r="A665" s="82"/>
      <c r="B665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5" s="27"/>
      <c r="D665" s="47" t="str">
        <f>IFERROR(INDEX(npcs[sprite_label],MATCH(route[[#This Row],[npc]],npcs[npc_id],0)),"NA")</f>
        <v>happy-happyist</v>
      </c>
      <c r="E665" s="24" t="s">
        <v>2485</v>
      </c>
      <c r="F665" s="9" t="s">
        <v>2553</v>
      </c>
      <c r="G665" s="9" t="s">
        <v>2575</v>
      </c>
      <c r="H665" s="47">
        <v>382</v>
      </c>
      <c r="I665" s="28" t="s">
        <v>9</v>
      </c>
      <c r="J665" s="26"/>
      <c r="K665" s="28"/>
      <c r="L665" s="45"/>
      <c r="M665" s="27" t="s">
        <v>1251</v>
      </c>
      <c r="N665" s="28"/>
      <c r="O665" s="28"/>
      <c r="P665" s="28"/>
      <c r="Q665" s="27"/>
      <c r="R665" s="31" t="str">
        <f t="array" ref="R665">IFERROR(INDEX(npcs!$E$2:$E$1584,MATCH('route'!$H665, npcs!$A$2:$A$1584,0)),"NA")</f>
        <v>~CARPAINTER_DEFEATED</v>
      </c>
      <c r="S665" s="1"/>
      <c r="T665" s="79">
        <v>3</v>
      </c>
      <c r="U665" s="1"/>
      <c r="V665" s="1"/>
      <c r="W665" s="1"/>
      <c r="X665" s="1"/>
      <c r="Y665" s="1"/>
      <c r="Z665" s="1"/>
      <c r="AA665" s="1"/>
      <c r="AB665" s="1"/>
    </row>
    <row r="666" spans="1:28" ht="15" customHeight="1" x14ac:dyDescent="0.2">
      <c r="A666" s="82"/>
      <c r="B666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6" s="27"/>
      <c r="D666" s="47" t="str">
        <f>IFERROR(INDEX(npcs[sprite_label],MATCH(route[[#This Row],[npc]],npcs[npc_id],0)),"NA")</f>
        <v>present</v>
      </c>
      <c r="E666" s="24" t="s">
        <v>2485</v>
      </c>
      <c r="F666" s="9" t="s">
        <v>2553</v>
      </c>
      <c r="G666" s="9" t="s">
        <v>2575</v>
      </c>
      <c r="H666" s="47">
        <v>1419</v>
      </c>
      <c r="I666" s="28" t="s">
        <v>15</v>
      </c>
      <c r="J666" s="26"/>
      <c r="K666" s="28"/>
      <c r="L666" s="45"/>
      <c r="M666" s="27" t="s">
        <v>7</v>
      </c>
      <c r="N666" s="28"/>
      <c r="O666" s="28"/>
      <c r="P666" s="28"/>
      <c r="Q666" s="27"/>
      <c r="R666" s="31" t="str">
        <f t="array" ref="R666">IFERROR(INDEX(npcs!$E$2:$E$1584,MATCH('route'!$H666, npcs!$A$2:$A$1584,0)),"NA")</f>
        <v>always</v>
      </c>
      <c r="S666" s="1"/>
      <c r="T666" s="79">
        <v>3</v>
      </c>
      <c r="U666" s="1"/>
      <c r="V666" s="1"/>
      <c r="W666" s="1"/>
      <c r="X666" s="1"/>
      <c r="Y666" s="1"/>
      <c r="Z666" s="1"/>
      <c r="AA666" s="1"/>
      <c r="AB666" s="1"/>
    </row>
    <row r="667" spans="1:28" ht="15" customHeight="1" x14ac:dyDescent="0.2">
      <c r="A667" s="82"/>
      <c r="B667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7" s="27"/>
      <c r="D667" s="47" t="str">
        <f>IFERROR(INDEX(npcs[sprite_label],MATCH(route[[#This Row],[npc]],npcs[npc_id],0)),"NA")</f>
        <v>happy-happyist</v>
      </c>
      <c r="E667" s="24" t="s">
        <v>2485</v>
      </c>
      <c r="F667" s="9" t="s">
        <v>2553</v>
      </c>
      <c r="G667" s="9" t="s">
        <v>2575</v>
      </c>
      <c r="H667" s="47">
        <v>388</v>
      </c>
      <c r="I667" s="28" t="s">
        <v>9</v>
      </c>
      <c r="J667" s="26" t="s">
        <v>2304</v>
      </c>
      <c r="K667" s="28" t="s">
        <v>2306</v>
      </c>
      <c r="L667" s="45"/>
      <c r="M667" s="27" t="s">
        <v>10</v>
      </c>
      <c r="N667" s="28"/>
      <c r="O667" s="28"/>
      <c r="P667" s="28"/>
      <c r="Q667" s="27"/>
      <c r="R667" s="31" t="str">
        <f t="array" ref="R667">IFERROR(INDEX(npcs!$E$2:$E$1584,MATCH('route'!$H667, npcs!$A$2:$A$1584,0)),"NA")</f>
        <v>~HH_HQ_CULTIST_4_DEFEATED</v>
      </c>
      <c r="S667" s="1"/>
      <c r="T667" s="79">
        <v>3</v>
      </c>
      <c r="U667" s="1"/>
      <c r="V667" s="1"/>
      <c r="W667" s="1"/>
      <c r="X667" s="1"/>
      <c r="Y667" s="1"/>
      <c r="Z667" s="1"/>
      <c r="AA667" s="1"/>
      <c r="AB667" s="1"/>
    </row>
    <row r="668" spans="1:28" ht="15" customHeight="1" x14ac:dyDescent="0.2">
      <c r="A668" s="82"/>
      <c r="B668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8" s="27"/>
      <c r="D668" s="47" t="str">
        <f>IFERROR(INDEX(npcs[sprite_label],MATCH(route[[#This Row],[npc]],npcs[npc_id],0)),"NA")</f>
        <v>happy-happyist</v>
      </c>
      <c r="E668" s="24" t="s">
        <v>2485</v>
      </c>
      <c r="F668" s="9" t="s">
        <v>2553</v>
      </c>
      <c r="G668" s="9" t="s">
        <v>2575</v>
      </c>
      <c r="H668" s="47">
        <v>384</v>
      </c>
      <c r="I668" s="28" t="s">
        <v>9</v>
      </c>
      <c r="J668" s="26"/>
      <c r="K668" s="28"/>
      <c r="L668" s="45"/>
      <c r="M668" s="27" t="s">
        <v>10</v>
      </c>
      <c r="N668" s="28"/>
      <c r="O668" s="28"/>
      <c r="P668" s="28"/>
      <c r="Q668" s="27"/>
      <c r="R668" s="31" t="str">
        <f t="array" ref="R668">IFERROR(INDEX(npcs!$E$2:$E$1584,MATCH('route'!$H668, npcs!$A$2:$A$1584,0)),"NA")</f>
        <v>~CARPAINTER_DEFEATED</v>
      </c>
      <c r="S668" s="1"/>
      <c r="T668" s="79">
        <v>3</v>
      </c>
      <c r="U668" s="1"/>
      <c r="V668" s="1"/>
      <c r="W668" s="1"/>
      <c r="X668" s="1"/>
      <c r="Y668" s="1"/>
      <c r="Z668" s="1"/>
      <c r="AA668" s="1"/>
      <c r="AB668" s="1"/>
    </row>
    <row r="669" spans="1:28" ht="15" customHeight="1" x14ac:dyDescent="0.2">
      <c r="A669" s="82"/>
      <c r="B669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69" s="27"/>
      <c r="D669" s="47" t="str">
        <f>IFERROR(INDEX(npcs[sprite_label],MATCH(route[[#This Row],[npc]],npcs[npc_id],0)),"NA")</f>
        <v>happy-happyist</v>
      </c>
      <c r="E669" s="24" t="s">
        <v>2485</v>
      </c>
      <c r="F669" s="9" t="s">
        <v>2553</v>
      </c>
      <c r="G669" s="9" t="s">
        <v>2575</v>
      </c>
      <c r="H669" s="47">
        <v>384</v>
      </c>
      <c r="I669" s="28" t="s">
        <v>9</v>
      </c>
      <c r="J669" s="26"/>
      <c r="K669" s="28"/>
      <c r="L669" s="45"/>
      <c r="M669" s="27" t="s">
        <v>1252</v>
      </c>
      <c r="N669" s="28"/>
      <c r="O669" s="28"/>
      <c r="P669" s="28"/>
      <c r="Q669" s="27"/>
      <c r="R669" s="31" t="str">
        <f t="array" ref="R669">IFERROR(INDEX(npcs!$E$2:$E$1584,MATCH('route'!$H669, npcs!$A$2:$A$1584,0)),"NA")</f>
        <v>~CARPAINTER_DEFEATED</v>
      </c>
      <c r="S669" s="1"/>
      <c r="T669" s="79">
        <v>3</v>
      </c>
      <c r="U669" s="1"/>
      <c r="V669" s="1"/>
      <c r="W669" s="1"/>
      <c r="X669" s="1"/>
      <c r="Y669" s="1"/>
      <c r="Z669" s="1"/>
      <c r="AA669" s="1"/>
      <c r="AB669" s="1"/>
    </row>
    <row r="670" spans="1:28" ht="15" customHeight="1" x14ac:dyDescent="0.2">
      <c r="A670" s="82"/>
      <c r="B670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0" s="27"/>
      <c r="D670" s="47" t="str">
        <f>IFERROR(INDEX(npcs[sprite_label],MATCH(route[[#This Row],[npc]],npcs[npc_id],0)),"NA")</f>
        <v>happy-happyist</v>
      </c>
      <c r="E670" s="24" t="s">
        <v>2485</v>
      </c>
      <c r="F670" s="9" t="s">
        <v>2553</v>
      </c>
      <c r="G670" s="9" t="s">
        <v>2575</v>
      </c>
      <c r="H670" s="47">
        <v>387</v>
      </c>
      <c r="I670" s="28" t="s">
        <v>9</v>
      </c>
      <c r="J670" s="26" t="s">
        <v>2304</v>
      </c>
      <c r="K670" s="28" t="s">
        <v>2306</v>
      </c>
      <c r="L670" s="45"/>
      <c r="M670" s="27" t="s">
        <v>10</v>
      </c>
      <c r="N670" s="28"/>
      <c r="O670" s="28"/>
      <c r="P670" s="28"/>
      <c r="Q670" s="27"/>
      <c r="R670" s="31" t="str">
        <f t="array" ref="R670">IFERROR(INDEX(npcs!$E$2:$E$1584,MATCH('route'!$H670, npcs!$A$2:$A$1584,0)),"NA")</f>
        <v>~HH_HQ_CULTIST_3_DEFEATED</v>
      </c>
      <c r="S670" s="1"/>
      <c r="T670" s="79">
        <v>3</v>
      </c>
      <c r="U670" s="1"/>
      <c r="V670" s="1"/>
      <c r="W670" s="1"/>
      <c r="X670" s="1"/>
      <c r="Y670" s="1"/>
      <c r="Z670" s="1"/>
      <c r="AA670" s="1"/>
      <c r="AB670" s="1"/>
    </row>
    <row r="671" spans="1:28" ht="15" customHeight="1" x14ac:dyDescent="0.2">
      <c r="A671" s="82"/>
      <c r="B671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1" s="27"/>
      <c r="D671" s="47" t="str">
        <f>IFERROR(INDEX(npcs[sprite_label],MATCH(route[[#This Row],[npc]],npcs[npc_id],0)),"NA")</f>
        <v>happy-happyist</v>
      </c>
      <c r="E671" s="24" t="s">
        <v>2485</v>
      </c>
      <c r="F671" s="9" t="s">
        <v>2553</v>
      </c>
      <c r="G671" s="9" t="s">
        <v>2575</v>
      </c>
      <c r="H671" s="47">
        <v>389</v>
      </c>
      <c r="I671" s="28" t="s">
        <v>9</v>
      </c>
      <c r="J671" s="26"/>
      <c r="K671" s="28"/>
      <c r="L671" s="45"/>
      <c r="M671" s="27" t="s">
        <v>10</v>
      </c>
      <c r="N671" s="28"/>
      <c r="O671" s="28"/>
      <c r="P671" s="28"/>
      <c r="Q671" s="27"/>
      <c r="R671" s="31" t="str">
        <f t="array" ref="R671">IFERROR(INDEX(npcs!$E$2:$E$1584,MATCH('route'!$H671, npcs!$A$2:$A$1584,0)),"NA")</f>
        <v>~HH_HQ_CULTIST_5_DEFEATED</v>
      </c>
      <c r="S671" s="1"/>
      <c r="T671" s="79">
        <v>3</v>
      </c>
      <c r="U671" s="1"/>
      <c r="V671" s="1"/>
      <c r="W671" s="1"/>
      <c r="X671" s="1"/>
      <c r="Y671" s="1"/>
      <c r="Z671" s="1"/>
      <c r="AA671" s="1"/>
      <c r="AB671" s="1"/>
    </row>
    <row r="672" spans="1:28" ht="15" customHeight="1" x14ac:dyDescent="0.2">
      <c r="A672" s="82"/>
      <c r="B672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2" s="27"/>
      <c r="D672" s="47" t="str">
        <f>IFERROR(INDEX(npcs[sprite_label],MATCH(route[[#This Row],[npc]],npcs[npc_id],0)),"NA")</f>
        <v>happy-happyist</v>
      </c>
      <c r="E672" s="24" t="s">
        <v>2485</v>
      </c>
      <c r="F672" s="9" t="s">
        <v>2553</v>
      </c>
      <c r="G672" s="9" t="s">
        <v>2575</v>
      </c>
      <c r="H672" s="47">
        <v>391</v>
      </c>
      <c r="I672" s="28" t="s">
        <v>9</v>
      </c>
      <c r="J672" s="26"/>
      <c r="K672" s="28"/>
      <c r="L672" s="45"/>
      <c r="M672" s="27" t="s">
        <v>10</v>
      </c>
      <c r="N672" s="28"/>
      <c r="O672" s="28"/>
      <c r="P672" s="28"/>
      <c r="Q672" s="27"/>
      <c r="R672" s="31" t="str">
        <f t="array" ref="R672">IFERROR(INDEX(npcs!$E$2:$E$1584,MATCH('route'!$H672, npcs!$A$2:$A$1584,0)),"NA")</f>
        <v>~CARPAINTER_DEFEATED</v>
      </c>
      <c r="S672" s="1"/>
      <c r="T672" s="79">
        <v>3</v>
      </c>
      <c r="U672" s="1"/>
      <c r="V672" s="1"/>
      <c r="W672" s="1"/>
      <c r="X672" s="1"/>
      <c r="Y672" s="1"/>
      <c r="Z672" s="1"/>
      <c r="AA672" s="1"/>
      <c r="AB672" s="1"/>
    </row>
    <row r="673" spans="1:28" ht="15" customHeight="1" x14ac:dyDescent="0.2">
      <c r="A673" s="82"/>
      <c r="B673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3" s="27"/>
      <c r="D673" s="47" t="str">
        <f>IFERROR(INDEX(npcs[sprite_label],MATCH(route[[#This Row],[npc]],npcs[npc_id],0)),"NA")</f>
        <v>happy-happyist</v>
      </c>
      <c r="E673" s="24" t="s">
        <v>2485</v>
      </c>
      <c r="F673" s="9" t="s">
        <v>2553</v>
      </c>
      <c r="G673" s="9" t="s">
        <v>2575</v>
      </c>
      <c r="H673" s="47">
        <v>390</v>
      </c>
      <c r="I673" s="28" t="s">
        <v>9</v>
      </c>
      <c r="J673" s="26" t="s">
        <v>2304</v>
      </c>
      <c r="K673" s="28" t="s">
        <v>2306</v>
      </c>
      <c r="L673" s="45"/>
      <c r="M673" s="27" t="s">
        <v>10</v>
      </c>
      <c r="N673" s="28"/>
      <c r="O673" s="28"/>
      <c r="P673" s="28"/>
      <c r="Q673" s="27"/>
      <c r="R673" s="31" t="str">
        <f t="array" ref="R673">IFERROR(INDEX(npcs!$E$2:$E$1584,MATCH('route'!$H673, npcs!$A$2:$A$1584,0)),"NA")</f>
        <v>~HH_HQ_CULTIST_6_DEFEATED</v>
      </c>
      <c r="S673" s="1"/>
      <c r="T673" s="79">
        <v>3</v>
      </c>
      <c r="U673" s="1"/>
      <c r="V673" s="1"/>
      <c r="W673" s="1"/>
      <c r="X673" s="1"/>
      <c r="Y673" s="1"/>
      <c r="Z673" s="1"/>
      <c r="AA673" s="1"/>
      <c r="AB673" s="1"/>
    </row>
    <row r="674" spans="1:28" ht="15" customHeight="1" x14ac:dyDescent="0.2">
      <c r="A674" s="82"/>
      <c r="B674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4" s="27"/>
      <c r="D674" s="47" t="str">
        <f>IFERROR(INDEX(npcs[sprite_label],MATCH(route[[#This Row],[npc]],npcs[npc_id],0)),"NA")</f>
        <v>happy-happyist</v>
      </c>
      <c r="E674" s="24" t="s">
        <v>2485</v>
      </c>
      <c r="F674" s="9" t="s">
        <v>2553</v>
      </c>
      <c r="G674" s="9" t="s">
        <v>2575</v>
      </c>
      <c r="H674" s="47">
        <v>393</v>
      </c>
      <c r="I674" s="28" t="s">
        <v>9</v>
      </c>
      <c r="J674" s="26"/>
      <c r="K674" s="28"/>
      <c r="L674" s="45"/>
      <c r="M674" s="27" t="s">
        <v>10</v>
      </c>
      <c r="N674" s="28"/>
      <c r="O674" s="28"/>
      <c r="P674" s="28"/>
      <c r="Q674" s="27"/>
      <c r="R674" s="31" t="str">
        <f t="array" ref="R674">IFERROR(INDEX(npcs!$E$2:$E$1584,MATCH('route'!$H674, npcs!$A$2:$A$1584,0)),"NA")</f>
        <v>~CARPAINTER_DEFEATED</v>
      </c>
      <c r="S674" s="1"/>
      <c r="T674" s="79">
        <v>3</v>
      </c>
      <c r="U674" s="1"/>
      <c r="V674" s="1"/>
      <c r="W674" s="1"/>
      <c r="X674" s="1"/>
      <c r="Y674" s="1"/>
      <c r="Z674" s="1"/>
      <c r="AA674" s="1"/>
      <c r="AB674" s="1"/>
    </row>
    <row r="675" spans="1:28" ht="15" customHeight="1" x14ac:dyDescent="0.2">
      <c r="A675" s="82"/>
      <c r="B675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5" s="27"/>
      <c r="D675" s="47" t="str">
        <f>IFERROR(INDEX(npcs[sprite_label],MATCH(route[[#This Row],[npc]],npcs[npc_id],0)),"NA")</f>
        <v>happy-happyist</v>
      </c>
      <c r="E675" s="24" t="s">
        <v>2485</v>
      </c>
      <c r="F675" s="9" t="s">
        <v>2553</v>
      </c>
      <c r="G675" s="9" t="s">
        <v>2575</v>
      </c>
      <c r="H675" s="47">
        <v>392</v>
      </c>
      <c r="I675" s="28" t="s">
        <v>9</v>
      </c>
      <c r="J675" s="26"/>
      <c r="K675" s="28"/>
      <c r="L675" s="45"/>
      <c r="M675" s="27" t="s">
        <v>10</v>
      </c>
      <c r="N675" s="28"/>
      <c r="O675" s="28"/>
      <c r="P675" s="28"/>
      <c r="Q675" s="27"/>
      <c r="R675" s="31" t="str">
        <f t="array" ref="R675">IFERROR(INDEX(npcs!$E$2:$E$1584,MATCH('route'!$H675, npcs!$A$2:$A$1584,0)),"NA")</f>
        <v>~CARPAINTER_DEFEATED</v>
      </c>
      <c r="S675" s="1"/>
      <c r="T675" s="79">
        <v>3</v>
      </c>
      <c r="U675" s="1"/>
      <c r="V675" s="1"/>
      <c r="W675" s="1"/>
      <c r="X675" s="1"/>
      <c r="Y675" s="1"/>
      <c r="Z675" s="1"/>
      <c r="AA675" s="1"/>
      <c r="AB675" s="1"/>
    </row>
    <row r="676" spans="1:28" ht="15" customHeight="1" x14ac:dyDescent="0.2">
      <c r="A676" s="82"/>
      <c r="B676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676" s="27"/>
      <c r="D676" s="47" t="str">
        <f>IFERROR(INDEX(npcs[sprite_label],MATCH(route[[#This Row],[npc]],npcs[npc_id],0)),"NA")</f>
        <v>happy-happyist</v>
      </c>
      <c r="E676" s="24" t="s">
        <v>2485</v>
      </c>
      <c r="F676" s="9" t="s">
        <v>2553</v>
      </c>
      <c r="G676" s="9" t="s">
        <v>2575</v>
      </c>
      <c r="H676" s="47">
        <v>393</v>
      </c>
      <c r="I676" s="28" t="s">
        <v>9</v>
      </c>
      <c r="J676" s="26" t="s">
        <v>2304</v>
      </c>
      <c r="K676" s="28" t="s">
        <v>2306</v>
      </c>
      <c r="L676" s="45"/>
      <c r="M676" s="27" t="s">
        <v>10</v>
      </c>
      <c r="N676" s="28"/>
      <c r="O676" s="28"/>
      <c r="P676" s="28"/>
      <c r="Q676" s="27"/>
      <c r="R676" s="31" t="str">
        <f t="array" ref="R676">IFERROR(INDEX(npcs!$E$2:$E$1584,MATCH('route'!$H676, npcs!$A$2:$A$1584,0)),"NA")</f>
        <v>~CARPAINTER_DEFEATED</v>
      </c>
      <c r="S676" s="1"/>
      <c r="T676" s="79">
        <v>3</v>
      </c>
      <c r="U676" s="1"/>
      <c r="V676" s="1"/>
      <c r="W676" s="1"/>
      <c r="X676" s="1"/>
      <c r="Y676" s="1"/>
      <c r="Z676" s="1"/>
      <c r="AA676" s="1"/>
      <c r="AB676" s="1"/>
    </row>
    <row r="677" spans="1:28" ht="15" customHeight="1" x14ac:dyDescent="0.2">
      <c r="A677" s="82"/>
      <c r="B677" s="23" t="str">
        <f>IF(NOT(ISBLANK(route[[#This Row],[loc_override]])),route[[#This Row],[loc_override]],IFERROR(INDEX(npcs[map_location_label],MATCH(route[[#This Row],[npc]],npcs[npc_id],0)),"NA"))</f>
        <v>Happy Happy Village_Happy Happy HQ_1F_Reception</v>
      </c>
      <c r="C677" s="27"/>
      <c r="D677" s="47" t="str">
        <f>IFERROR(INDEX(npcs[sprite_label],MATCH(route[[#This Row],[npc]],npcs[npc_id],0)),"NA")</f>
        <v>man_hat_blue-suit</v>
      </c>
      <c r="E677" s="24" t="s">
        <v>2485</v>
      </c>
      <c r="F677" s="9" t="s">
        <v>2553</v>
      </c>
      <c r="G677" s="9" t="s">
        <v>2575</v>
      </c>
      <c r="H677" s="47">
        <v>377</v>
      </c>
      <c r="I677" s="28" t="s">
        <v>9</v>
      </c>
      <c r="J677" s="26"/>
      <c r="K677" s="28"/>
      <c r="L677" s="45"/>
      <c r="M677" s="27" t="s">
        <v>10</v>
      </c>
      <c r="N677" s="28"/>
      <c r="O677" s="28"/>
      <c r="P677" s="28"/>
      <c r="Q677" s="27"/>
      <c r="R677" s="31" t="str">
        <f t="array" ref="R677">IFERROR(INDEX(npcs!$E$2:$E$1584,MATCH('route'!$H677, npcs!$A$2:$A$1584,0)),"NA")</f>
        <v>always</v>
      </c>
      <c r="S677" s="1"/>
      <c r="T677" s="79">
        <v>3</v>
      </c>
      <c r="U677" s="1"/>
      <c r="V677" s="1"/>
      <c r="W677" s="1"/>
      <c r="X677" s="1"/>
      <c r="Y677" s="1"/>
      <c r="Z677" s="1"/>
      <c r="AA677" s="1"/>
      <c r="AB677" s="1"/>
    </row>
    <row r="678" spans="1:28" ht="15" customHeight="1" thickBot="1" x14ac:dyDescent="0.25">
      <c r="A678" s="66"/>
      <c r="B678" s="66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678" s="70"/>
      <c r="D678" s="67" t="str">
        <f>IFERROR(INDEX(npcs[sprite_label],MATCH(route[[#This Row],[npc]],npcs[npc_id],0)),"NA")</f>
        <v>monster_mani-mani-statue</v>
      </c>
      <c r="E678" s="24" t="s">
        <v>2485</v>
      </c>
      <c r="F678" s="9" t="s">
        <v>2553</v>
      </c>
      <c r="G678" s="9" t="s">
        <v>2575</v>
      </c>
      <c r="H678" s="69">
        <v>375</v>
      </c>
      <c r="I678" s="71" t="s">
        <v>2271</v>
      </c>
      <c r="J678" s="72"/>
      <c r="K678" s="28"/>
      <c r="L678" s="45"/>
      <c r="M678" s="70" t="s">
        <v>10</v>
      </c>
      <c r="N678" s="71"/>
      <c r="O678" s="71"/>
      <c r="P678" s="71"/>
      <c r="Q678" s="70"/>
      <c r="R678" s="31" t="str">
        <f t="array" ref="R678">IFERROR(INDEX(npcs!$E$2:$E$1584,MATCH('route'!$H678, npcs!$A$2:$A$1584,0)),"NA")</f>
        <v>always</v>
      </c>
      <c r="S678" s="73"/>
      <c r="T678" s="79">
        <v>3</v>
      </c>
      <c r="U678" s="1"/>
      <c r="V678" s="1"/>
      <c r="W678" s="1"/>
      <c r="X678" s="1"/>
      <c r="Y678" s="1"/>
      <c r="Z678" s="1"/>
      <c r="AA678" s="1"/>
      <c r="AB678" s="1"/>
    </row>
    <row r="679" spans="1:28" ht="15" customHeight="1" thickBot="1" x14ac:dyDescent="0.25">
      <c r="A679" s="84" t="s">
        <v>144</v>
      </c>
      <c r="B679" s="37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679" s="40"/>
      <c r="D679" s="51" t="str">
        <f>IFERROR(INDEX(npcs[sprite_label],MATCH(route[[#This Row],[npc]],npcs[npc_id],0)),"NA")</f>
        <v>carpainter</v>
      </c>
      <c r="E679" s="81" t="s">
        <v>2485</v>
      </c>
      <c r="F679" s="58" t="s">
        <v>2553</v>
      </c>
      <c r="G679" s="58" t="s">
        <v>2575</v>
      </c>
      <c r="H679" s="51">
        <v>376</v>
      </c>
      <c r="I679" s="39" t="s">
        <v>9</v>
      </c>
      <c r="J679" s="59" t="s">
        <v>2304</v>
      </c>
      <c r="K679" s="39" t="s">
        <v>2719</v>
      </c>
      <c r="L679" s="48" t="s">
        <v>2718</v>
      </c>
      <c r="M679" s="40" t="s">
        <v>10</v>
      </c>
      <c r="N679" s="39"/>
      <c r="O679" s="39"/>
      <c r="P679" s="39"/>
      <c r="Q679" s="40"/>
      <c r="R679" s="41" t="str">
        <f t="array" ref="R679">IFERROR(INDEX(npcs!$E$2:$E$1584,MATCH('route'!$H679, npcs!$A$2:$A$1584,0)),"NA")</f>
        <v>always</v>
      </c>
      <c r="S679" s="39"/>
      <c r="T679" s="80">
        <v>3</v>
      </c>
      <c r="U679" s="1"/>
      <c r="V679" s="1"/>
      <c r="W679" s="1"/>
      <c r="X679" s="1"/>
      <c r="Y679" s="1"/>
      <c r="Z679" s="1"/>
      <c r="AA679" s="1"/>
      <c r="AB679" s="1"/>
    </row>
    <row r="680" spans="1:28" ht="15" customHeight="1" x14ac:dyDescent="0.2">
      <c r="A680" s="82"/>
      <c r="B680" s="23" t="str">
        <f>IF(NOT(ISBLANK(route[[#This Row],[loc_override]])),route[[#This Row],[loc_override]],IFERROR(INDEX(npcs[map_location_label],MATCH(route[[#This Row],[npc]],npcs[npc_id],0)),"NA"))</f>
        <v>Happy-Happy-Village</v>
      </c>
      <c r="C680" s="27"/>
      <c r="D680" s="47" t="str">
        <f>IFERROR(INDEX(npcs[sprite_label],MATCH(route[[#This Row],[npc]],npcs[npc_id],0)),"NA")</f>
        <v>cow</v>
      </c>
      <c r="E680" s="33" t="s">
        <v>2485</v>
      </c>
      <c r="F680" s="9" t="s">
        <v>2554</v>
      </c>
      <c r="G680" s="9" t="s">
        <v>2575</v>
      </c>
      <c r="H680" s="47">
        <v>419</v>
      </c>
      <c r="I680" s="28" t="s">
        <v>9</v>
      </c>
      <c r="J680" s="26"/>
      <c r="K680" s="28"/>
      <c r="L680" s="45"/>
      <c r="M680" s="27" t="s">
        <v>1298</v>
      </c>
      <c r="N680" s="28"/>
      <c r="O680" s="28"/>
      <c r="P680" s="28"/>
      <c r="Q680" s="27"/>
      <c r="R680" s="31" t="str">
        <f t="array" ref="R680">IFERROR(INDEX(npcs!$E$2:$E$1584,MATCH('route'!$H680, npcs!$A$2:$A$1584,0)),"NA")</f>
        <v>always</v>
      </c>
      <c r="S680" s="1"/>
      <c r="T680" s="79">
        <v>3</v>
      </c>
      <c r="U680" s="1"/>
      <c r="V680" s="1"/>
      <c r="W680" s="1"/>
      <c r="X680" s="1"/>
      <c r="Y680" s="1"/>
      <c r="Z680" s="1"/>
      <c r="AA680" s="1"/>
      <c r="AB680" s="1"/>
    </row>
    <row r="681" spans="1:28" ht="15" customHeight="1" x14ac:dyDescent="0.2">
      <c r="A681" s="82"/>
      <c r="B681" s="23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681" s="27"/>
      <c r="D681" s="47" t="str">
        <f>IFERROR(INDEX(npcs[sprite_label],MATCH(route[[#This Row],[npc]],npcs[npc_id],0)),"NA")</f>
        <v>carpainter</v>
      </c>
      <c r="E681" s="33" t="s">
        <v>2485</v>
      </c>
      <c r="F681" s="9" t="s">
        <v>2554</v>
      </c>
      <c r="G681" s="9" t="s">
        <v>2575</v>
      </c>
      <c r="H681" s="47">
        <v>376</v>
      </c>
      <c r="I681" s="28" t="s">
        <v>9</v>
      </c>
      <c r="J681" s="26" t="s">
        <v>2304</v>
      </c>
      <c r="K681" s="28" t="s">
        <v>2720</v>
      </c>
      <c r="L681" s="45"/>
      <c r="M681" s="27" t="s">
        <v>10</v>
      </c>
      <c r="N681" s="28"/>
      <c r="O681" s="28"/>
      <c r="P681" s="28"/>
      <c r="Q681" s="27"/>
      <c r="R681" s="31" t="str">
        <f t="array" ref="R681">IFERROR(INDEX(npcs!$E$2:$E$1584,MATCH('route'!$H681, npcs!$A$2:$A$1584,0)),"NA")</f>
        <v>always</v>
      </c>
      <c r="S681" s="1"/>
      <c r="T681" s="79">
        <v>3</v>
      </c>
      <c r="U681" s="1"/>
      <c r="V681" s="1"/>
      <c r="W681" s="1"/>
      <c r="X681" s="1"/>
      <c r="Y681" s="1"/>
      <c r="Z681" s="1"/>
      <c r="AA681" s="1"/>
      <c r="AB681" s="1"/>
    </row>
    <row r="682" spans="1:28" ht="15" customHeight="1" x14ac:dyDescent="0.2">
      <c r="A682" s="82"/>
      <c r="B682" s="23" t="str">
        <f>IF(NOT(ISBLANK(route[[#This Row],[loc_override]])),route[[#This Row],[loc_override]],IFERROR(INDEX(npcs[map_location_label],MATCH(route[[#This Row],[npc]],npcs[npc_id],0)),"NA"))</f>
        <v>Happy-Happy-Village</v>
      </c>
      <c r="C682" s="27" t="s">
        <v>2373</v>
      </c>
      <c r="D682" s="47" t="str">
        <f>IFERROR(INDEX(npcs[sprite_label],MATCH(route[[#This Row],[npc]],npcs[npc_id],0)),"NA")</f>
        <v>NA</v>
      </c>
      <c r="E682" s="33" t="s">
        <v>2485</v>
      </c>
      <c r="F682" s="9" t="s">
        <v>2554</v>
      </c>
      <c r="G682" s="9" t="s">
        <v>2575</v>
      </c>
      <c r="H682" s="46" t="s">
        <v>7</v>
      </c>
      <c r="I682" s="28" t="s">
        <v>2488</v>
      </c>
      <c r="J682" s="26" t="s">
        <v>2333</v>
      </c>
      <c r="K682" s="28"/>
      <c r="L682" s="45"/>
      <c r="M682" s="27" t="s">
        <v>7</v>
      </c>
      <c r="N682" s="28"/>
      <c r="O682" s="28"/>
      <c r="P682" s="28"/>
      <c r="Q682" s="27"/>
      <c r="R682" s="31" t="str">
        <f t="array" ref="R682">IFERROR(INDEX(npcs!$E$2:$E$1584,MATCH('route'!$H682, npcs!$A$2:$A$1584,0)),"NA")</f>
        <v>NA</v>
      </c>
      <c r="S682" s="1"/>
      <c r="T682" s="79">
        <v>3</v>
      </c>
      <c r="U682" s="1"/>
      <c r="V682" s="1"/>
      <c r="W682" s="1"/>
      <c r="X682" s="1"/>
      <c r="Y682" s="1"/>
      <c r="Z682" s="1"/>
      <c r="AA682" s="1"/>
      <c r="AB682" s="1"/>
    </row>
    <row r="683" spans="1:28" ht="15" customHeight="1" x14ac:dyDescent="0.2">
      <c r="A683" s="82"/>
      <c r="B683" s="23" t="str">
        <f>IF(NOT(ISBLANK(route[[#This Row],[loc_override]])),route[[#This Row],[loc_override]],IFERROR(INDEX(npcs[map_location_label],MATCH(route[[#This Row],[npc]],npcs[npc_id],0)),"NA"))</f>
        <v>Twoson_Hint Man's House_1F</v>
      </c>
      <c r="C683" s="27"/>
      <c r="D683" s="47" t="str">
        <f>IFERROR(INDEX(npcs[sprite_label],MATCH(route[[#This Row],[npc]],npcs[npc_id],0)),"NA")</f>
        <v>hint-man</v>
      </c>
      <c r="E683" s="33" t="s">
        <v>2485</v>
      </c>
      <c r="F683" s="9" t="s">
        <v>2554</v>
      </c>
      <c r="G683" s="9" t="s">
        <v>2575</v>
      </c>
      <c r="H683" s="47">
        <v>278</v>
      </c>
      <c r="I683" s="28" t="s">
        <v>9</v>
      </c>
      <c r="J683" s="26" t="s">
        <v>107</v>
      </c>
      <c r="K683" s="28">
        <v>11</v>
      </c>
      <c r="L683" s="45"/>
      <c r="M683" s="27" t="s">
        <v>144</v>
      </c>
      <c r="N683" s="28"/>
      <c r="O683" s="28"/>
      <c r="P683" s="28"/>
      <c r="Q683" s="27"/>
      <c r="R683" s="31" t="str">
        <f t="array" ref="R683">IFERROR(INDEX(npcs!$E$2:$E$1584,MATCH('route'!$H683, npcs!$A$2:$A$1584,0)),"NA")</f>
        <v>~HINT_GUY_ABSENT</v>
      </c>
      <c r="S683" s="1"/>
      <c r="T683" s="79">
        <v>3</v>
      </c>
      <c r="U683" s="1"/>
      <c r="V683" s="1"/>
      <c r="W683" s="1"/>
      <c r="X683" s="1"/>
      <c r="Y683" s="1"/>
      <c r="Z683" s="1"/>
      <c r="AA683" s="1"/>
      <c r="AB683" s="1"/>
    </row>
    <row r="684" spans="1:28" ht="15" customHeight="1" x14ac:dyDescent="0.2">
      <c r="A684" s="82"/>
      <c r="B684" s="23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684" s="27"/>
      <c r="D684" s="47" t="str">
        <f>IFERROR(INDEX(npcs[sprite_label],MATCH(route[[#This Row],[npc]],npcs[npc_id],0)),"NA")</f>
        <v>teddy-bear_1</v>
      </c>
      <c r="E684" s="24" t="s">
        <v>2485</v>
      </c>
      <c r="F684" s="9" t="s">
        <v>2554</v>
      </c>
      <c r="G684" s="9" t="s">
        <v>2575</v>
      </c>
      <c r="H684" s="47">
        <v>438</v>
      </c>
      <c r="I684" s="28" t="s">
        <v>2271</v>
      </c>
      <c r="J684" s="26"/>
      <c r="K684" s="28"/>
      <c r="L684" s="45"/>
      <c r="M684" s="27" t="s">
        <v>7</v>
      </c>
      <c r="N684" s="28"/>
      <c r="O684" s="28"/>
      <c r="P684" s="28"/>
      <c r="Q684" s="27"/>
      <c r="R684" s="31" t="str">
        <f t="array" ref="R684">IFERROR(INDEX(npcs!$E$2:$E$1584,MATCH('route'!$H684, npcs!$A$2:$A$1584,0)),"NA")</f>
        <v>~PAULA_JOINS</v>
      </c>
      <c r="S684" s="1"/>
      <c r="T684" s="79">
        <v>3</v>
      </c>
      <c r="U684" s="1"/>
      <c r="V684" s="1"/>
      <c r="W684" s="1"/>
      <c r="X684" s="1"/>
      <c r="Y684" s="1"/>
      <c r="Z684" s="1"/>
      <c r="AA684" s="1"/>
      <c r="AB684" s="1"/>
    </row>
    <row r="685" spans="1:28" ht="15" customHeight="1" x14ac:dyDescent="0.2">
      <c r="A685" s="82"/>
      <c r="B685" s="23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685" s="27"/>
      <c r="D685" s="47" t="str">
        <f>IFERROR(INDEX(npcs[sprite_label],MATCH(route[[#This Row],[npc]],npcs[npc_id],0)),"NA")</f>
        <v>door_jail-cell</v>
      </c>
      <c r="E685" s="24" t="s">
        <v>2485</v>
      </c>
      <c r="F685" s="9" t="s">
        <v>2554</v>
      </c>
      <c r="G685" s="9" t="s">
        <v>2575</v>
      </c>
      <c r="H685" s="47">
        <v>436</v>
      </c>
      <c r="I685" s="28" t="s">
        <v>111</v>
      </c>
      <c r="J685" s="26" t="s">
        <v>2290</v>
      </c>
      <c r="K685" s="28" t="s">
        <v>2513</v>
      </c>
      <c r="L685" s="45"/>
      <c r="M685" s="27" t="s">
        <v>10</v>
      </c>
      <c r="N685" s="28"/>
      <c r="O685" s="28"/>
      <c r="P685" s="28"/>
      <c r="Q685" s="27"/>
      <c r="R685" s="31" t="str">
        <f t="array" ref="R685">IFERROR(INDEX(npcs!$E$2:$E$1584,MATCH('route'!$H685, npcs!$A$2:$A$1584,0)),"NA")</f>
        <v>~PAULA_JOINS</v>
      </c>
      <c r="S685" s="1"/>
      <c r="T685" s="79">
        <v>3</v>
      </c>
      <c r="U685" s="1"/>
      <c r="V685" s="1"/>
      <c r="W685" s="1"/>
      <c r="X685" s="1"/>
      <c r="Y685" s="1"/>
      <c r="Z685" s="1"/>
      <c r="AA685" s="1"/>
      <c r="AB685" s="1"/>
    </row>
    <row r="686" spans="1:28" ht="15" customHeight="1" thickBot="1" x14ac:dyDescent="0.25">
      <c r="A686" s="82"/>
      <c r="B686" s="23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686" s="27"/>
      <c r="D686" s="47" t="str">
        <f>IFERROR(INDEX(npcs[sprite_label],MATCH(route[[#This Row],[npc]],npcs[npc_id],0)),"NA")</f>
        <v>paula</v>
      </c>
      <c r="E686" s="24" t="s">
        <v>2485</v>
      </c>
      <c r="F686" s="9" t="s">
        <v>2554</v>
      </c>
      <c r="G686" s="9" t="s">
        <v>2575</v>
      </c>
      <c r="H686" s="47">
        <v>437</v>
      </c>
      <c r="I686" s="28" t="s">
        <v>9</v>
      </c>
      <c r="J686" s="26"/>
      <c r="K686" s="28"/>
      <c r="L686" s="45"/>
      <c r="M686" s="27" t="s">
        <v>10</v>
      </c>
      <c r="N686" s="28" t="s">
        <v>44</v>
      </c>
      <c r="O686" s="28"/>
      <c r="P686" s="28"/>
      <c r="Q686" s="27"/>
      <c r="R686" s="31" t="str">
        <f t="array" ref="R686">IFERROR(INDEX(npcs!$E$2:$E$1584,MATCH('route'!$H686, npcs!$A$2:$A$1584,0)),"NA")</f>
        <v>~PAULA_JOINS</v>
      </c>
      <c r="S686" s="1"/>
      <c r="T686" s="79">
        <v>3</v>
      </c>
      <c r="U686" s="1"/>
      <c r="V686" s="1"/>
      <c r="W686" s="1"/>
      <c r="X686" s="1"/>
      <c r="Y686" s="1"/>
      <c r="Z686" s="1"/>
      <c r="AA686" s="1"/>
      <c r="AB686" s="1"/>
    </row>
    <row r="687" spans="1:28" ht="15" customHeight="1" thickBot="1" x14ac:dyDescent="0.25">
      <c r="A687" s="84" t="s">
        <v>145</v>
      </c>
      <c r="B687" s="37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687" s="40"/>
      <c r="D687" s="51" t="str">
        <f>IFERROR(INDEX(npcs[sprite_label],MATCH(route[[#This Row],[npc]],npcs[npc_id],0)),"NA")</f>
        <v>paula</v>
      </c>
      <c r="E687" s="38" t="s">
        <v>2485</v>
      </c>
      <c r="F687" s="58" t="s">
        <v>2554</v>
      </c>
      <c r="G687" s="58" t="s">
        <v>2575</v>
      </c>
      <c r="H687" s="51">
        <v>437</v>
      </c>
      <c r="I687" s="39" t="s">
        <v>9</v>
      </c>
      <c r="J687" s="59"/>
      <c r="K687" s="39"/>
      <c r="L687" s="48" t="s">
        <v>2721</v>
      </c>
      <c r="M687" s="40" t="s">
        <v>20</v>
      </c>
      <c r="N687" s="39" t="s">
        <v>45</v>
      </c>
      <c r="O687" s="39"/>
      <c r="P687" s="39"/>
      <c r="Q687" s="40"/>
      <c r="R687" s="41" t="str">
        <f t="array" ref="R687">IFERROR(INDEX(npcs!$E$2:$E$1584,MATCH('route'!$H687, npcs!$A$2:$A$1584,0)),"NA")</f>
        <v>~PAULA_JOINS</v>
      </c>
      <c r="S687" s="39"/>
      <c r="T687" s="80">
        <v>3</v>
      </c>
      <c r="U687" s="1"/>
      <c r="V687" s="1"/>
      <c r="W687" s="1"/>
      <c r="X687" s="1"/>
      <c r="Y687" s="1"/>
      <c r="Z687" s="1"/>
      <c r="AA687" s="1"/>
      <c r="AB687" s="1"/>
    </row>
    <row r="688" spans="1:28" ht="15" customHeight="1" x14ac:dyDescent="0.2">
      <c r="A688" s="82"/>
      <c r="B688" s="23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688" s="27"/>
      <c r="D688" s="47" t="str">
        <f>IFERROR(INDEX(npcs[sprite_label],MATCH(route[[#This Row],[npc]],npcs[npc_id],0)),"NA")</f>
        <v>paula</v>
      </c>
      <c r="E688" s="24" t="s">
        <v>2485</v>
      </c>
      <c r="F688" s="9" t="s">
        <v>2555</v>
      </c>
      <c r="G688" s="9" t="s">
        <v>2576</v>
      </c>
      <c r="H688" s="47">
        <v>437</v>
      </c>
      <c r="I688" s="28" t="s">
        <v>9</v>
      </c>
      <c r="J688" s="26"/>
      <c r="K688" s="28"/>
      <c r="L688" s="45"/>
      <c r="M688" s="27" t="s">
        <v>145</v>
      </c>
      <c r="N688" s="28"/>
      <c r="O688" s="28"/>
      <c r="P688" s="28"/>
      <c r="Q688" s="27"/>
      <c r="R688" s="31" t="str">
        <f t="array" ref="R688">IFERROR(INDEX(npcs!$E$2:$E$1584,MATCH('route'!$H688, npcs!$A$2:$A$1584,0)),"NA")</f>
        <v>~PAULA_JOINS</v>
      </c>
      <c r="S688" s="1"/>
      <c r="T688" s="79">
        <v>3</v>
      </c>
      <c r="U688" s="1"/>
      <c r="V688" s="1"/>
      <c r="W688" s="1"/>
      <c r="X688" s="1"/>
      <c r="Y688" s="1"/>
      <c r="Z688" s="1"/>
      <c r="AA688" s="1"/>
      <c r="AB688" s="1"/>
    </row>
    <row r="689" spans="1:28" ht="15" customHeight="1" x14ac:dyDescent="0.2">
      <c r="A689" s="82"/>
      <c r="B689" s="23" t="str">
        <f>IF(NOT(ISBLANK(route[[#This Row],[loc_override]])),route[[#This Row],[loc_override]],IFERROR(INDEX(npcs[map_location_label],MATCH(route[[#This Row],[npc]],npcs[npc_id],0)),"NA"))</f>
        <v>Peaceful-Rest-Valley</v>
      </c>
      <c r="C689" s="27"/>
      <c r="D689" s="47" t="str">
        <f>IFERROR(INDEX(npcs[sprite_label],MATCH(route[[#This Row],[npc]],npcs[npc_id],0)),"NA")</f>
        <v>pokey</v>
      </c>
      <c r="E689" s="24" t="s">
        <v>2485</v>
      </c>
      <c r="F689" s="9" t="s">
        <v>2555</v>
      </c>
      <c r="G689" s="9" t="s">
        <v>2576</v>
      </c>
      <c r="H689" s="46">
        <v>439</v>
      </c>
      <c r="I689" s="28" t="s">
        <v>9</v>
      </c>
      <c r="J689" s="26" t="s">
        <v>2304</v>
      </c>
      <c r="K689" s="28"/>
      <c r="L689" s="45"/>
      <c r="M689" s="27" t="s">
        <v>10</v>
      </c>
      <c r="N689" s="28"/>
      <c r="O689" s="28"/>
      <c r="P689" s="28"/>
      <c r="Q689" s="27"/>
      <c r="R689" s="31" t="str">
        <f t="array" ref="R689">IFERROR(INDEX(npcs!$E$2:$E$1584,MATCH('route'!$H689, npcs!$A$2:$A$1584,0)),"NA")</f>
        <v>POKEY_OUTSIDE_PAULA_CABIN</v>
      </c>
      <c r="S689" s="1"/>
      <c r="T689" s="79">
        <v>3</v>
      </c>
      <c r="U689" s="1"/>
      <c r="V689" s="1"/>
      <c r="W689" s="1"/>
      <c r="X689" s="1"/>
      <c r="Y689" s="1"/>
      <c r="Z689" s="1"/>
      <c r="AA689" s="1"/>
      <c r="AB689" s="1"/>
    </row>
    <row r="690" spans="1:28" ht="15" customHeight="1" x14ac:dyDescent="0.2">
      <c r="A690" s="82"/>
      <c r="B690" s="23" t="str">
        <f>IF(NOT(ISBLANK(route[[#This Row],[loc_override]])),route[[#This Row],[loc_override]],IFERROR(INDEX(npcs[map_location_label],MATCH(route[[#This Row],[npc]],npcs[npc_id],0)),"NA"))</f>
        <v>Peaceful-Rest-Valley</v>
      </c>
      <c r="C690" s="27"/>
      <c r="D690" s="47" t="str">
        <f>IFERROR(INDEX(npcs[sprite_label],MATCH(route[[#This Row],[npc]],npcs[npc_id],0)),"NA")</f>
        <v>happy-happyist</v>
      </c>
      <c r="E690" s="24" t="s">
        <v>2485</v>
      </c>
      <c r="F690" s="9" t="s">
        <v>2555</v>
      </c>
      <c r="G690" s="9" t="s">
        <v>2576</v>
      </c>
      <c r="H690" s="47">
        <v>440</v>
      </c>
      <c r="I690" s="28" t="s">
        <v>2271</v>
      </c>
      <c r="J690" s="26"/>
      <c r="K690" s="28"/>
      <c r="L690" s="45"/>
      <c r="M690" s="27" t="s">
        <v>7</v>
      </c>
      <c r="N690" s="28"/>
      <c r="O690" s="28"/>
      <c r="P690" s="28"/>
      <c r="Q690" s="27"/>
      <c r="R690" s="31" t="str">
        <f t="array" ref="R690">IFERROR(INDEX(npcs!$E$2:$E$1584,MATCH('route'!$H690, npcs!$A$2:$A$1584,0)),"NA")</f>
        <v>POKEY_OUTSIDE_PAULA_CABIN</v>
      </c>
      <c r="S690" s="1"/>
      <c r="T690" s="79">
        <v>3</v>
      </c>
      <c r="U690" s="1"/>
      <c r="V690" s="1"/>
      <c r="W690" s="1"/>
      <c r="X690" s="1"/>
      <c r="Y690" s="1"/>
      <c r="Z690" s="1"/>
      <c r="AA690" s="1"/>
      <c r="AB690" s="1"/>
    </row>
    <row r="691" spans="1:28" ht="15" customHeight="1" x14ac:dyDescent="0.2">
      <c r="A691" s="82"/>
      <c r="B691" s="23" t="str">
        <f>IF(NOT(ISBLANK(route[[#This Row],[loc_override]])),route[[#This Row],[loc_override]],IFERROR(INDEX(npcs[map_location_label],MATCH(route[[#This Row],[npc]],npcs[npc_id],0)),"NA"))</f>
        <v>Peaceful-Rest-Valley</v>
      </c>
      <c r="C691" s="27"/>
      <c r="D691" s="47" t="str">
        <f>IFERROR(INDEX(npcs[sprite_label],MATCH(route[[#This Row],[npc]],npcs[npc_id],0)),"NA")</f>
        <v>happy-happyist</v>
      </c>
      <c r="E691" s="24" t="s">
        <v>2485</v>
      </c>
      <c r="F691" s="9" t="s">
        <v>2555</v>
      </c>
      <c r="G691" s="9" t="s">
        <v>2576</v>
      </c>
      <c r="H691" s="47">
        <v>441</v>
      </c>
      <c r="I691" s="28" t="s">
        <v>2271</v>
      </c>
      <c r="J691" s="26"/>
      <c r="K691" s="28"/>
      <c r="L691" s="45"/>
      <c r="M691" s="27" t="s">
        <v>7</v>
      </c>
      <c r="N691" s="28"/>
      <c r="O691" s="28"/>
      <c r="P691" s="28"/>
      <c r="Q691" s="27"/>
      <c r="R691" s="31" t="str">
        <f t="array" ref="R691">IFERROR(INDEX(npcs!$E$2:$E$1584,MATCH('route'!$H691, npcs!$A$2:$A$1584,0)),"NA")</f>
        <v>POKEY_OUTSIDE_PAULA_CABIN</v>
      </c>
      <c r="S691" s="1"/>
      <c r="T691" s="79">
        <v>3</v>
      </c>
      <c r="U691" s="1"/>
      <c r="V691" s="1"/>
      <c r="W691" s="1"/>
      <c r="X691" s="1"/>
      <c r="Y691" s="1"/>
      <c r="Z691" s="1"/>
      <c r="AA691" s="1"/>
      <c r="AB691" s="1"/>
    </row>
    <row r="692" spans="1:28" ht="15" customHeight="1" x14ac:dyDescent="0.2">
      <c r="A692" s="82"/>
      <c r="B692" s="23" t="str">
        <f>IF(NOT(ISBLANK(route[[#This Row],[loc_override]])),route[[#This Row],[loc_override]],IFERROR(INDEX(npcs[map_location_label],MATCH(route[[#This Row],[npc]],npcs[npc_id],0)),"NA"))</f>
        <v>Peaceful-Rest-Valley</v>
      </c>
      <c r="C692" s="27"/>
      <c r="D692" s="47" t="str">
        <f>IFERROR(INDEX(npcs[sprite_label],MATCH(route[[#This Row],[npc]],npcs[npc_id],0)),"NA")</f>
        <v>monster_crow</v>
      </c>
      <c r="E692" s="24" t="s">
        <v>2485</v>
      </c>
      <c r="F692" s="9" t="s">
        <v>2555</v>
      </c>
      <c r="G692" s="9" t="s">
        <v>2576</v>
      </c>
      <c r="H692" s="47">
        <v>442</v>
      </c>
      <c r="I692" s="28" t="s">
        <v>2271</v>
      </c>
      <c r="J692" s="26"/>
      <c r="K692" s="28"/>
      <c r="L692" s="45"/>
      <c r="M692" s="27" t="s">
        <v>7</v>
      </c>
      <c r="N692" s="28"/>
      <c r="O692" s="28"/>
      <c r="P692" s="28"/>
      <c r="Q692" s="27"/>
      <c r="R692" s="31" t="str">
        <f t="array" ref="R692">IFERROR(INDEX(npcs!$E$2:$E$1584,MATCH('route'!$H692, npcs!$A$2:$A$1584,0)),"NA")</f>
        <v>POKEY_OUTSIDE_PAULA_CABIN</v>
      </c>
      <c r="S692" s="1"/>
      <c r="T692" s="79">
        <v>3</v>
      </c>
      <c r="U692" s="1"/>
      <c r="V692" s="1"/>
      <c r="W692" s="1"/>
      <c r="X692" s="1"/>
      <c r="Y692" s="1"/>
      <c r="Z692" s="1"/>
      <c r="AA692" s="1"/>
      <c r="AB692" s="1"/>
    </row>
    <row r="693" spans="1:28" ht="15" customHeight="1" x14ac:dyDescent="0.2">
      <c r="A693" s="82"/>
      <c r="B693" s="23" t="str">
        <f>IF(NOT(ISBLANK(route[[#This Row],[loc_override]])),route[[#This Row],[loc_override]],IFERROR(INDEX(npcs[map_location_label],MATCH(route[[#This Row],[npc]],npcs[npc_id],0)),"NA"))</f>
        <v>Peaceful-Rest-Valley</v>
      </c>
      <c r="C693" s="27" t="s">
        <v>2374</v>
      </c>
      <c r="D693" s="47" t="str">
        <f>IFERROR(INDEX(npcs[sprite_label],MATCH(route[[#This Row],[npc]],npcs[npc_id],0)),"NA")</f>
        <v>NA</v>
      </c>
      <c r="E693" s="24" t="s">
        <v>2485</v>
      </c>
      <c r="F693" s="9" t="s">
        <v>2555</v>
      </c>
      <c r="G693" s="9" t="s">
        <v>2576</v>
      </c>
      <c r="H693" s="46" t="s">
        <v>7</v>
      </c>
      <c r="I693" s="28" t="s">
        <v>2488</v>
      </c>
      <c r="J693" s="26" t="s">
        <v>2333</v>
      </c>
      <c r="K693" s="28"/>
      <c r="L693" s="45"/>
      <c r="M693" s="27" t="s">
        <v>7</v>
      </c>
      <c r="N693" s="28"/>
      <c r="O693" s="28"/>
      <c r="P693" s="28"/>
      <c r="Q693" s="27"/>
      <c r="R693" s="31" t="str">
        <f t="array" ref="R693">IFERROR(INDEX(npcs!$E$2:$E$1584,MATCH('route'!$H693, npcs!$A$2:$A$1584,0)),"NA")</f>
        <v>NA</v>
      </c>
      <c r="S693" s="1"/>
      <c r="T693" s="79">
        <v>3</v>
      </c>
      <c r="U693" s="1"/>
      <c r="V693" s="1"/>
      <c r="W693" s="1"/>
      <c r="X693" s="1"/>
      <c r="Y693" s="1"/>
      <c r="Z693" s="1"/>
      <c r="AA693" s="1"/>
      <c r="AB693" s="1"/>
    </row>
    <row r="694" spans="1:28" ht="15" customHeight="1" x14ac:dyDescent="0.2">
      <c r="A694" s="82"/>
      <c r="B694" s="23" t="str">
        <f>IF(NOT(ISBLANK(route[[#This Row],[loc_override]])),route[[#This Row],[loc_override]],IFERROR(INDEX(npcs[map_location_label],MATCH(route[[#This Row],[npc]],npcs[npc_id],0)),"NA"))</f>
        <v>Onett_Hotel_1F</v>
      </c>
      <c r="C694" s="27"/>
      <c r="D694" s="47" t="str">
        <f>IFERROR(INDEX(npcs[sprite_label],MATCH(route[[#This Row],[npc]],npcs[npc_id],0)),"NA")</f>
        <v>man_bald_black-suit</v>
      </c>
      <c r="E694" s="24" t="s">
        <v>2485</v>
      </c>
      <c r="F694" s="9" t="s">
        <v>2555</v>
      </c>
      <c r="G694" s="9" t="s">
        <v>2576</v>
      </c>
      <c r="H694" s="47">
        <v>58</v>
      </c>
      <c r="I694" s="28" t="s">
        <v>9</v>
      </c>
      <c r="J694" s="26" t="s">
        <v>84</v>
      </c>
      <c r="K694" s="28" t="s">
        <v>2482</v>
      </c>
      <c r="L694" s="45" t="s">
        <v>2313</v>
      </c>
      <c r="M694" s="27" t="s">
        <v>10</v>
      </c>
      <c r="N694" s="28"/>
      <c r="O694" s="28"/>
      <c r="P694" s="28"/>
      <c r="Q694" s="27"/>
      <c r="R694" s="31" t="str">
        <f t="array" ref="R694">IFERROR(INDEX(npcs!$E$2:$E$1584,MATCH('route'!$H694, npcs!$A$2:$A$1584,0)),"NA")</f>
        <v>always</v>
      </c>
      <c r="S694" s="1"/>
      <c r="T694" s="79">
        <v>3</v>
      </c>
      <c r="U694" s="1"/>
      <c r="V694" s="1"/>
      <c r="W694" s="1"/>
      <c r="X694" s="1"/>
      <c r="Y694" s="1"/>
      <c r="Z694" s="1"/>
      <c r="AA694" s="1"/>
      <c r="AB694" s="1"/>
    </row>
    <row r="695" spans="1:28" ht="15" customHeight="1" x14ac:dyDescent="0.2">
      <c r="A695" s="82"/>
      <c r="B695" s="23" t="str">
        <f>IF(NOT(ISBLANK(route[[#This Row],[loc_override]])),route[[#This Row],[loc_override]],IFERROR(INDEX(npcs[map_location_label],MATCH(route[[#This Row],[npc]],npcs[npc_id],0)),"NA"))</f>
        <v>Onett_Hotel_1F_Lobby</v>
      </c>
      <c r="C695" s="27"/>
      <c r="D695" s="47" t="str">
        <f>IFERROR(INDEX(npcs[sprite_label],MATCH(route[[#This Row],[npc]],npcs[npc_id],0)),"NA")</f>
        <v>bellhop</v>
      </c>
      <c r="E695" s="24" t="s">
        <v>2485</v>
      </c>
      <c r="F695" s="9" t="s">
        <v>2555</v>
      </c>
      <c r="G695" s="9" t="s">
        <v>2576</v>
      </c>
      <c r="H695" s="47">
        <v>64</v>
      </c>
      <c r="I695" s="28" t="s">
        <v>9</v>
      </c>
      <c r="J695" s="26" t="s">
        <v>2294</v>
      </c>
      <c r="K695" s="28">
        <v>8</v>
      </c>
      <c r="L695" s="44"/>
      <c r="M695" s="27" t="s">
        <v>145</v>
      </c>
      <c r="N695" s="28"/>
      <c r="O695" s="28"/>
      <c r="P695" s="28"/>
      <c r="Q695" s="27"/>
      <c r="R695" s="31" t="str">
        <f t="array" ref="R695">IFERROR(INDEX(npcs!$E$2:$E$1584,MATCH('route'!$H695, npcs!$A$2:$A$1584,0)),"NA")</f>
        <v>JUST_RESTED</v>
      </c>
      <c r="S695" s="1"/>
      <c r="T695" s="79">
        <v>3</v>
      </c>
      <c r="U695" s="1"/>
      <c r="V695" s="1"/>
      <c r="W695" s="1"/>
      <c r="X695" s="1"/>
      <c r="Y695" s="1"/>
      <c r="Z695" s="1"/>
      <c r="AA695" s="1"/>
      <c r="AB695" s="1"/>
    </row>
    <row r="696" spans="1:28" ht="15" customHeight="1" x14ac:dyDescent="0.2">
      <c r="A696" s="82"/>
      <c r="B696" s="23" t="str">
        <f>IF(NOT(ISBLANK(route[[#This Row],[loc_override]])),route[[#This Row],[loc_override]],IFERROR(INDEX(npcs[map_location_label],MATCH(route[[#This Row],[npc]],npcs[npc_id],0)),"NA"))</f>
        <v>Onett_Hint Man's House_1F</v>
      </c>
      <c r="C696" s="27"/>
      <c r="D696" s="47" t="str">
        <f>IFERROR(INDEX(npcs[sprite_label],MATCH(route[[#This Row],[npc]],npcs[npc_id],0)),"NA")</f>
        <v>hint-man</v>
      </c>
      <c r="E696" s="24" t="s">
        <v>2485</v>
      </c>
      <c r="F696" s="9" t="s">
        <v>2555</v>
      </c>
      <c r="G696" s="9" t="s">
        <v>2576</v>
      </c>
      <c r="H696" s="47">
        <v>39</v>
      </c>
      <c r="I696" s="28" t="s">
        <v>9</v>
      </c>
      <c r="J696" s="26" t="s">
        <v>107</v>
      </c>
      <c r="K696" s="28">
        <v>12</v>
      </c>
      <c r="L696" s="45"/>
      <c r="M696" s="28" t="s">
        <v>145</v>
      </c>
      <c r="N696" s="28"/>
      <c r="O696" s="28"/>
      <c r="P696" s="28"/>
      <c r="Q696" s="27"/>
      <c r="R696" s="31" t="str">
        <f t="array" ref="R696">IFERROR(INDEX(npcs!$E$2:$E$1584,MATCH('route'!$H696, npcs!$A$2:$A$1584,0)),"NA")</f>
        <v>~HINT_GUY_ABSENT</v>
      </c>
      <c r="S696" s="1"/>
      <c r="T696" s="79">
        <v>3</v>
      </c>
      <c r="U696" s="1"/>
      <c r="V696" s="1"/>
      <c r="W696" s="1"/>
      <c r="X696" s="1"/>
      <c r="Y696" s="1"/>
      <c r="Z696" s="1"/>
      <c r="AA696" s="1"/>
      <c r="AB696" s="1"/>
    </row>
    <row r="697" spans="1:28" ht="15" customHeight="1" x14ac:dyDescent="0.2">
      <c r="A697" s="82"/>
      <c r="B697" s="23" t="str">
        <f>IF(NOT(ISBLANK(route[[#This Row],[loc_override]])),route[[#This Row],[loc_override]],IFERROR(INDEX(npcs[map_location_label],MATCH(route[[#This Row],[npc]],npcs[npc_id],0)),"NA"))</f>
        <v>Twoson_Hotel_1F</v>
      </c>
      <c r="C697" s="27"/>
      <c r="D697" s="47" t="str">
        <f>IFERROR(INDEX(npcs[sprite_label],MATCH(route[[#This Row],[npc]],npcs[npc_id],0)),"NA")</f>
        <v>man_bald_black-suit</v>
      </c>
      <c r="E697" s="24" t="s">
        <v>2485</v>
      </c>
      <c r="F697" s="9" t="s">
        <v>2555</v>
      </c>
      <c r="G697" s="9" t="s">
        <v>2576</v>
      </c>
      <c r="H697" s="47">
        <v>256</v>
      </c>
      <c r="I697" s="28" t="s">
        <v>9</v>
      </c>
      <c r="J697" s="26" t="s">
        <v>84</v>
      </c>
      <c r="K697" s="28" t="s">
        <v>2482</v>
      </c>
      <c r="L697" s="45" t="s">
        <v>2313</v>
      </c>
      <c r="M697" s="27" t="s">
        <v>10</v>
      </c>
      <c r="N697" s="28"/>
      <c r="O697" s="28"/>
      <c r="P697" s="28"/>
      <c r="Q697" s="27"/>
      <c r="R697" s="31" t="str">
        <f t="array" ref="R697">IFERROR(INDEX(npcs!$E$2:$E$1584,MATCH('route'!$H697, npcs!$A$2:$A$1584,0)),"NA")</f>
        <v>always</v>
      </c>
      <c r="S697" s="1"/>
      <c r="T697" s="79">
        <v>3</v>
      </c>
      <c r="U697" s="1"/>
      <c r="V697" s="1"/>
      <c r="W697" s="1"/>
      <c r="X697" s="1"/>
      <c r="Y697" s="1"/>
      <c r="Z697" s="1"/>
      <c r="AA697" s="1"/>
      <c r="AB697" s="1"/>
    </row>
    <row r="698" spans="1:28" ht="15" customHeight="1" thickBot="1" x14ac:dyDescent="0.25">
      <c r="A698" s="82"/>
      <c r="B698" s="23" t="str">
        <f>IF(NOT(ISBLANK(route[[#This Row],[loc_override]])),route[[#This Row],[loc_override]],IFERROR(INDEX(npcs[map_location_label],MATCH(route[[#This Row],[npc]],npcs[npc_id],0)),"NA"))</f>
        <v>Twoson_Hotel_1F_Lobby</v>
      </c>
      <c r="C698" s="27"/>
      <c r="D698" s="47" t="str">
        <f>IFERROR(INDEX(npcs[sprite_label],MATCH(route[[#This Row],[npc]],npcs[npc_id],0)),"NA")</f>
        <v>bellhop</v>
      </c>
      <c r="E698" s="24" t="s">
        <v>2485</v>
      </c>
      <c r="F698" s="9" t="s">
        <v>2555</v>
      </c>
      <c r="G698" s="9" t="s">
        <v>2576</v>
      </c>
      <c r="H698" s="47">
        <v>260</v>
      </c>
      <c r="I698" s="28" t="s">
        <v>9</v>
      </c>
      <c r="J698" s="26" t="s">
        <v>2303</v>
      </c>
      <c r="K698" s="28">
        <v>8</v>
      </c>
      <c r="L698" s="45"/>
      <c r="M698" s="27" t="s">
        <v>145</v>
      </c>
      <c r="N698" s="28"/>
      <c r="O698" s="28"/>
      <c r="P698" s="28"/>
      <c r="Q698" s="27"/>
      <c r="R698" s="31" t="str">
        <f t="array" ref="R698">IFERROR(INDEX(npcs!$E$2:$E$1584,MATCH('route'!$H698, npcs!$A$2:$A$1584,0)),"NA")</f>
        <v>JUST_RESTED</v>
      </c>
      <c r="S698" s="1"/>
      <c r="T698" s="79">
        <v>3</v>
      </c>
      <c r="U698" s="1"/>
      <c r="V698" s="1"/>
      <c r="W698" s="1"/>
      <c r="X698" s="1"/>
      <c r="Y698" s="1"/>
      <c r="Z698" s="1"/>
      <c r="AA698" s="1"/>
      <c r="AB698" s="1"/>
    </row>
    <row r="699" spans="1:28" ht="15" customHeight="1" thickBot="1" x14ac:dyDescent="0.25">
      <c r="A699" s="84" t="s">
        <v>146</v>
      </c>
      <c r="B699" s="37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699" s="40"/>
      <c r="D699" s="51" t="str">
        <f>IFERROR(INDEX(npcs[sprite_label],MATCH(route[[#This Row],[npc]],npcs[npc_id],0)),"NA")</f>
        <v>carpainter</v>
      </c>
      <c r="E699" s="38" t="s">
        <v>2485</v>
      </c>
      <c r="F699" s="58" t="s">
        <v>2555</v>
      </c>
      <c r="G699" s="58" t="s">
        <v>2576</v>
      </c>
      <c r="H699" s="51">
        <v>376</v>
      </c>
      <c r="I699" s="39" t="s">
        <v>9</v>
      </c>
      <c r="J699" s="59" t="s">
        <v>2304</v>
      </c>
      <c r="K699" s="39" t="s">
        <v>2306</v>
      </c>
      <c r="L699" s="48" t="s">
        <v>2722</v>
      </c>
      <c r="M699" s="40" t="s">
        <v>145</v>
      </c>
      <c r="N699" s="39"/>
      <c r="O699" s="39"/>
      <c r="P699" s="39"/>
      <c r="Q699" s="40"/>
      <c r="R699" s="41" t="str">
        <f t="array" ref="R699">IFERROR(INDEX(npcs!$E$2:$E$1584,MATCH('route'!$H699, npcs!$A$2:$A$1584,0)),"NA")</f>
        <v>always</v>
      </c>
      <c r="S699" s="39"/>
      <c r="T699" s="80">
        <v>3</v>
      </c>
      <c r="U699" s="1"/>
      <c r="V699" s="1"/>
      <c r="W699" s="1"/>
      <c r="X699" s="1"/>
      <c r="Y699" s="1"/>
      <c r="Z699" s="1"/>
      <c r="AA699" s="1"/>
      <c r="AB699" s="1"/>
    </row>
    <row r="700" spans="1:28" ht="15" customHeight="1" x14ac:dyDescent="0.2">
      <c r="A700" s="82"/>
      <c r="B700" s="23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700" s="27"/>
      <c r="D700" s="47" t="str">
        <f>IFERROR(INDEX(npcs[sprite_label],MATCH(route[[#This Row],[npc]],npcs[npc_id],0)),"NA")</f>
        <v>carpainter</v>
      </c>
      <c r="E700" s="24" t="s">
        <v>2485</v>
      </c>
      <c r="F700" s="9" t="s">
        <v>2556</v>
      </c>
      <c r="G700" s="9" t="s">
        <v>2576</v>
      </c>
      <c r="H700" s="47">
        <v>376</v>
      </c>
      <c r="I700" s="28" t="s">
        <v>9</v>
      </c>
      <c r="J700" s="26"/>
      <c r="K700" s="28"/>
      <c r="L700" s="45"/>
      <c r="M700" s="27" t="s">
        <v>146</v>
      </c>
      <c r="N700" s="28" t="s">
        <v>44</v>
      </c>
      <c r="O700" s="28"/>
      <c r="P700" s="28"/>
      <c r="Q700" s="27"/>
      <c r="R700" s="31" t="str">
        <f t="array" ref="R700">IFERROR(INDEX(npcs!$E$2:$E$1584,MATCH('route'!$H700, npcs!$A$2:$A$1584,0)),"NA")</f>
        <v>always</v>
      </c>
      <c r="S700" s="1"/>
      <c r="T700" s="79">
        <v>3</v>
      </c>
      <c r="U700" s="1"/>
      <c r="V700" s="1"/>
      <c r="W700" s="1"/>
      <c r="X700" s="1"/>
      <c r="Y700" s="1"/>
      <c r="Z700" s="1"/>
      <c r="AA700" s="1"/>
      <c r="AB700" s="1"/>
    </row>
    <row r="701" spans="1:28" ht="15" customHeight="1" x14ac:dyDescent="0.2">
      <c r="A701" s="82"/>
      <c r="B701" s="23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701" s="27"/>
      <c r="D701" s="47" t="str">
        <f>IFERROR(INDEX(npcs[sprite_label],MATCH(route[[#This Row],[npc]],npcs[npc_id],0)),"NA")</f>
        <v>carpainter</v>
      </c>
      <c r="E701" s="24" t="s">
        <v>2485</v>
      </c>
      <c r="F701" s="9" t="s">
        <v>2556</v>
      </c>
      <c r="G701" s="9" t="s">
        <v>2576</v>
      </c>
      <c r="H701" s="47">
        <v>376</v>
      </c>
      <c r="I701" s="28" t="s">
        <v>9</v>
      </c>
      <c r="J701" s="26"/>
      <c r="K701" s="28"/>
      <c r="L701" s="45"/>
      <c r="M701" s="27" t="s">
        <v>1297</v>
      </c>
      <c r="N701" s="28" t="s">
        <v>45</v>
      </c>
      <c r="O701" s="28"/>
      <c r="P701" s="28"/>
      <c r="Q701" s="27"/>
      <c r="R701" s="31" t="str">
        <f t="array" ref="R701">IFERROR(INDEX(npcs!$E$2:$E$1584,MATCH('route'!$H701, npcs!$A$2:$A$1584,0)),"NA")</f>
        <v>always</v>
      </c>
      <c r="S701" s="1"/>
      <c r="T701" s="79">
        <v>3</v>
      </c>
      <c r="U701" s="1"/>
      <c r="V701" s="1"/>
      <c r="W701" s="1"/>
      <c r="X701" s="1"/>
      <c r="Y701" s="1"/>
      <c r="Z701" s="1"/>
      <c r="AA701" s="1"/>
      <c r="AB701" s="1"/>
    </row>
    <row r="702" spans="1:28" ht="15" customHeight="1" x14ac:dyDescent="0.2">
      <c r="A702" s="82"/>
      <c r="B702" s="23" t="str">
        <f>IF(NOT(ISBLANK(route[[#This Row],[loc_override]])),route[[#This Row],[loc_override]],IFERROR(INDEX(npcs[map_location_label],MATCH(route[[#This Row],[npc]],npcs[npc_id],0)),"NA"))</f>
        <v>Happy Happy Village_Happy Happy HQ_1F_Reception_Carpainter</v>
      </c>
      <c r="C702" s="27"/>
      <c r="D702" s="47" t="str">
        <f>IFERROR(INDEX(npcs[sprite_label],MATCH(route[[#This Row],[npc]],npcs[npc_id],0)),"NA")</f>
        <v>carpainter</v>
      </c>
      <c r="E702" s="24" t="s">
        <v>2485</v>
      </c>
      <c r="F702" s="9" t="s">
        <v>2556</v>
      </c>
      <c r="G702" s="9" t="s">
        <v>2577</v>
      </c>
      <c r="H702" s="47">
        <v>376</v>
      </c>
      <c r="I702" s="28" t="s">
        <v>9</v>
      </c>
      <c r="J702" s="26"/>
      <c r="K702" s="28"/>
      <c r="L702" s="45"/>
      <c r="M702" s="27" t="s">
        <v>146</v>
      </c>
      <c r="N702" s="28"/>
      <c r="O702" s="28"/>
      <c r="P702" s="28"/>
      <c r="Q702" s="27"/>
      <c r="R702" s="31" t="str">
        <f t="array" ref="R702">IFERROR(INDEX(npcs!$E$2:$E$1584,MATCH('route'!$H702, npcs!$A$2:$A$1584,0)),"NA")</f>
        <v>always</v>
      </c>
      <c r="S702" s="1"/>
      <c r="T702" s="79">
        <v>3</v>
      </c>
      <c r="U702" s="1"/>
      <c r="V702" s="1"/>
      <c r="W702" s="1"/>
      <c r="X702" s="1"/>
      <c r="Y702" s="1"/>
      <c r="Z702" s="1"/>
      <c r="AA702" s="1"/>
      <c r="AB702" s="1"/>
    </row>
    <row r="703" spans="1:28" ht="15" customHeight="1" x14ac:dyDescent="0.2">
      <c r="A703" s="82"/>
      <c r="B703" s="23" t="str">
        <f>IF(NOT(ISBLANK(route[[#This Row],[loc_override]])),route[[#This Row],[loc_override]],IFERROR(INDEX(npcs[map_location_label],MATCH(route[[#This Row],[npc]],npcs[npc_id],0)),"NA"))</f>
        <v>Happy Happy Village_Happy Happy HQ_1F_Reception</v>
      </c>
      <c r="C703" s="27"/>
      <c r="D703" s="47" t="str">
        <f>IFERROR(INDEX(npcs[sprite_label],MATCH(route[[#This Row],[npc]],npcs[npc_id],0)),"NA")</f>
        <v>man_hat_blue-suit</v>
      </c>
      <c r="E703" s="24" t="s">
        <v>2485</v>
      </c>
      <c r="F703" s="9" t="s">
        <v>2556</v>
      </c>
      <c r="G703" s="9" t="s">
        <v>2577</v>
      </c>
      <c r="H703" s="47">
        <v>377</v>
      </c>
      <c r="I703" s="28" t="s">
        <v>9</v>
      </c>
      <c r="J703" s="26"/>
      <c r="K703" s="28"/>
      <c r="L703" s="45"/>
      <c r="M703" s="27" t="s">
        <v>146</v>
      </c>
      <c r="N703" s="28"/>
      <c r="O703" s="28"/>
      <c r="P703" s="28"/>
      <c r="Q703" s="27"/>
      <c r="R703" s="31" t="str">
        <f t="array" ref="R703">IFERROR(INDEX(npcs!$E$2:$E$1584,MATCH('route'!$H703, npcs!$A$2:$A$1584,0)),"NA")</f>
        <v>always</v>
      </c>
      <c r="S703" s="1"/>
      <c r="T703" s="79">
        <v>3</v>
      </c>
      <c r="U703" s="1"/>
      <c r="V703" s="1"/>
      <c r="W703" s="1"/>
      <c r="X703" s="1"/>
      <c r="Y703" s="1"/>
      <c r="Z703" s="1"/>
      <c r="AA703" s="1"/>
      <c r="AB703" s="1"/>
    </row>
    <row r="704" spans="1:28" ht="15" customHeight="1" x14ac:dyDescent="0.2">
      <c r="A704" s="82"/>
      <c r="B704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704" s="27"/>
      <c r="D704" s="47" t="str">
        <f>IFERROR(INDEX(npcs[sprite_label],MATCH(route[[#This Row],[npc]],npcs[npc_id],0)),"NA")</f>
        <v>happy-happyist</v>
      </c>
      <c r="E704" s="24" t="s">
        <v>2485</v>
      </c>
      <c r="F704" s="9" t="s">
        <v>2556</v>
      </c>
      <c r="G704" s="9" t="s">
        <v>2577</v>
      </c>
      <c r="H704" s="47">
        <v>395</v>
      </c>
      <c r="I704" s="28" t="s">
        <v>9</v>
      </c>
      <c r="J704" s="26"/>
      <c r="K704" s="28"/>
      <c r="L704" s="45"/>
      <c r="M704" s="27" t="s">
        <v>146</v>
      </c>
      <c r="N704" s="28"/>
      <c r="O704" s="28"/>
      <c r="P704" s="28"/>
      <c r="Q704" s="27"/>
      <c r="R704" s="31" t="str">
        <f t="array" ref="R704">IFERROR(INDEX(npcs!$E$2:$E$1584,MATCH('route'!$H704, npcs!$A$2:$A$1584,0)),"NA")</f>
        <v>CARPAINTER_DEFEATED</v>
      </c>
      <c r="S704" s="1"/>
      <c r="T704" s="79">
        <v>3</v>
      </c>
      <c r="U704" s="1"/>
      <c r="V704" s="1"/>
      <c r="W704" s="1"/>
      <c r="X704" s="1"/>
      <c r="Y704" s="1"/>
      <c r="Z704" s="1"/>
      <c r="AA704" s="1"/>
      <c r="AB704" s="1"/>
    </row>
    <row r="705" spans="1:28" ht="15" customHeight="1" x14ac:dyDescent="0.2">
      <c r="A705" s="82"/>
      <c r="B705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705" s="27"/>
      <c r="D705" s="47" t="str">
        <f>IFERROR(INDEX(npcs[sprite_label],MATCH(route[[#This Row],[npc]],npcs[npc_id],0)),"NA")</f>
        <v>happy-happyist</v>
      </c>
      <c r="E705" s="24" t="s">
        <v>2485</v>
      </c>
      <c r="F705" s="9" t="s">
        <v>2556</v>
      </c>
      <c r="G705" s="9" t="s">
        <v>2577</v>
      </c>
      <c r="H705" s="47">
        <v>394</v>
      </c>
      <c r="I705" s="28" t="s">
        <v>9</v>
      </c>
      <c r="J705" s="26"/>
      <c r="K705" s="28"/>
      <c r="L705" s="45"/>
      <c r="M705" s="27" t="s">
        <v>146</v>
      </c>
      <c r="N705" s="28"/>
      <c r="O705" s="28"/>
      <c r="P705" s="28"/>
      <c r="Q705" s="27"/>
      <c r="R705" s="31" t="str">
        <f t="array" ref="R705">IFERROR(INDEX(npcs!$E$2:$E$1584,MATCH('route'!$H705, npcs!$A$2:$A$1584,0)),"NA")</f>
        <v>CARPAINTER_DEFEATED</v>
      </c>
      <c r="S705" s="1"/>
      <c r="T705" s="79">
        <v>3</v>
      </c>
      <c r="U705" s="1"/>
      <c r="V705" s="1"/>
      <c r="W705" s="1"/>
      <c r="X705" s="1"/>
      <c r="Y705" s="1"/>
      <c r="Z705" s="1"/>
      <c r="AA705" s="1"/>
      <c r="AB705" s="1"/>
    </row>
    <row r="706" spans="1:28" ht="15" customHeight="1" x14ac:dyDescent="0.2">
      <c r="A706" s="82"/>
      <c r="B706" s="23" t="str">
        <f>IF(NOT(ISBLANK(route[[#This Row],[loc_override]])),route[[#This Row],[loc_override]],IFERROR(INDEX(npcs[map_location_label],MATCH(route[[#This Row],[npc]],npcs[npc_id],0)),"NA"))</f>
        <v>Happy Happy Village_Happy Happy HQ_1F</v>
      </c>
      <c r="C706" s="27"/>
      <c r="D706" s="47" t="str">
        <f>IFERROR(INDEX(npcs[sprite_label],MATCH(route[[#This Row],[npc]],npcs[npc_id],0)),"NA")</f>
        <v>happy-happyist</v>
      </c>
      <c r="E706" s="24" t="s">
        <v>2485</v>
      </c>
      <c r="F706" s="9" t="s">
        <v>2556</v>
      </c>
      <c r="G706" s="9" t="s">
        <v>2577</v>
      </c>
      <c r="H706" s="47">
        <v>396</v>
      </c>
      <c r="I706" s="28" t="s">
        <v>9</v>
      </c>
      <c r="J706" s="26"/>
      <c r="K706" s="28"/>
      <c r="L706" s="45"/>
      <c r="M706" s="27" t="s">
        <v>146</v>
      </c>
      <c r="N706" s="28"/>
      <c r="O706" s="28"/>
      <c r="P706" s="28"/>
      <c r="Q706" s="27"/>
      <c r="R706" s="31" t="str">
        <f t="array" ref="R706">IFERROR(INDEX(npcs!$E$2:$E$1584,MATCH('route'!$H706, npcs!$A$2:$A$1584,0)),"NA")</f>
        <v>CARPAINTER_DEFEATED</v>
      </c>
      <c r="S706" s="1"/>
      <c r="T706" s="79">
        <v>3</v>
      </c>
      <c r="U706" s="1"/>
      <c r="V706" s="1"/>
      <c r="W706" s="1"/>
      <c r="X706" s="1"/>
      <c r="Y706" s="1"/>
      <c r="Z706" s="1"/>
      <c r="AA706" s="1"/>
      <c r="AB706" s="1"/>
    </row>
    <row r="707" spans="1:28" ht="15" customHeight="1" x14ac:dyDescent="0.2">
      <c r="A707" s="82"/>
      <c r="B707" s="23" t="str">
        <f>IF(NOT(ISBLANK(route[[#This Row],[loc_override]])),route[[#This Row],[loc_override]],IFERROR(INDEX(npcs[map_location_label],MATCH(route[[#This Row],[npc]],npcs[npc_id],0)),"NA"))</f>
        <v>Happy-Happy-Village</v>
      </c>
      <c r="C707" s="27" t="s">
        <v>2373</v>
      </c>
      <c r="D707" s="47" t="str">
        <f>IFERROR(INDEX(npcs[sprite_label],MATCH(route[[#This Row],[npc]],npcs[npc_id],0)),"NA")</f>
        <v>NA</v>
      </c>
      <c r="E707" s="24" t="s">
        <v>2485</v>
      </c>
      <c r="F707" s="9" t="s">
        <v>2556</v>
      </c>
      <c r="G707" s="9" t="s">
        <v>2577</v>
      </c>
      <c r="H707" s="46" t="s">
        <v>7</v>
      </c>
      <c r="I707" s="28" t="s">
        <v>2279</v>
      </c>
      <c r="J707" s="26" t="s">
        <v>2283</v>
      </c>
      <c r="K707" s="28" t="s">
        <v>2514</v>
      </c>
      <c r="L707" s="45"/>
      <c r="M707" s="27" t="s">
        <v>7</v>
      </c>
      <c r="N707" s="28"/>
      <c r="O707" s="28"/>
      <c r="P707" s="28"/>
      <c r="Q707" s="27"/>
      <c r="R707" s="31" t="str">
        <f t="array" ref="R707">IFERROR(INDEX(npcs!$E$2:$E$1584,MATCH('route'!$H707, npcs!$A$2:$A$1584,0)),"NA")</f>
        <v>NA</v>
      </c>
      <c r="S707" s="1"/>
      <c r="T707" s="79">
        <v>3</v>
      </c>
      <c r="U707" s="1"/>
      <c r="V707" s="1"/>
      <c r="W707" s="1"/>
      <c r="X707" s="1"/>
      <c r="Y707" s="1"/>
      <c r="Z707" s="1"/>
      <c r="AA707" s="1"/>
      <c r="AB707" s="1"/>
    </row>
    <row r="708" spans="1:28" ht="15" customHeight="1" x14ac:dyDescent="0.2">
      <c r="A708" s="82"/>
      <c r="B708" s="23" t="str">
        <f>IF(NOT(ISBLANK(route[[#This Row],[loc_override]])),route[[#This Row],[loc_override]],IFERROR(INDEX(npcs[map_location_label],MATCH(route[[#This Row],[npc]],npcs[npc_id],0)),"NA"))</f>
        <v>Happy-Happy-Village</v>
      </c>
      <c r="C708" s="27"/>
      <c r="D708" s="47" t="str">
        <f>IFERROR(INDEX(npcs[sprite_label],MATCH(route[[#This Row],[npc]],npcs[npc_id],0)),"NA")</f>
        <v>pokey</v>
      </c>
      <c r="E708" s="24" t="s">
        <v>2485</v>
      </c>
      <c r="F708" s="9" t="s">
        <v>2556</v>
      </c>
      <c r="G708" s="9" t="s">
        <v>2577</v>
      </c>
      <c r="H708" s="47">
        <v>411</v>
      </c>
      <c r="I708" s="28" t="s">
        <v>9</v>
      </c>
      <c r="J708" s="26"/>
      <c r="K708" s="28"/>
      <c r="L708" s="45"/>
      <c r="M708" s="27" t="s">
        <v>146</v>
      </c>
      <c r="N708" s="28"/>
      <c r="O708" s="28"/>
      <c r="P708" s="28"/>
      <c r="Q708" s="27"/>
      <c r="R708" s="31" t="str">
        <f t="array" ref="R708">IFERROR(INDEX(npcs!$E$2:$E$1584,MATCH('route'!$H708, npcs!$A$2:$A$1584,0)),"NA")</f>
        <v>POKEY_OUTSIDE_HH_HQ</v>
      </c>
      <c r="S708" s="1"/>
      <c r="T708" s="79">
        <v>3</v>
      </c>
      <c r="U708" s="1"/>
      <c r="V708" s="1"/>
      <c r="W708" s="1"/>
      <c r="X708" s="1"/>
      <c r="Y708" s="1"/>
      <c r="Z708" s="1"/>
      <c r="AA708" s="1"/>
      <c r="AB708" s="1"/>
    </row>
    <row r="709" spans="1:28" ht="15" customHeight="1" x14ac:dyDescent="0.2">
      <c r="A709" s="82"/>
      <c r="B709" s="23" t="str">
        <f>IF(NOT(ISBLANK(route[[#This Row],[loc_override]])),route[[#This Row],[loc_override]],IFERROR(INDEX(npcs[map_location_label],MATCH(route[[#This Row],[npc]],npcs[npc_id],0)),"NA"))</f>
        <v>Happy-Happy-Village</v>
      </c>
      <c r="C709" s="27"/>
      <c r="D709" s="47" t="str">
        <f>IFERROR(INDEX(npcs[sprite_label],MATCH(route[[#This Row],[npc]],npcs[npc_id],0)),"NA")</f>
        <v>woman_blonde_blue-blazer</v>
      </c>
      <c r="E709" s="24" t="s">
        <v>2485</v>
      </c>
      <c r="F709" s="9" t="s">
        <v>2556</v>
      </c>
      <c r="G709" s="9" t="s">
        <v>2577</v>
      </c>
      <c r="H709" s="47">
        <v>418</v>
      </c>
      <c r="I709" s="28" t="s">
        <v>9</v>
      </c>
      <c r="J709" s="26"/>
      <c r="K709" s="28"/>
      <c r="L709" s="45"/>
      <c r="M709" s="27" t="s">
        <v>146</v>
      </c>
      <c r="N709" s="28"/>
      <c r="O709" s="28"/>
      <c r="P709" s="28"/>
      <c r="Q709" s="27"/>
      <c r="R709" s="31" t="str">
        <f t="array" ref="R709">IFERROR(INDEX(npcs!$E$2:$E$1584,MATCH('route'!$H709, npcs!$A$2:$A$1584,0)),"NA")</f>
        <v>always</v>
      </c>
      <c r="S709" s="1"/>
      <c r="T709" s="79">
        <v>3</v>
      </c>
      <c r="U709" s="1"/>
      <c r="V709" s="1"/>
      <c r="W709" s="1"/>
      <c r="X709" s="1"/>
      <c r="Y709" s="1"/>
      <c r="Z709" s="1"/>
      <c r="AA709" s="1"/>
      <c r="AB709" s="1"/>
    </row>
    <row r="710" spans="1:28" ht="15" customHeight="1" x14ac:dyDescent="0.2">
      <c r="A710" s="82"/>
      <c r="B710" s="23" t="str">
        <f>IF(NOT(ISBLANK(route[[#This Row],[loc_override]])),route[[#This Row],[loc_override]],IFERROR(INDEX(npcs[map_location_label],MATCH(route[[#This Row],[npc]],npcs[npc_id],0)),"NA"))</f>
        <v>Happy-Happy-Village</v>
      </c>
      <c r="C710" s="27"/>
      <c r="D710" s="47" t="str">
        <f>IFERROR(INDEX(npcs[sprite_label],MATCH(route[[#This Row],[npc]],npcs[npc_id],0)),"NA")</f>
        <v>saxophonist</v>
      </c>
      <c r="E710" s="24" t="s">
        <v>2485</v>
      </c>
      <c r="F710" s="9" t="s">
        <v>2556</v>
      </c>
      <c r="G710" s="9" t="s">
        <v>2577</v>
      </c>
      <c r="H710" s="47">
        <v>417</v>
      </c>
      <c r="I710" s="28" t="s">
        <v>9</v>
      </c>
      <c r="J710" s="26"/>
      <c r="K710" s="28"/>
      <c r="L710" s="45"/>
      <c r="M710" s="27" t="s">
        <v>146</v>
      </c>
      <c r="N710" s="28"/>
      <c r="O710" s="28"/>
      <c r="P710" s="28"/>
      <c r="Q710" s="27"/>
      <c r="R710" s="31" t="str">
        <f t="array" ref="R710">IFERROR(INDEX(npcs!$E$2:$E$1584,MATCH('route'!$H710, npcs!$A$2:$A$1584,0)),"NA")</f>
        <v>always</v>
      </c>
      <c r="S710" s="1"/>
      <c r="T710" s="79">
        <v>3</v>
      </c>
      <c r="U710" s="1"/>
      <c r="V710" s="1"/>
      <c r="W710" s="1"/>
      <c r="X710" s="1"/>
      <c r="Y710" s="1"/>
      <c r="Z710" s="1"/>
      <c r="AA710" s="1"/>
      <c r="AB710" s="1"/>
    </row>
    <row r="711" spans="1:28" ht="15" customHeight="1" x14ac:dyDescent="0.2">
      <c r="A711" s="82"/>
      <c r="B711" s="23" t="str">
        <f>IF(NOT(ISBLANK(route[[#This Row],[loc_override]])),route[[#This Row],[loc_override]],IFERROR(INDEX(npcs[map_location_label],MATCH(route[[#This Row],[npc]],npcs[npc_id],0)),"NA"))</f>
        <v>Happy-Happy-Village</v>
      </c>
      <c r="C711" s="27"/>
      <c r="D711" s="47" t="str">
        <f>IFERROR(INDEX(npcs[sprite_label],MATCH(route[[#This Row],[npc]],npcs[npc_id],0)),"NA")</f>
        <v>man_bald_black-suit</v>
      </c>
      <c r="E711" s="24" t="s">
        <v>2485</v>
      </c>
      <c r="F711" s="9" t="s">
        <v>2556</v>
      </c>
      <c r="G711" s="9" t="s">
        <v>2577</v>
      </c>
      <c r="H711" s="47">
        <v>415</v>
      </c>
      <c r="I711" s="28" t="s">
        <v>9</v>
      </c>
      <c r="J711" s="26"/>
      <c r="K711" s="28"/>
      <c r="L711" s="45"/>
      <c r="M711" s="27" t="s">
        <v>146</v>
      </c>
      <c r="N711" s="28"/>
      <c r="O711" s="28"/>
      <c r="P711" s="28"/>
      <c r="Q711" s="27"/>
      <c r="R711" s="31" t="str">
        <f t="array" ref="R711">IFERROR(INDEX(npcs!$E$2:$E$1584,MATCH('route'!$H711, npcs!$A$2:$A$1584,0)),"NA")</f>
        <v>always</v>
      </c>
      <c r="S711" s="1"/>
      <c r="T711" s="79">
        <v>3</v>
      </c>
      <c r="U711" s="1"/>
      <c r="V711" s="1"/>
      <c r="W711" s="1"/>
      <c r="X711" s="1"/>
      <c r="Y711" s="1"/>
      <c r="Z711" s="1"/>
      <c r="AA711" s="1"/>
      <c r="AB711" s="1"/>
    </row>
    <row r="712" spans="1:28" ht="15" customHeight="1" x14ac:dyDescent="0.2">
      <c r="A712" s="82"/>
      <c r="B712" s="23" t="str">
        <f>IF(NOT(ISBLANK(route[[#This Row],[loc_override]])),route[[#This Row],[loc_override]],IFERROR(INDEX(npcs[map_location_label],MATCH(route[[#This Row],[npc]],npcs[npc_id],0)),"NA"))</f>
        <v>Happy-Happy-Village</v>
      </c>
      <c r="C712" s="27"/>
      <c r="D712" s="47" t="str">
        <f>IFERROR(INDEX(npcs[sprite_label],MATCH(route[[#This Row],[npc]],npcs[npc_id],0)),"NA")</f>
        <v>man_glasses_orange-cardigan</v>
      </c>
      <c r="E712" s="24" t="s">
        <v>2485</v>
      </c>
      <c r="F712" s="9" t="s">
        <v>2556</v>
      </c>
      <c r="G712" s="9" t="s">
        <v>2577</v>
      </c>
      <c r="H712" s="47">
        <v>423</v>
      </c>
      <c r="I712" s="28" t="s">
        <v>9</v>
      </c>
      <c r="J712" s="26"/>
      <c r="K712" s="28"/>
      <c r="L712" s="45"/>
      <c r="M712" s="27" t="s">
        <v>146</v>
      </c>
      <c r="N712" s="28"/>
      <c r="O712" s="28"/>
      <c r="P712" s="28"/>
      <c r="Q712" s="27"/>
      <c r="R712" s="31" t="str">
        <f t="array" ref="R712">IFERROR(INDEX(npcs!$E$2:$E$1584,MATCH('route'!$H712, npcs!$A$2:$A$1584,0)),"NA")</f>
        <v>always</v>
      </c>
      <c r="S712" s="1"/>
      <c r="T712" s="79">
        <v>3</v>
      </c>
      <c r="U712" s="1"/>
      <c r="V712" s="1"/>
      <c r="W712" s="1"/>
      <c r="X712" s="1"/>
      <c r="Y712" s="1"/>
      <c r="Z712" s="1"/>
      <c r="AA712" s="1"/>
      <c r="AB712" s="1"/>
    </row>
    <row r="713" spans="1:28" ht="15" customHeight="1" x14ac:dyDescent="0.2">
      <c r="A713" s="82"/>
      <c r="B713" s="23" t="str">
        <f>IF(NOT(ISBLANK(route[[#This Row],[loc_override]])),route[[#This Row],[loc_override]],IFERROR(INDEX(npcs[map_location_label],MATCH(route[[#This Row],[npc]],npcs[npc_id],0)),"NA"))</f>
        <v>Happy-Happy-Village</v>
      </c>
      <c r="C713" s="27"/>
      <c r="D713" s="47" t="str">
        <f>IFERROR(INDEX(npcs[sprite_label],MATCH(route[[#This Row],[npc]],npcs[npc_id],0)),"NA")</f>
        <v>lookalike_shy-guy-mask</v>
      </c>
      <c r="E713" s="24" t="s">
        <v>2485</v>
      </c>
      <c r="F713" s="9" t="s">
        <v>2556</v>
      </c>
      <c r="G713" s="9" t="s">
        <v>2577</v>
      </c>
      <c r="H713" s="47">
        <v>424</v>
      </c>
      <c r="I713" s="28" t="s">
        <v>9</v>
      </c>
      <c r="J713" s="28"/>
      <c r="K713" s="28"/>
      <c r="L713" s="45"/>
      <c r="M713" s="28" t="s">
        <v>146</v>
      </c>
      <c r="N713" s="28"/>
      <c r="O713" s="28"/>
      <c r="P713" s="28"/>
      <c r="Q713" s="28"/>
      <c r="R713" s="31" t="str">
        <f t="array" ref="R713">IFERROR(INDEX(npcs!$E$2:$E$1584,MATCH('route'!$H713, npcs!$A$2:$A$1584,0)),"NA")</f>
        <v>always</v>
      </c>
      <c r="S713" s="1"/>
      <c r="T713" s="79">
        <v>3</v>
      </c>
      <c r="U713" s="1"/>
      <c r="V713" s="1"/>
      <c r="W713" s="1"/>
      <c r="X713" s="1"/>
      <c r="Y713" s="1"/>
      <c r="Z713" s="1"/>
      <c r="AA713" s="1"/>
      <c r="AB713" s="1"/>
    </row>
    <row r="714" spans="1:28" ht="15" customHeight="1" x14ac:dyDescent="0.2">
      <c r="A714" s="82"/>
      <c r="B714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714" s="27"/>
      <c r="D714" s="47" t="str">
        <f>IFERROR(INDEX(npcs[sprite_label],MATCH(route[[#This Row],[npc]],npcs[npc_id],0)),"NA")</f>
        <v>prettyman</v>
      </c>
      <c r="E714" s="24" t="s">
        <v>2485</v>
      </c>
      <c r="F714" s="9" t="s">
        <v>2556</v>
      </c>
      <c r="G714" s="9" t="s">
        <v>2577</v>
      </c>
      <c r="H714" s="47">
        <v>408</v>
      </c>
      <c r="I714" s="28" t="s">
        <v>9</v>
      </c>
      <c r="J714" s="26"/>
      <c r="K714" s="28"/>
      <c r="L714" s="45"/>
      <c r="M714" s="27" t="s">
        <v>146</v>
      </c>
      <c r="N714" s="28" t="s">
        <v>86</v>
      </c>
      <c r="O714" s="28"/>
      <c r="P714" s="28"/>
      <c r="Q714" s="27"/>
      <c r="R714" s="31" t="str">
        <f t="array" ref="R714">IFERROR(INDEX(npcs!$E$2:$E$1584,MATCH('route'!$H714, npcs!$A$2:$A$1584,0)),"NA")</f>
        <v>always</v>
      </c>
      <c r="S714" s="1"/>
      <c r="T714" s="79">
        <v>3</v>
      </c>
      <c r="U714" s="1"/>
      <c r="V714" s="1"/>
      <c r="W714" s="1"/>
      <c r="X714" s="1"/>
      <c r="Y714" s="1"/>
      <c r="Z714" s="1"/>
      <c r="AA714" s="1"/>
      <c r="AB714" s="1"/>
    </row>
    <row r="715" spans="1:28" ht="15" customHeight="1" x14ac:dyDescent="0.2">
      <c r="A715" s="82"/>
      <c r="B715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715" s="27"/>
      <c r="D715" s="47" t="str">
        <f>IFERROR(INDEX(npcs[sprite_label],MATCH(route[[#This Row],[npc]],npcs[npc_id],0)),"NA")</f>
        <v>prettyman</v>
      </c>
      <c r="E715" s="24" t="s">
        <v>2485</v>
      </c>
      <c r="F715" s="9" t="s">
        <v>2556</v>
      </c>
      <c r="G715" s="9" t="s">
        <v>2577</v>
      </c>
      <c r="H715" s="47">
        <v>408</v>
      </c>
      <c r="I715" s="28" t="s">
        <v>9</v>
      </c>
      <c r="J715" s="26" t="s">
        <v>2276</v>
      </c>
      <c r="K715" s="28" t="s">
        <v>2482</v>
      </c>
      <c r="L715" s="45"/>
      <c r="M715" s="27" t="s">
        <v>146</v>
      </c>
      <c r="N715" s="28"/>
      <c r="O715" s="28"/>
      <c r="P715" s="28"/>
      <c r="Q715" s="27"/>
      <c r="R715" s="31" t="str">
        <f t="array" ref="R715">IFERROR(INDEX(npcs!$E$2:$E$1584,MATCH('route'!$H715, npcs!$A$2:$A$1584,0)),"NA")</f>
        <v>always</v>
      </c>
      <c r="S715" s="1"/>
      <c r="T715" s="79">
        <v>3</v>
      </c>
      <c r="U715" s="1"/>
      <c r="V715" s="1"/>
      <c r="W715" s="1"/>
      <c r="X715" s="1"/>
      <c r="Y715" s="1"/>
      <c r="Z715" s="1"/>
      <c r="AA715" s="1"/>
      <c r="AB715" s="1"/>
    </row>
    <row r="716" spans="1:28" ht="15" customHeight="1" x14ac:dyDescent="0.2">
      <c r="A716" s="82"/>
      <c r="B716" s="23" t="str">
        <f>IF(NOT(ISBLANK(route[[#This Row],[loc_override]])),route[[#This Row],[loc_override]],IFERROR(INDEX(npcs[map_location_label],MATCH(route[[#This Row],[npc]],npcs[npc_id],0)),"NA"))</f>
        <v>Happy Happy Village_Hotel_1F</v>
      </c>
      <c r="C716" s="27"/>
      <c r="D716" s="47" t="str">
        <f>IFERROR(INDEX(npcs[sprite_label],MATCH(route[[#This Row],[npc]],npcs[npc_id],0)),"NA")</f>
        <v>prettyman</v>
      </c>
      <c r="E716" s="24" t="s">
        <v>2485</v>
      </c>
      <c r="F716" s="9" t="s">
        <v>2556</v>
      </c>
      <c r="G716" s="9" t="s">
        <v>2577</v>
      </c>
      <c r="H716" s="47">
        <v>408</v>
      </c>
      <c r="I716" s="28" t="s">
        <v>9</v>
      </c>
      <c r="J716" s="26" t="s">
        <v>2276</v>
      </c>
      <c r="K716" s="28" t="s">
        <v>2483</v>
      </c>
      <c r="L716" s="45"/>
      <c r="M716" s="27" t="s">
        <v>146</v>
      </c>
      <c r="N716" s="28"/>
      <c r="O716" s="28"/>
      <c r="P716" s="28"/>
      <c r="Q716" s="27"/>
      <c r="R716" s="31" t="str">
        <f t="array" ref="R716">IFERROR(INDEX(npcs!$E$2:$E$1584,MATCH('route'!$H716, npcs!$A$2:$A$1584,0)),"NA")</f>
        <v>always</v>
      </c>
      <c r="S716" s="1"/>
      <c r="T716" s="79">
        <v>3</v>
      </c>
      <c r="U716" s="1"/>
      <c r="V716" s="1"/>
      <c r="W716" s="1"/>
      <c r="X716" s="1"/>
      <c r="Y716" s="1"/>
      <c r="Z716" s="1"/>
      <c r="AA716" s="1"/>
      <c r="AB716" s="1"/>
    </row>
    <row r="717" spans="1:28" ht="15" customHeight="1" x14ac:dyDescent="0.2">
      <c r="A717" s="82"/>
      <c r="B717" s="23" t="str">
        <f>IF(NOT(ISBLANK(route[[#This Row],[loc_override]])),route[[#This Row],[loc_override]],IFERROR(INDEX(npcs[map_location_label],MATCH(route[[#This Row],[npc]],npcs[npc_id],0)),"NA"))</f>
        <v>Happy-Happy-Village</v>
      </c>
      <c r="C717" s="27"/>
      <c r="D717" s="47" t="str">
        <f>IFERROR(INDEX(npcs[sprite_label],MATCH(route[[#This Row],[npc]],npcs[npc_id],0)),"NA")</f>
        <v>cow</v>
      </c>
      <c r="E717" s="24" t="s">
        <v>2485</v>
      </c>
      <c r="F717" s="9" t="s">
        <v>2556</v>
      </c>
      <c r="G717" s="9" t="s">
        <v>2577</v>
      </c>
      <c r="H717" s="47">
        <v>419</v>
      </c>
      <c r="I717" s="28" t="s">
        <v>9</v>
      </c>
      <c r="J717" s="26"/>
      <c r="K717" s="28"/>
      <c r="L717" s="45"/>
      <c r="M717" s="27" t="s">
        <v>146</v>
      </c>
      <c r="N717" s="28"/>
      <c r="O717" s="28"/>
      <c r="P717" s="28"/>
      <c r="Q717" s="27"/>
      <c r="R717" s="31" t="str">
        <f t="array" ref="R717">IFERROR(INDEX(npcs!$E$2:$E$1584,MATCH('route'!$H717, npcs!$A$2:$A$1584,0)),"NA")</f>
        <v>always</v>
      </c>
      <c r="S717" s="1"/>
      <c r="T717" s="79">
        <v>3</v>
      </c>
      <c r="U717" s="1"/>
      <c r="V717" s="1"/>
      <c r="W717" s="1"/>
      <c r="X717" s="1"/>
      <c r="Y717" s="1"/>
      <c r="Z717" s="1"/>
      <c r="AA717" s="1"/>
      <c r="AB717" s="1"/>
    </row>
    <row r="718" spans="1:28" ht="15" customHeight="1" x14ac:dyDescent="0.2">
      <c r="A718" s="82"/>
      <c r="B718" s="23" t="str">
        <f>IF(NOT(ISBLANK(route[[#This Row],[loc_override]])),route[[#This Row],[loc_override]],IFERROR(INDEX(npcs[map_location_label],MATCH(route[[#This Row],[npc]],npcs[npc_id],0)),"NA"))</f>
        <v>Happy-Happy-Village</v>
      </c>
      <c r="C718" s="27"/>
      <c r="D718" s="47" t="str">
        <f>IFERROR(INDEX(npcs[sprite_label],MATCH(route[[#This Row],[npc]],npcs[npc_id],0)),"NA")</f>
        <v>hippy</v>
      </c>
      <c r="E718" s="24" t="s">
        <v>2485</v>
      </c>
      <c r="F718" s="9" t="s">
        <v>2556</v>
      </c>
      <c r="G718" s="9" t="s">
        <v>2577</v>
      </c>
      <c r="H718" s="47">
        <v>414</v>
      </c>
      <c r="I718" s="28" t="s">
        <v>9</v>
      </c>
      <c r="J718" s="28"/>
      <c r="K718" s="28"/>
      <c r="L718" s="45"/>
      <c r="M718" s="28" t="s">
        <v>146</v>
      </c>
      <c r="N718" s="28"/>
      <c r="O718" s="28"/>
      <c r="P718" s="28"/>
      <c r="Q718" s="28"/>
      <c r="R718" s="31" t="str">
        <f t="array" ref="R718">IFERROR(INDEX(npcs!$E$2:$E$1584,MATCH('route'!$H718, npcs!$A$2:$A$1584,0)),"NA")</f>
        <v>always</v>
      </c>
      <c r="S718" s="1"/>
      <c r="T718" s="79">
        <v>3</v>
      </c>
      <c r="U718" s="1"/>
      <c r="V718" s="1"/>
      <c r="W718" s="1"/>
      <c r="X718" s="1"/>
      <c r="Y718" s="1"/>
      <c r="Z718" s="1"/>
      <c r="AA718" s="1"/>
      <c r="AB718" s="1"/>
    </row>
    <row r="719" spans="1:28" ht="15" customHeight="1" x14ac:dyDescent="0.2">
      <c r="A719" s="82"/>
      <c r="B719" s="23" t="str">
        <f>IF(NOT(ISBLANK(route[[#This Row],[loc_override]])),route[[#This Row],[loc_override]],IFERROR(INDEX(npcs[map_location_label],MATCH(route[[#This Row],[npc]],npcs[npc_id],0)),"NA"))</f>
        <v>Happy-Happy-Village</v>
      </c>
      <c r="C719" s="27"/>
      <c r="D719" s="47" t="str">
        <f>IFERROR(INDEX(npcs[sprite_label],MATCH(route[[#This Row],[npc]],npcs[npc_id],0)),"NA")</f>
        <v>girl_blonde_yellow-dress</v>
      </c>
      <c r="E719" s="24" t="s">
        <v>2485</v>
      </c>
      <c r="F719" s="9" t="s">
        <v>2556</v>
      </c>
      <c r="G719" s="9" t="s">
        <v>2577</v>
      </c>
      <c r="H719" s="47">
        <v>420</v>
      </c>
      <c r="I719" s="28" t="s">
        <v>9</v>
      </c>
      <c r="J719" s="28"/>
      <c r="K719" s="28"/>
      <c r="L719" s="45"/>
      <c r="M719" s="28" t="s">
        <v>146</v>
      </c>
      <c r="N719" s="28"/>
      <c r="O719" s="28"/>
      <c r="P719" s="28"/>
      <c r="Q719" s="28"/>
      <c r="R719" s="31" t="str">
        <f t="array" ref="R719">IFERROR(INDEX(npcs!$E$2:$E$1584,MATCH('route'!$H719, npcs!$A$2:$A$1584,0)),"NA")</f>
        <v>always</v>
      </c>
      <c r="S719" s="1"/>
      <c r="T719" s="79">
        <v>3</v>
      </c>
      <c r="U719" s="1"/>
      <c r="V719" s="1"/>
      <c r="W719" s="1"/>
      <c r="X719" s="1"/>
      <c r="Y719" s="1"/>
      <c r="Z719" s="1"/>
      <c r="AA719" s="1"/>
      <c r="AB719" s="1"/>
    </row>
    <row r="720" spans="1:28" ht="15" customHeight="1" x14ac:dyDescent="0.2">
      <c r="A720" s="82"/>
      <c r="B720" s="23" t="str">
        <f>IF(NOT(ISBLANK(route[[#This Row],[loc_override]])),route[[#This Row],[loc_override]],IFERROR(INDEX(npcs[map_location_label],MATCH(route[[#This Row],[npc]],npcs[npc_id],0)),"NA"))</f>
        <v>Happy-Happy-Village</v>
      </c>
      <c r="C720" s="27"/>
      <c r="D720" s="47" t="str">
        <f>IFERROR(INDEX(npcs[sprite_label],MATCH(route[[#This Row],[npc]],npcs[npc_id],0)),"NA")</f>
        <v>woman_black-hair_red-clothes</v>
      </c>
      <c r="E720" s="24" t="s">
        <v>2485</v>
      </c>
      <c r="F720" s="9" t="s">
        <v>2556</v>
      </c>
      <c r="G720" s="9" t="s">
        <v>2577</v>
      </c>
      <c r="H720" s="47">
        <v>413</v>
      </c>
      <c r="I720" s="28" t="s">
        <v>9</v>
      </c>
      <c r="J720" s="28"/>
      <c r="K720" s="28"/>
      <c r="L720" s="45"/>
      <c r="M720" s="28" t="s">
        <v>146</v>
      </c>
      <c r="N720" s="28"/>
      <c r="O720" s="28"/>
      <c r="P720" s="28"/>
      <c r="Q720" s="28"/>
      <c r="R720" s="31" t="str">
        <f t="array" ref="R720">IFERROR(INDEX(npcs!$E$2:$E$1584,MATCH('route'!$H720, npcs!$A$2:$A$1584,0)),"NA")</f>
        <v>always</v>
      </c>
      <c r="S720" s="1"/>
      <c r="T720" s="79">
        <v>3</v>
      </c>
      <c r="U720" s="1"/>
      <c r="V720" s="1"/>
      <c r="W720" s="1"/>
      <c r="X720" s="1"/>
      <c r="Y720" s="1"/>
      <c r="Z720" s="1"/>
      <c r="AA720" s="1"/>
      <c r="AB720" s="1"/>
    </row>
    <row r="721" spans="1:28" ht="15" customHeight="1" x14ac:dyDescent="0.2">
      <c r="A721" s="82"/>
      <c r="B721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721" s="27"/>
      <c r="D721" s="47" t="str">
        <f>IFERROR(INDEX(npcs[sprite_label],MATCH(route[[#This Row],[npc]],npcs[npc_id],0)),"NA")</f>
        <v>lookalike_teddy</v>
      </c>
      <c r="E721" s="24" t="s">
        <v>2485</v>
      </c>
      <c r="F721" s="9" t="s">
        <v>2556</v>
      </c>
      <c r="G721" s="9" t="s">
        <v>2577</v>
      </c>
      <c r="H721" s="47">
        <v>397</v>
      </c>
      <c r="I721" s="28" t="s">
        <v>9</v>
      </c>
      <c r="J721" s="28"/>
      <c r="K721" s="28"/>
      <c r="L721" s="45"/>
      <c r="M721" s="28" t="s">
        <v>146</v>
      </c>
      <c r="N721" s="28"/>
      <c r="O721" s="28"/>
      <c r="P721" s="28"/>
      <c r="Q721" s="28"/>
      <c r="R721" s="31" t="str">
        <f t="array" ref="R721">IFERROR(INDEX(npcs!$E$2:$E$1584,MATCH('route'!$H721, npcs!$A$2:$A$1584,0)),"NA")</f>
        <v>always</v>
      </c>
      <c r="S721" s="1"/>
      <c r="T721" s="79">
        <v>3</v>
      </c>
      <c r="U721" s="1"/>
      <c r="V721" s="1"/>
      <c r="W721" s="1"/>
      <c r="X721" s="1"/>
      <c r="Y721" s="1"/>
      <c r="Z721" s="1"/>
      <c r="AA721" s="1"/>
      <c r="AB721" s="1"/>
    </row>
    <row r="722" spans="1:28" ht="15" customHeight="1" x14ac:dyDescent="0.2">
      <c r="A722" s="82"/>
      <c r="B722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722" s="27"/>
      <c r="D722" s="47" t="str">
        <f>IFERROR(INDEX(npcs[sprite_label],MATCH(route[[#This Row],[npc]],npcs[npc_id],0)),"NA")</f>
        <v>rastaman</v>
      </c>
      <c r="E722" s="24" t="s">
        <v>2485</v>
      </c>
      <c r="F722" s="9" t="s">
        <v>2556</v>
      </c>
      <c r="G722" s="9" t="s">
        <v>2577</v>
      </c>
      <c r="H722" s="47">
        <v>398</v>
      </c>
      <c r="I722" s="28" t="s">
        <v>9</v>
      </c>
      <c r="J722" s="28"/>
      <c r="K722" s="28"/>
      <c r="L722" s="45"/>
      <c r="M722" s="28" t="s">
        <v>146</v>
      </c>
      <c r="N722" s="28"/>
      <c r="O722" s="28"/>
      <c r="P722" s="28"/>
      <c r="Q722" s="28"/>
      <c r="R722" s="31" t="str">
        <f t="array" ref="R722">IFERROR(INDEX(npcs!$E$2:$E$1584,MATCH('route'!$H722, npcs!$A$2:$A$1584,0)),"NA")</f>
        <v>always</v>
      </c>
      <c r="S722" s="1"/>
      <c r="T722" s="79">
        <v>3</v>
      </c>
      <c r="U722" s="1"/>
      <c r="V722" s="1"/>
      <c r="W722" s="1"/>
      <c r="X722" s="1"/>
      <c r="Y722" s="1"/>
      <c r="Z722" s="1"/>
      <c r="AA722" s="1"/>
      <c r="AB722" s="1"/>
    </row>
    <row r="723" spans="1:28" ht="15" customHeight="1" x14ac:dyDescent="0.2">
      <c r="A723" s="82"/>
      <c r="B723" s="23" t="str">
        <f>IF(NOT(ISBLANK(route[[#This Row],[loc_override]])),route[[#This Row],[loc_override]],IFERROR(INDEX(npcs[map_location_label],MATCH(route[[#This Row],[npc]],npcs[npc_id],0)),"NA"))</f>
        <v>Happy-Happy-Village</v>
      </c>
      <c r="C723" s="27"/>
      <c r="D723" s="47" t="str">
        <f>IFERROR(INDEX(npcs[sprite_label],MATCH(route[[#This Row],[npc]],npcs[npc_id],0)),"NA")</f>
        <v>sign_small</v>
      </c>
      <c r="E723" s="24" t="s">
        <v>2485</v>
      </c>
      <c r="F723" s="9" t="s">
        <v>2556</v>
      </c>
      <c r="G723" s="9" t="s">
        <v>2577</v>
      </c>
      <c r="H723" s="47">
        <v>433</v>
      </c>
      <c r="I723" s="28" t="s">
        <v>15</v>
      </c>
      <c r="J723" s="28"/>
      <c r="K723" s="28"/>
      <c r="L723" s="45"/>
      <c r="M723" s="28" t="s">
        <v>146</v>
      </c>
      <c r="N723" s="28"/>
      <c r="O723" s="28"/>
      <c r="P723" s="28"/>
      <c r="Q723" s="28"/>
      <c r="R723" s="31" t="str">
        <f t="array" ref="R723">IFERROR(INDEX(npcs!$E$2:$E$1584,MATCH('route'!$H723, npcs!$A$2:$A$1584,0)),"NA")</f>
        <v>always</v>
      </c>
      <c r="S723" s="1"/>
      <c r="T723" s="79">
        <v>3</v>
      </c>
      <c r="U723" s="1"/>
      <c r="V723" s="1"/>
      <c r="W723" s="1"/>
      <c r="X723" s="1"/>
      <c r="Y723" s="1"/>
      <c r="Z723" s="1"/>
      <c r="AA723" s="1"/>
      <c r="AB723" s="1"/>
    </row>
    <row r="724" spans="1:28" ht="15" customHeight="1" x14ac:dyDescent="0.2">
      <c r="A724" s="82"/>
      <c r="B724" s="23" t="str">
        <f>IF(NOT(ISBLANK(route[[#This Row],[loc_override]])),route[[#This Row],[loc_override]],IFERROR(INDEX(npcs[map_location_label],MATCH(route[[#This Row],[npc]],npcs[npc_id],0)),"NA"))</f>
        <v>Happy-Happy-Village</v>
      </c>
      <c r="C724" s="27"/>
      <c r="D724" s="47" t="str">
        <f>IFERROR(INDEX(npcs[sprite_label],MATCH(route[[#This Row],[npc]],npcs[npc_id],0)),"NA")</f>
        <v>man_blonde_blue-blazer</v>
      </c>
      <c r="E724" s="24" t="s">
        <v>2485</v>
      </c>
      <c r="F724" s="9" t="s">
        <v>2556</v>
      </c>
      <c r="G724" s="9" t="s">
        <v>2577</v>
      </c>
      <c r="H724" s="47">
        <v>416</v>
      </c>
      <c r="I724" s="28" t="s">
        <v>9</v>
      </c>
      <c r="J724" s="28"/>
      <c r="K724" s="28"/>
      <c r="L724" s="45"/>
      <c r="M724" s="28" t="s">
        <v>146</v>
      </c>
      <c r="N724" s="28"/>
      <c r="O724" s="28"/>
      <c r="P724" s="28"/>
      <c r="Q724" s="28"/>
      <c r="R724" s="31" t="str">
        <f t="array" ref="R724">IFERROR(INDEX(npcs!$E$2:$E$1584,MATCH('route'!$H724, npcs!$A$2:$A$1584,0)),"NA")</f>
        <v>always</v>
      </c>
      <c r="S724" s="1"/>
      <c r="T724" s="79">
        <v>3</v>
      </c>
      <c r="U724" s="1"/>
      <c r="V724" s="1"/>
      <c r="W724" s="1"/>
      <c r="X724" s="1"/>
      <c r="Y724" s="1"/>
      <c r="Z724" s="1"/>
      <c r="AA724" s="1"/>
      <c r="AB724" s="1"/>
    </row>
    <row r="725" spans="1:28" ht="15" customHeight="1" x14ac:dyDescent="0.2">
      <c r="A725" s="82"/>
      <c r="B725" s="23" t="str">
        <f>IF(NOT(ISBLANK(route[[#This Row],[loc_override]])),route[[#This Row],[loc_override]],IFERROR(INDEX(npcs[map_location_label],MATCH(route[[#This Row],[npc]],npcs[npc_id],0)),"NA"))</f>
        <v>Happy-Happy-Village</v>
      </c>
      <c r="C725" s="27"/>
      <c r="D725" s="47" t="str">
        <f>IFERROR(INDEX(npcs[sprite_label],MATCH(route[[#This Row],[npc]],npcs[npc_id],0)),"NA")</f>
        <v>lookalike_pigpen</v>
      </c>
      <c r="E725" s="24" t="s">
        <v>2485</v>
      </c>
      <c r="F725" s="9" t="s">
        <v>2556</v>
      </c>
      <c r="G725" s="9" t="s">
        <v>2577</v>
      </c>
      <c r="H725" s="47">
        <v>421</v>
      </c>
      <c r="I725" s="28" t="s">
        <v>9</v>
      </c>
      <c r="J725" s="28"/>
      <c r="K725" s="28"/>
      <c r="L725" s="45"/>
      <c r="M725" s="28" t="s">
        <v>146</v>
      </c>
      <c r="N725" s="28"/>
      <c r="O725" s="28"/>
      <c r="P725" s="28"/>
      <c r="Q725" s="28"/>
      <c r="R725" s="31" t="str">
        <f t="array" ref="R725">IFERROR(INDEX(npcs!$E$2:$E$1584,MATCH('route'!$H725, npcs!$A$2:$A$1584,0)),"NA")</f>
        <v>always</v>
      </c>
      <c r="S725" s="1"/>
      <c r="T725" s="79">
        <v>3</v>
      </c>
      <c r="U725" s="1"/>
      <c r="V725" s="1"/>
      <c r="W725" s="1"/>
      <c r="X725" s="1"/>
      <c r="Y725" s="1"/>
      <c r="Z725" s="1"/>
      <c r="AA725" s="1"/>
      <c r="AB725" s="1"/>
    </row>
    <row r="726" spans="1:28" ht="15" customHeight="1" x14ac:dyDescent="0.2">
      <c r="A726" s="82"/>
      <c r="B726" s="23" t="str">
        <f>IF(NOT(ISBLANK(route[[#This Row],[loc_override]])),route[[#This Row],[loc_override]],IFERROR(INDEX(npcs[map_location_label],MATCH(route[[#This Row],[npc]],npcs[npc_id],0)),"NA"))</f>
        <v>Happy-Happy-Village</v>
      </c>
      <c r="C726" s="27"/>
      <c r="D726" s="47" t="str">
        <f>IFERROR(INDEX(npcs[sprite_label],MATCH(route[[#This Row],[npc]],npcs[npc_id],0)),"NA")</f>
        <v>sign_small</v>
      </c>
      <c r="E726" s="24" t="s">
        <v>2485</v>
      </c>
      <c r="F726" s="9" t="s">
        <v>2556</v>
      </c>
      <c r="G726" s="9" t="s">
        <v>2577</v>
      </c>
      <c r="H726" s="47">
        <v>435</v>
      </c>
      <c r="I726" s="28" t="s">
        <v>15</v>
      </c>
      <c r="J726" s="28"/>
      <c r="K726" s="28"/>
      <c r="L726" s="45"/>
      <c r="M726" s="28" t="s">
        <v>146</v>
      </c>
      <c r="N726" s="28"/>
      <c r="O726" s="28"/>
      <c r="P726" s="28"/>
      <c r="Q726" s="28"/>
      <c r="R726" s="31" t="str">
        <f t="array" ref="R726">IFERROR(INDEX(npcs!$E$2:$E$1584,MATCH('route'!$H726, npcs!$A$2:$A$1584,0)),"NA")</f>
        <v>always</v>
      </c>
      <c r="S726" s="1"/>
      <c r="T726" s="79">
        <v>3</v>
      </c>
      <c r="U726" s="1"/>
      <c r="V726" s="1"/>
      <c r="W726" s="1"/>
      <c r="X726" s="1"/>
      <c r="Y726" s="1"/>
      <c r="Z726" s="1"/>
      <c r="AA726" s="1"/>
      <c r="AB726" s="1"/>
    </row>
    <row r="727" spans="1:28" ht="15" customHeight="1" x14ac:dyDescent="0.2">
      <c r="A727" s="82"/>
      <c r="B727" s="23" t="str">
        <f>IF(NOT(ISBLANK(route[[#This Row],[loc_override]])),route[[#This Row],[loc_override]],IFERROR(INDEX(npcs[map_location_label],MATCH(route[[#This Row],[npc]],npcs[npc_id],0)),"NA"))</f>
        <v>Twoson</v>
      </c>
      <c r="C727" s="27" t="s">
        <v>2256</v>
      </c>
      <c r="D727" s="47" t="str">
        <f>IFERROR(INDEX(npcs[sprite_label],MATCH(route[[#This Row],[npc]],npcs[npc_id],0)),"NA")</f>
        <v>NA</v>
      </c>
      <c r="E727" s="24" t="s">
        <v>2485</v>
      </c>
      <c r="F727" s="9" t="s">
        <v>2556</v>
      </c>
      <c r="G727" s="9" t="s">
        <v>2577</v>
      </c>
      <c r="H727" s="46" t="s">
        <v>7</v>
      </c>
      <c r="I727" s="28" t="s">
        <v>2488</v>
      </c>
      <c r="J727" s="28" t="s">
        <v>2333</v>
      </c>
      <c r="K727" s="28"/>
      <c r="L727" s="45"/>
      <c r="M727" s="28" t="s">
        <v>7</v>
      </c>
      <c r="N727" s="28"/>
      <c r="O727" s="28"/>
      <c r="P727" s="28"/>
      <c r="Q727" s="28"/>
      <c r="R727" s="31" t="str">
        <f t="array" ref="R727">IFERROR(INDEX(npcs!$E$2:$E$1584,MATCH('route'!$H727, npcs!$A$2:$A$1584,0)),"NA")</f>
        <v>NA</v>
      </c>
      <c r="S727" s="1"/>
      <c r="T727" s="79">
        <v>3</v>
      </c>
      <c r="U727" s="1"/>
      <c r="V727" s="1"/>
      <c r="W727" s="1"/>
      <c r="X727" s="1"/>
      <c r="Y727" s="1"/>
      <c r="Z727" s="1"/>
      <c r="AA727" s="1"/>
      <c r="AB727" s="1"/>
    </row>
    <row r="728" spans="1:28" ht="15" customHeight="1" x14ac:dyDescent="0.2">
      <c r="A728" s="82"/>
      <c r="B728" s="23" t="str">
        <f>IF(NOT(ISBLANK(route[[#This Row],[loc_override]])),route[[#This Row],[loc_override]],IFERROR(INDEX(npcs[map_location_label],MATCH(route[[#This Row],[npc]],npcs[npc_id],0)),"NA"))</f>
        <v>Onett_Hotel_1F</v>
      </c>
      <c r="C728" s="27"/>
      <c r="D728" s="47" t="str">
        <f>IFERROR(INDEX(npcs[sprite_label],MATCH(route[[#This Row],[npc]],npcs[npc_id],0)),"NA")</f>
        <v>man_bald_black-suit</v>
      </c>
      <c r="E728" s="24" t="s">
        <v>2485</v>
      </c>
      <c r="F728" s="9" t="s">
        <v>2556</v>
      </c>
      <c r="G728" s="9" t="s">
        <v>2577</v>
      </c>
      <c r="H728" s="47">
        <v>58</v>
      </c>
      <c r="I728" s="28" t="s">
        <v>9</v>
      </c>
      <c r="J728" s="28" t="s">
        <v>84</v>
      </c>
      <c r="K728" s="28" t="s">
        <v>245</v>
      </c>
      <c r="L728" s="45" t="s">
        <v>2313</v>
      </c>
      <c r="M728" s="28" t="s">
        <v>10</v>
      </c>
      <c r="N728" s="28"/>
      <c r="O728" s="28"/>
      <c r="P728" s="28"/>
      <c r="Q728" s="28"/>
      <c r="R728" s="31" t="str">
        <f t="array" ref="R728">IFERROR(INDEX(npcs!$E$2:$E$1584,MATCH('route'!$H728, npcs!$A$2:$A$1584,0)),"NA")</f>
        <v>always</v>
      </c>
      <c r="S728" s="1"/>
      <c r="T728" s="79">
        <v>3</v>
      </c>
      <c r="U728" s="1"/>
      <c r="V728" s="1"/>
      <c r="W728" s="1"/>
      <c r="X728" s="1"/>
      <c r="Y728" s="1"/>
      <c r="Z728" s="1"/>
      <c r="AA728" s="1"/>
      <c r="AB728" s="1"/>
    </row>
    <row r="729" spans="1:28" ht="15" customHeight="1" x14ac:dyDescent="0.2">
      <c r="A729" s="82"/>
      <c r="B729" s="23" t="str">
        <f>IF(NOT(ISBLANK(route[[#This Row],[loc_override]])),route[[#This Row],[loc_override]],IFERROR(INDEX(npcs[map_location_label],MATCH(route[[#This Row],[npc]],npcs[npc_id],0)),"NA"))</f>
        <v>Onett_Hotel_1F_Lobby</v>
      </c>
      <c r="C729" s="27"/>
      <c r="D729" s="47" t="str">
        <f>IFERROR(INDEX(npcs[sprite_label],MATCH(route[[#This Row],[npc]],npcs[npc_id],0)),"NA")</f>
        <v>bellhop</v>
      </c>
      <c r="E729" s="24" t="s">
        <v>2485</v>
      </c>
      <c r="F729" s="9" t="s">
        <v>2556</v>
      </c>
      <c r="G729" s="9" t="s">
        <v>2577</v>
      </c>
      <c r="H729" s="47">
        <v>64</v>
      </c>
      <c r="I729" s="30" t="s">
        <v>9</v>
      </c>
      <c r="J729" s="26" t="s">
        <v>2294</v>
      </c>
      <c r="K729" s="26">
        <v>9</v>
      </c>
      <c r="L729" s="43"/>
      <c r="M729" s="27" t="s">
        <v>146</v>
      </c>
      <c r="N729" s="28"/>
      <c r="O729" s="28"/>
      <c r="P729" s="28"/>
      <c r="Q729" s="28"/>
      <c r="R729" s="31" t="str">
        <f t="array" ref="R729">IFERROR(INDEX(npcs!$E$2:$E$1584,MATCH('route'!$H729, npcs!$A$2:$A$1584,0)),"NA")</f>
        <v>JUST_RESTED</v>
      </c>
      <c r="S729" s="1"/>
      <c r="T729" s="79">
        <v>3</v>
      </c>
      <c r="U729" s="1"/>
      <c r="V729" s="1"/>
      <c r="W729" s="1"/>
      <c r="X729" s="1"/>
      <c r="Y729" s="1"/>
      <c r="Z729" s="1"/>
      <c r="AA729" s="1"/>
      <c r="AB729" s="1"/>
    </row>
    <row r="730" spans="1:28" ht="15" customHeight="1" x14ac:dyDescent="0.2">
      <c r="A730" s="82"/>
      <c r="B730" s="23" t="str">
        <f>IF(NOT(ISBLANK(route[[#This Row],[loc_override]])),route[[#This Row],[loc_override]],IFERROR(INDEX(npcs[map_location_label],MATCH(route[[#This Row],[npc]],npcs[npc_id],0)),"NA"))</f>
        <v>Twoson_Hotel_1F</v>
      </c>
      <c r="C730" s="27"/>
      <c r="D730" s="47" t="str">
        <f>IFERROR(INDEX(npcs[sprite_label],MATCH(route[[#This Row],[npc]],npcs[npc_id],0)),"NA")</f>
        <v>man_bald_black-suit</v>
      </c>
      <c r="E730" s="24" t="s">
        <v>2485</v>
      </c>
      <c r="F730" s="9" t="s">
        <v>2556</v>
      </c>
      <c r="G730" s="9" t="s">
        <v>2577</v>
      </c>
      <c r="H730" s="47">
        <v>256</v>
      </c>
      <c r="I730" s="28" t="s">
        <v>9</v>
      </c>
      <c r="J730" s="28" t="s">
        <v>84</v>
      </c>
      <c r="K730" s="28" t="s">
        <v>245</v>
      </c>
      <c r="L730" s="45" t="s">
        <v>2313</v>
      </c>
      <c r="M730" s="28" t="s">
        <v>10</v>
      </c>
      <c r="N730" s="28"/>
      <c r="O730" s="28"/>
      <c r="P730" s="28"/>
      <c r="Q730" s="28"/>
      <c r="R730" s="31" t="str">
        <f t="array" ref="R730">IFERROR(INDEX(npcs!$E$2:$E$1584,MATCH('route'!$H730, npcs!$A$2:$A$1584,0)),"NA")</f>
        <v>always</v>
      </c>
      <c r="S730" s="1"/>
      <c r="T730" s="79">
        <v>3</v>
      </c>
      <c r="U730" s="1"/>
      <c r="V730" s="1"/>
      <c r="W730" s="1"/>
      <c r="X730" s="1"/>
      <c r="Y730" s="1"/>
      <c r="Z730" s="1"/>
      <c r="AA730" s="1"/>
      <c r="AB730" s="1"/>
    </row>
    <row r="731" spans="1:28" ht="15" customHeight="1" x14ac:dyDescent="0.2">
      <c r="A731" s="82"/>
      <c r="B731" s="23" t="str">
        <f>IF(NOT(ISBLANK(route[[#This Row],[loc_override]])),route[[#This Row],[loc_override]],IFERROR(INDEX(npcs[map_location_label],MATCH(route[[#This Row],[npc]],npcs[npc_id],0)),"NA"))</f>
        <v>Twoson_Hotel_1F_Lobby</v>
      </c>
      <c r="C731" s="27"/>
      <c r="D731" s="47" t="str">
        <f>IFERROR(INDEX(npcs[sprite_label],MATCH(route[[#This Row],[npc]],npcs[npc_id],0)),"NA")</f>
        <v>bellhop</v>
      </c>
      <c r="E731" s="24" t="s">
        <v>2485</v>
      </c>
      <c r="F731" s="9" t="s">
        <v>2556</v>
      </c>
      <c r="G731" s="9" t="s">
        <v>2577</v>
      </c>
      <c r="H731" s="47">
        <v>260</v>
      </c>
      <c r="I731" s="28" t="s">
        <v>9</v>
      </c>
      <c r="J731" s="28" t="s">
        <v>2303</v>
      </c>
      <c r="K731" s="28">
        <v>9</v>
      </c>
      <c r="L731" s="45"/>
      <c r="M731" s="28" t="s">
        <v>146</v>
      </c>
      <c r="N731" s="28"/>
      <c r="O731" s="28"/>
      <c r="P731" s="28"/>
      <c r="Q731" s="28"/>
      <c r="R731" s="31" t="str">
        <f t="array" ref="R731">IFERROR(INDEX(npcs!$E$2:$E$1584,MATCH('route'!$H731, npcs!$A$2:$A$1584,0)),"NA")</f>
        <v>JUST_RESTED</v>
      </c>
      <c r="S731" s="1"/>
      <c r="T731" s="79">
        <v>3</v>
      </c>
      <c r="U731" s="1"/>
      <c r="V731" s="1"/>
      <c r="W731" s="1"/>
      <c r="X731" s="1"/>
      <c r="Y731" s="1"/>
      <c r="Z731" s="1"/>
      <c r="AA731" s="1"/>
      <c r="AB731" s="1"/>
    </row>
    <row r="732" spans="1:28" ht="15" customHeight="1" x14ac:dyDescent="0.2">
      <c r="A732" s="82"/>
      <c r="B732" s="23" t="str">
        <f>IF(NOT(ISBLANK(route[[#This Row],[loc_override]])),route[[#This Row],[loc_override]],IFERROR(INDEX(npcs[map_location_label],MATCH(route[[#This Row],[npc]],npcs[npc_id],0)),"NA"))</f>
        <v>Twoson_Hint Man's House_1F</v>
      </c>
      <c r="C732" s="27"/>
      <c r="D732" s="47" t="str">
        <f>IFERROR(INDEX(npcs[sprite_label],MATCH(route[[#This Row],[npc]],npcs[npc_id],0)),"NA")</f>
        <v>hint-man</v>
      </c>
      <c r="E732" s="24" t="s">
        <v>2485</v>
      </c>
      <c r="F732" s="9" t="s">
        <v>2556</v>
      </c>
      <c r="G732" s="9" t="s">
        <v>2577</v>
      </c>
      <c r="H732" s="47">
        <v>278</v>
      </c>
      <c r="I732" s="28" t="s">
        <v>9</v>
      </c>
      <c r="J732" s="28" t="s">
        <v>107</v>
      </c>
      <c r="K732" s="28">
        <v>13</v>
      </c>
      <c r="L732" s="45"/>
      <c r="M732" s="28" t="s">
        <v>146</v>
      </c>
      <c r="N732" s="28"/>
      <c r="O732" s="28"/>
      <c r="P732" s="28"/>
      <c r="Q732" s="28"/>
      <c r="R732" s="31" t="str">
        <f t="array" ref="R732">IFERROR(INDEX(npcs!$E$2:$E$1584,MATCH('route'!$H732, npcs!$A$2:$A$1584,0)),"NA")</f>
        <v>~HINT_GUY_ABSENT</v>
      </c>
      <c r="S732" s="1"/>
      <c r="T732" s="79">
        <v>3</v>
      </c>
      <c r="U732" s="1"/>
      <c r="V732" s="1"/>
      <c r="W732" s="1"/>
      <c r="X732" s="1"/>
      <c r="Y732" s="1"/>
      <c r="Z732" s="1"/>
      <c r="AA732" s="1"/>
      <c r="AB732" s="1"/>
    </row>
    <row r="733" spans="1:28" ht="15" customHeight="1" thickBot="1" x14ac:dyDescent="0.25">
      <c r="A733" s="82"/>
      <c r="B733" s="66" t="str">
        <f>IF(NOT(ISBLANK(route[[#This Row],[loc_override]])),route[[#This Row],[loc_override]],IFERROR(INDEX(npcs[map_location_label],MATCH(route[[#This Row],[npc]],npcs[npc_id],0)),"NA"))</f>
        <v>Peaceful-Rest-Valley</v>
      </c>
      <c r="C733" s="70"/>
      <c r="D733" s="67" t="str">
        <f>IFERROR(INDEX(npcs[sprite_label],MATCH(route[[#This Row],[npc]],npcs[npc_id],0)),"NA")</f>
        <v>man_glasses_orange-cardigan</v>
      </c>
      <c r="E733" s="24" t="s">
        <v>2485</v>
      </c>
      <c r="F733" s="9" t="s">
        <v>2556</v>
      </c>
      <c r="G733" s="9" t="s">
        <v>2577</v>
      </c>
      <c r="H733" s="69">
        <v>445</v>
      </c>
      <c r="I733" s="71" t="s">
        <v>9</v>
      </c>
      <c r="J733" s="71"/>
      <c r="K733" s="28"/>
      <c r="L733" s="45"/>
      <c r="M733" s="71" t="s">
        <v>10</v>
      </c>
      <c r="N733" s="71"/>
      <c r="O733" s="71"/>
      <c r="P733" s="71"/>
      <c r="Q733" s="71"/>
      <c r="R733" s="31" t="str">
        <f t="array" ref="R733">IFERROR(INDEX(npcs!$E$2:$E$1584,MATCH('route'!$H733, npcs!$A$2:$A$1584,0)),"NA")</f>
        <v>CARPAINTER_DEFEATED</v>
      </c>
      <c r="S733" s="73"/>
      <c r="T733" s="79"/>
      <c r="U733" s="1"/>
      <c r="V733" s="1"/>
      <c r="W733" s="1"/>
      <c r="X733" s="1"/>
      <c r="Y733" s="1"/>
      <c r="Z733" s="1"/>
      <c r="AA733" s="1"/>
      <c r="AB733" s="1"/>
    </row>
    <row r="734" spans="1:28" ht="15" customHeight="1" thickBot="1" x14ac:dyDescent="0.25">
      <c r="A734" s="84" t="s">
        <v>147</v>
      </c>
      <c r="B734" s="37" t="str">
        <f>IF(NOT(ISBLANK(route[[#This Row],[loc_override]])),route[[#This Row],[loc_override]],IFERROR(INDEX(npcs[map_location_label],MATCH(route[[#This Row],[npc]],npcs[npc_id],0)),"NA"))</f>
        <v>Peaceful Rest Valley_Paula's Cabin_1F</v>
      </c>
      <c r="C734" s="40"/>
      <c r="D734" s="51" t="str">
        <f>IFERROR(INDEX(npcs[sprite_label],MATCH(route[[#This Row],[npc]],npcs[npc_id],0)),"NA")</f>
        <v>paula</v>
      </c>
      <c r="E734" s="38" t="s">
        <v>2485</v>
      </c>
      <c r="F734" s="58" t="s">
        <v>2556</v>
      </c>
      <c r="G734" s="58" t="s">
        <v>2577</v>
      </c>
      <c r="H734" s="51">
        <v>437</v>
      </c>
      <c r="I734" s="39" t="s">
        <v>9</v>
      </c>
      <c r="J734" s="59" t="s">
        <v>2276</v>
      </c>
      <c r="K734" s="39" t="s">
        <v>2323</v>
      </c>
      <c r="L734" s="48" t="s">
        <v>2723</v>
      </c>
      <c r="M734" s="40" t="s">
        <v>146</v>
      </c>
      <c r="N734" s="39"/>
      <c r="O734" s="39"/>
      <c r="P734" s="39"/>
      <c r="Q734" s="40"/>
      <c r="R734" s="41" t="str">
        <f t="array" ref="R734">IFERROR(INDEX(npcs!$E$2:$E$1584,MATCH('route'!$H734, npcs!$A$2:$A$1584,0)),"NA")</f>
        <v>~PAULA_JOINS</v>
      </c>
      <c r="S734" s="39"/>
      <c r="T734" s="80">
        <v>3</v>
      </c>
      <c r="U734" s="1"/>
      <c r="V734" s="1"/>
      <c r="W734" s="1"/>
      <c r="X734" s="1"/>
      <c r="Y734" s="1"/>
      <c r="Z734" s="1"/>
      <c r="AA734" s="1"/>
      <c r="AB734" s="1"/>
    </row>
    <row r="735" spans="1:28" ht="15" customHeight="1" x14ac:dyDescent="0.2">
      <c r="A735" s="82"/>
      <c r="B735" s="23" t="str">
        <f>IF(NOT(ISBLANK(route[[#This Row],[loc_override]])),route[[#This Row],[loc_override]],IFERROR(INDEX(npcs[map_location_label],MATCH(route[[#This Row],[npc]],npcs[npc_id],0)),"NA"))</f>
        <v>Peaceful-Rest-Valley</v>
      </c>
      <c r="C735" s="27"/>
      <c r="D735" s="47" t="str">
        <f>IFERROR(INDEX(npcs[sprite_label],MATCH(route[[#This Row],[npc]],npcs[npc_id],0)),"NA")</f>
        <v>entertainers-shack-door</v>
      </c>
      <c r="E735" s="24" t="s">
        <v>2485</v>
      </c>
      <c r="F735" s="9" t="s">
        <v>2557</v>
      </c>
      <c r="G735" s="9" t="s">
        <v>2578</v>
      </c>
      <c r="H735" s="47">
        <v>447</v>
      </c>
      <c r="I735" s="28" t="s">
        <v>49</v>
      </c>
      <c r="J735" s="26" t="s">
        <v>2286</v>
      </c>
      <c r="K735" s="28"/>
      <c r="L735" s="45"/>
      <c r="M735" s="27" t="s">
        <v>7</v>
      </c>
      <c r="N735" s="28"/>
      <c r="O735" s="28"/>
      <c r="P735" s="28"/>
      <c r="Q735" s="27"/>
      <c r="R735" s="31" t="str">
        <f t="array" ref="R735">IFERROR(INDEX(npcs!$E$2:$E$1584,MATCH('route'!$H735, npcs!$A$2:$A$1584,0)),"NA")</f>
        <v>always</v>
      </c>
      <c r="S735" s="1"/>
      <c r="T735" s="79">
        <v>3</v>
      </c>
      <c r="U735" s="1"/>
      <c r="V735" s="1"/>
      <c r="W735" s="1"/>
      <c r="X735" s="1"/>
      <c r="Y735" s="1"/>
      <c r="Z735" s="1"/>
      <c r="AA735" s="1"/>
      <c r="AB735" s="1"/>
    </row>
    <row r="736" spans="1:28" ht="15" customHeight="1" x14ac:dyDescent="0.2">
      <c r="A736" s="82"/>
      <c r="B736" s="23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C736" s="27"/>
      <c r="D736" s="47" t="str">
        <f>IFERROR(INDEX(npcs[sprite_label],MATCH(route[[#This Row],[npc]],npcs[npc_id],0)),"NA")</f>
        <v>present</v>
      </c>
      <c r="E736" s="24" t="s">
        <v>2485</v>
      </c>
      <c r="F736" s="9" t="s">
        <v>2557</v>
      </c>
      <c r="G736" s="9" t="s">
        <v>2578</v>
      </c>
      <c r="H736" s="47">
        <v>1428</v>
      </c>
      <c r="I736" s="28" t="s">
        <v>15</v>
      </c>
      <c r="J736" s="26"/>
      <c r="K736" s="28"/>
      <c r="L736" s="45"/>
      <c r="M736" s="27" t="s">
        <v>7</v>
      </c>
      <c r="N736" s="28"/>
      <c r="O736" s="28"/>
      <c r="P736" s="28"/>
      <c r="Q736" s="27"/>
      <c r="R736" s="31" t="str">
        <f t="array" ref="R736">IFERROR(INDEX(npcs!$E$2:$E$1584,MATCH('route'!$H736, npcs!$A$2:$A$1584,0)),"NA")</f>
        <v>always</v>
      </c>
      <c r="S736" s="1"/>
      <c r="T736" s="79">
        <v>3</v>
      </c>
      <c r="U736" s="1"/>
      <c r="V736" s="1"/>
      <c r="W736" s="1"/>
      <c r="X736" s="1"/>
      <c r="Y736" s="1"/>
      <c r="Z736" s="1"/>
      <c r="AA736" s="1"/>
      <c r="AB736" s="1"/>
    </row>
    <row r="737" spans="1:28" ht="15" customHeight="1" x14ac:dyDescent="0.2">
      <c r="A737" s="82"/>
      <c r="B737" s="23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C737" s="27"/>
      <c r="D737" s="47" t="str">
        <f>IFERROR(INDEX(npcs[sprite_label],MATCH(route[[#This Row],[npc]],npcs[npc_id],0)),"NA")</f>
        <v>present</v>
      </c>
      <c r="E737" s="24" t="s">
        <v>2485</v>
      </c>
      <c r="F737" s="9" t="s">
        <v>2557</v>
      </c>
      <c r="G737" s="9" t="s">
        <v>2578</v>
      </c>
      <c r="H737" s="47">
        <v>1429</v>
      </c>
      <c r="I737" s="28" t="s">
        <v>15</v>
      </c>
      <c r="J737" s="26"/>
      <c r="K737" s="28"/>
      <c r="L737" s="45"/>
      <c r="M737" s="27" t="s">
        <v>7</v>
      </c>
      <c r="N737" s="28"/>
      <c r="O737" s="28"/>
      <c r="P737" s="28"/>
      <c r="Q737" s="27"/>
      <c r="R737" s="31" t="str">
        <f t="array" ref="R737">IFERROR(INDEX(npcs!$E$2:$E$1584,MATCH('route'!$H737, npcs!$A$2:$A$1584,0)),"NA")</f>
        <v>always</v>
      </c>
      <c r="S737" s="1"/>
      <c r="T737" s="79">
        <v>3</v>
      </c>
      <c r="U737" s="1"/>
      <c r="V737" s="1"/>
      <c r="W737" s="1"/>
      <c r="X737" s="1"/>
      <c r="Y737" s="1"/>
      <c r="Z737" s="1"/>
      <c r="AA737" s="1"/>
      <c r="AB737" s="1"/>
    </row>
    <row r="738" spans="1:28" ht="15" customHeight="1" x14ac:dyDescent="0.2">
      <c r="A738" s="82"/>
      <c r="B738" s="23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C738" s="27"/>
      <c r="D738" s="47" t="str">
        <f>IFERROR(INDEX(npcs[sprite_label],MATCH(route[[#This Row],[npc]],npcs[npc_id],0)),"NA")</f>
        <v>present</v>
      </c>
      <c r="E738" s="24" t="s">
        <v>2485</v>
      </c>
      <c r="F738" s="9" t="s">
        <v>2557</v>
      </c>
      <c r="G738" s="9" t="s">
        <v>2578</v>
      </c>
      <c r="H738" s="47">
        <v>1427</v>
      </c>
      <c r="I738" s="28" t="s">
        <v>15</v>
      </c>
      <c r="J738" s="26"/>
      <c r="K738" s="28"/>
      <c r="L738" s="45"/>
      <c r="M738" s="27" t="s">
        <v>7</v>
      </c>
      <c r="N738" s="28"/>
      <c r="O738" s="28"/>
      <c r="P738" s="28"/>
      <c r="Q738" s="27"/>
      <c r="R738" s="31" t="str">
        <f t="array" ref="R738">IFERROR(INDEX(npcs!$E$2:$E$1584,MATCH('route'!$H738, npcs!$A$2:$A$1584,0)),"NA")</f>
        <v>always</v>
      </c>
      <c r="S738" s="1"/>
      <c r="T738" s="79">
        <v>3</v>
      </c>
      <c r="U738" s="1"/>
      <c r="V738" s="1"/>
      <c r="W738" s="1"/>
      <c r="X738" s="1"/>
      <c r="Y738" s="1"/>
      <c r="Z738" s="1"/>
      <c r="AA738" s="1"/>
      <c r="AB738" s="1"/>
    </row>
    <row r="739" spans="1:28" ht="15" customHeight="1" x14ac:dyDescent="0.2">
      <c r="A739" s="82"/>
      <c r="B739" s="23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C739" s="27"/>
      <c r="D739" s="47" t="str">
        <f>IFERROR(INDEX(npcs[sprite_label],MATCH(route[[#This Row],[npc]],npcs[npc_id],0)),"NA")</f>
        <v>monster_your-sanctuary</v>
      </c>
      <c r="E739" s="24" t="s">
        <v>2485</v>
      </c>
      <c r="F739" s="9" t="s">
        <v>2557</v>
      </c>
      <c r="G739" s="9" t="s">
        <v>2578</v>
      </c>
      <c r="H739" s="47">
        <v>451</v>
      </c>
      <c r="I739" s="28" t="s">
        <v>9</v>
      </c>
      <c r="J739" s="26" t="s">
        <v>2304</v>
      </c>
      <c r="K739" s="28" t="s">
        <v>2306</v>
      </c>
      <c r="L739" s="45"/>
      <c r="M739" s="27" t="s">
        <v>10</v>
      </c>
      <c r="N739" s="28"/>
      <c r="O739" s="28"/>
      <c r="P739" s="28"/>
      <c r="Q739" s="27"/>
      <c r="R739" s="31" t="str">
        <f t="array" ref="R739">IFERROR(INDEX(npcs!$E$2:$E$1584,MATCH('route'!$H739, npcs!$A$2:$A$1584,0)),"NA")</f>
        <v>~CONQUERED_SANCTUARY_2</v>
      </c>
      <c r="S739" s="1"/>
      <c r="T739" s="79">
        <v>3</v>
      </c>
      <c r="U739" s="1"/>
      <c r="V739" s="1"/>
      <c r="W739" s="1"/>
      <c r="X739" s="1"/>
      <c r="Y739" s="1"/>
      <c r="Z739" s="1"/>
      <c r="AA739" s="1"/>
      <c r="AB739" s="1"/>
    </row>
    <row r="740" spans="1:28" ht="15" customHeight="1" x14ac:dyDescent="0.2">
      <c r="A740" s="82"/>
      <c r="B740" s="23" t="str">
        <f>IF(NOT(ISBLANK(route[[#This Row],[loc_override]])),route[[#This Row],[loc_override]],IFERROR(INDEX(npcs[map_location_label],MATCH(route[[#This Row],[npc]],npcs[npc_id],0)),"NA"))</f>
        <v>Happy Happy Village_Lilliput Steps_1F</v>
      </c>
      <c r="C740" s="27" t="s">
        <v>2375</v>
      </c>
      <c r="D740" s="47" t="str">
        <f>IFERROR(INDEX(npcs[sprite_label],MATCH(route[[#This Row],[npc]],npcs[npc_id],0)),"NA")</f>
        <v>NA</v>
      </c>
      <c r="E740" s="24" t="s">
        <v>2485</v>
      </c>
      <c r="F740" s="9" t="s">
        <v>2557</v>
      </c>
      <c r="G740" s="9" t="s">
        <v>2578</v>
      </c>
      <c r="H740" s="46" t="s">
        <v>7</v>
      </c>
      <c r="I740" s="28" t="s">
        <v>2488</v>
      </c>
      <c r="J740" s="26" t="s">
        <v>2518</v>
      </c>
      <c r="K740" s="28" t="s">
        <v>2517</v>
      </c>
      <c r="L740" s="45"/>
      <c r="M740" s="27" t="s">
        <v>7</v>
      </c>
      <c r="N740" s="28"/>
      <c r="O740" s="28"/>
      <c r="P740" s="28"/>
      <c r="Q740" s="27"/>
      <c r="R740" s="31" t="str">
        <f t="array" ref="R740">IFERROR(INDEX(npcs!$E$2:$E$1584,MATCH('route'!$H740, npcs!$A$2:$A$1584,0)),"NA")</f>
        <v>NA</v>
      </c>
      <c r="S740" s="1"/>
      <c r="T740" s="79">
        <v>3</v>
      </c>
      <c r="U740" s="1"/>
      <c r="V740" s="1"/>
      <c r="W740" s="1"/>
      <c r="X740" s="1"/>
      <c r="Y740" s="1"/>
      <c r="Z740" s="1"/>
      <c r="AA740" s="1"/>
      <c r="AB740" s="1"/>
    </row>
    <row r="741" spans="1:28" ht="15" customHeight="1" x14ac:dyDescent="0.2">
      <c r="A741" s="82"/>
      <c r="B741" s="23" t="str">
        <f>IF(NOT(ISBLANK(route[[#This Row],[loc_override]])),route[[#This Row],[loc_override]],IFERROR(INDEX(npcs[map_location_label],MATCH(route[[#This Row],[npc]],npcs[npc_id],0)),"NA"))</f>
        <v>Happy-Happy-Village</v>
      </c>
      <c r="C741" s="27"/>
      <c r="D741" s="47" t="str">
        <f>IFERROR(INDEX(npcs[sprite_label],MATCH(route[[#This Row],[npc]],npcs[npc_id],0)),"NA")</f>
        <v>lookalike_pigpen</v>
      </c>
      <c r="E741" s="24" t="s">
        <v>2485</v>
      </c>
      <c r="F741" s="9" t="s">
        <v>2557</v>
      </c>
      <c r="G741" s="9" t="s">
        <v>2578</v>
      </c>
      <c r="H741" s="47">
        <v>421</v>
      </c>
      <c r="I741" s="28" t="s">
        <v>9</v>
      </c>
      <c r="J741" s="26" t="s">
        <v>2276</v>
      </c>
      <c r="K741" s="28" t="s">
        <v>245</v>
      </c>
      <c r="L741" s="45"/>
      <c r="M741" s="27" t="s">
        <v>1333</v>
      </c>
      <c r="N741" s="28"/>
      <c r="O741" s="28"/>
      <c r="P741" s="28"/>
      <c r="Q741" s="27"/>
      <c r="R741" s="31" t="str">
        <f t="array" ref="R741">IFERROR(INDEX(npcs!$E$2:$E$1584,MATCH('route'!$H741, npcs!$A$2:$A$1584,0)),"NA")</f>
        <v>always</v>
      </c>
      <c r="S741" s="1"/>
      <c r="T741" s="79">
        <v>3</v>
      </c>
      <c r="U741" s="1"/>
      <c r="V741" s="1"/>
      <c r="W741" s="1"/>
      <c r="X741" s="1"/>
      <c r="Y741" s="1"/>
      <c r="Z741" s="1"/>
      <c r="AA741" s="1"/>
      <c r="AB741" s="1"/>
    </row>
    <row r="742" spans="1:28" ht="15" customHeight="1" x14ac:dyDescent="0.2">
      <c r="A742" s="82"/>
      <c r="B742" s="66" t="str">
        <f>IF(NOT(ISBLANK(route[[#This Row],[loc_override]])),route[[#This Row],[loc_override]],IFERROR(INDEX(npcs[map_location_label],MATCH(route[[#This Row],[npc]],npcs[npc_id],0)),"NA"))</f>
        <v>Happy-Happy-Village</v>
      </c>
      <c r="C742" s="70"/>
      <c r="D742" s="67" t="str">
        <f>IFERROR(INDEX(npcs[sprite_label],MATCH(route[[#This Row],[npc]],npcs[npc_id],0)),"NA")</f>
        <v>lookalike_pigpen</v>
      </c>
      <c r="E742" s="24" t="s">
        <v>2485</v>
      </c>
      <c r="F742" s="9" t="s">
        <v>2557</v>
      </c>
      <c r="G742" s="9" t="s">
        <v>2578</v>
      </c>
      <c r="H742" s="47">
        <v>421</v>
      </c>
      <c r="I742" s="28" t="s">
        <v>9</v>
      </c>
      <c r="J742" s="72" t="s">
        <v>2276</v>
      </c>
      <c r="K742" s="28" t="s">
        <v>345</v>
      </c>
      <c r="L742" s="45"/>
      <c r="M742" s="27" t="s">
        <v>1333</v>
      </c>
      <c r="N742" s="71"/>
      <c r="O742" s="71"/>
      <c r="P742" s="71"/>
      <c r="Q742" s="70"/>
      <c r="R742" s="31" t="str">
        <f t="array" ref="R742">IFERROR(INDEX(npcs!$E$2:$E$1584,MATCH('route'!$H742, npcs!$A$2:$A$1584,0)),"NA")</f>
        <v>always</v>
      </c>
      <c r="S742" s="73"/>
      <c r="T742" s="79"/>
      <c r="U742" s="1"/>
      <c r="V742" s="1"/>
      <c r="W742" s="1"/>
      <c r="X742" s="1"/>
      <c r="Y742" s="1"/>
      <c r="Z742" s="1"/>
      <c r="AA742" s="1"/>
      <c r="AB742" s="1"/>
    </row>
    <row r="743" spans="1:28" ht="15" customHeight="1" x14ac:dyDescent="0.2">
      <c r="A743" s="82"/>
      <c r="B743" s="23" t="str">
        <f>IF(NOT(ISBLANK(route[[#This Row],[loc_override]])),route[[#This Row],[loc_override]],IFERROR(INDEX(npcs[map_location_label],MATCH(route[[#This Row],[npc]],npcs[npc_id],0)),"NA"))</f>
        <v>Twoson</v>
      </c>
      <c r="C743" s="27"/>
      <c r="D743" s="47" t="str">
        <f>IFERROR(INDEX(npcs[sprite_label],MATCH(route[[#This Row],[npc]],npcs[npc_id],0)),"NA")</f>
        <v>boy_fedora</v>
      </c>
      <c r="E743" s="24" t="s">
        <v>2515</v>
      </c>
      <c r="F743" s="9" t="s">
        <v>2557</v>
      </c>
      <c r="G743" s="9" t="s">
        <v>2578</v>
      </c>
      <c r="H743" s="47">
        <v>305</v>
      </c>
      <c r="I743" s="28" t="s">
        <v>9</v>
      </c>
      <c r="J743" s="28"/>
      <c r="K743" s="28"/>
      <c r="L743" s="45"/>
      <c r="M743" s="28" t="s">
        <v>147</v>
      </c>
      <c r="N743" s="28" t="s">
        <v>209</v>
      </c>
      <c r="O743" s="28"/>
      <c r="P743" s="28"/>
      <c r="Q743" s="28"/>
      <c r="R743" s="31" t="str">
        <f t="array" ref="R743">IFERROR(INDEX(npcs!$E$2:$E$1584,MATCH('route'!$H743, npcs!$A$2:$A$1584,0)),"NA")</f>
        <v>always</v>
      </c>
      <c r="S743" s="1"/>
      <c r="T743" s="79">
        <v>3</v>
      </c>
      <c r="U743" s="1"/>
      <c r="V743" s="1"/>
      <c r="W743" s="1"/>
      <c r="X743" s="1"/>
      <c r="Y743" s="1"/>
      <c r="Z743" s="1"/>
      <c r="AA743" s="1"/>
      <c r="AB743" s="1"/>
    </row>
    <row r="744" spans="1:28" ht="15" customHeight="1" x14ac:dyDescent="0.2">
      <c r="A744" s="82"/>
      <c r="B744" s="23" t="str">
        <f>IF(NOT(ISBLANK(route[[#This Row],[loc_override]])),route[[#This Row],[loc_override]],IFERROR(INDEX(npcs[map_location_label],MATCH(route[[#This Row],[npc]],npcs[npc_id],0)),"NA"))</f>
        <v>Twoson</v>
      </c>
      <c r="C744" s="27"/>
      <c r="D744" s="47" t="str">
        <f>IFERROR(INDEX(npcs[sprite_label],MATCH(route[[#This Row],[npc]],npcs[npc_id],0)),"NA")</f>
        <v>prettyman</v>
      </c>
      <c r="E744" s="24" t="s">
        <v>2515</v>
      </c>
      <c r="F744" s="9" t="s">
        <v>2557</v>
      </c>
      <c r="G744" s="9" t="s">
        <v>2578</v>
      </c>
      <c r="H744" s="47">
        <v>308</v>
      </c>
      <c r="I744" s="28" t="s">
        <v>9</v>
      </c>
      <c r="J744" s="28"/>
      <c r="K744" s="28"/>
      <c r="L744" s="45"/>
      <c r="M744" s="28" t="s">
        <v>146</v>
      </c>
      <c r="N744" s="28"/>
      <c r="O744" s="28"/>
      <c r="P744" s="28"/>
      <c r="Q744" s="28"/>
      <c r="R744" s="31" t="str">
        <f t="array" ref="R744">IFERROR(INDEX(npcs!$E$2:$E$1584,MATCH('route'!$H744, npcs!$A$2:$A$1584,0)),"NA")</f>
        <v>always</v>
      </c>
      <c r="S744" s="1"/>
      <c r="T744" s="79">
        <v>3</v>
      </c>
      <c r="U744" s="1"/>
      <c r="V744" s="1"/>
      <c r="W744" s="1"/>
      <c r="X744" s="1"/>
      <c r="Y744" s="1"/>
      <c r="Z744" s="1"/>
      <c r="AA744" s="1"/>
      <c r="AB744" s="1"/>
    </row>
    <row r="745" spans="1:28" ht="15" customHeight="1" x14ac:dyDescent="0.2">
      <c r="A745" s="82"/>
      <c r="B745" s="23" t="str">
        <f>IF(NOT(ISBLANK(route[[#This Row],[loc_override]])),route[[#This Row],[loc_override]],IFERROR(INDEX(npcs[map_location_label],MATCH(route[[#This Row],[npc]],npcs[npc_id],0)),"NA"))</f>
        <v>Twoson</v>
      </c>
      <c r="C745" s="27"/>
      <c r="D745" s="47" t="str">
        <f>IFERROR(INDEX(npcs[sprite_label],MATCH(route[[#This Row],[npc]],npcs[npc_id],0)),"NA")</f>
        <v>girl_blonde_pink-dress</v>
      </c>
      <c r="E745" s="24" t="s">
        <v>2515</v>
      </c>
      <c r="F745" s="9" t="s">
        <v>2557</v>
      </c>
      <c r="G745" s="9" t="s">
        <v>2578</v>
      </c>
      <c r="H745" s="47">
        <v>309</v>
      </c>
      <c r="I745" s="28" t="s">
        <v>9</v>
      </c>
      <c r="J745" s="28"/>
      <c r="K745" s="28"/>
      <c r="L745" s="45"/>
      <c r="M745" s="28" t="s">
        <v>146</v>
      </c>
      <c r="N745" s="28"/>
      <c r="O745" s="28"/>
      <c r="P745" s="28"/>
      <c r="Q745" s="28"/>
      <c r="R745" s="31" t="str">
        <f t="array" ref="R745">IFERROR(INDEX(npcs!$E$2:$E$1584,MATCH('route'!$H745, npcs!$A$2:$A$1584,0)),"NA")</f>
        <v>always</v>
      </c>
      <c r="S745" s="1"/>
      <c r="T745" s="79">
        <v>3</v>
      </c>
      <c r="U745" s="1"/>
      <c r="V745" s="1"/>
      <c r="W745" s="1"/>
      <c r="X745" s="1"/>
      <c r="Y745" s="1"/>
      <c r="Z745" s="1"/>
      <c r="AA745" s="1"/>
      <c r="AB745" s="1"/>
    </row>
    <row r="746" spans="1:28" ht="15" customHeight="1" x14ac:dyDescent="0.2">
      <c r="A746" s="82"/>
      <c r="B746" s="23" t="str">
        <f>IF(NOT(ISBLANK(route[[#This Row],[loc_override]])),route[[#This Row],[loc_override]],IFERROR(INDEX(npcs[map_location_label],MATCH(route[[#This Row],[npc]],npcs[npc_id],0)),"NA"))</f>
        <v>Twoson</v>
      </c>
      <c r="C746" s="27"/>
      <c r="D746" s="47" t="str">
        <f>IFERROR(INDEX(npcs[sprite_label],MATCH(route[[#This Row],[npc]],npcs[npc_id],0)),"NA")</f>
        <v>boy_blue-ballcap</v>
      </c>
      <c r="E746" s="24" t="s">
        <v>2515</v>
      </c>
      <c r="F746" s="9" t="s">
        <v>2557</v>
      </c>
      <c r="G746" s="9" t="s">
        <v>2578</v>
      </c>
      <c r="H746" s="47">
        <v>341</v>
      </c>
      <c r="I746" s="28" t="s">
        <v>9</v>
      </c>
      <c r="J746" s="28"/>
      <c r="K746" s="28"/>
      <c r="L746" s="45"/>
      <c r="M746" s="28" t="s">
        <v>147</v>
      </c>
      <c r="N746" s="28" t="s">
        <v>209</v>
      </c>
      <c r="O746" s="28"/>
      <c r="P746" s="28"/>
      <c r="Q746" s="28"/>
      <c r="R746" s="31" t="str">
        <f t="array" ref="R746">IFERROR(INDEX(npcs!$E$2:$E$1584,MATCH('route'!$H746, npcs!$A$2:$A$1584,0)),"NA")</f>
        <v>~PARTY_IS_ROBOTIFIED</v>
      </c>
      <c r="S746" s="1"/>
      <c r="T746" s="79">
        <v>3</v>
      </c>
      <c r="U746" s="1"/>
      <c r="V746" s="1"/>
      <c r="W746" s="1"/>
      <c r="X746" s="1"/>
      <c r="Y746" s="1"/>
      <c r="Z746" s="1"/>
      <c r="AA746" s="1"/>
      <c r="AB746" s="1"/>
    </row>
    <row r="747" spans="1:28" ht="15" customHeight="1" x14ac:dyDescent="0.2">
      <c r="A747" s="82"/>
      <c r="B747" s="23" t="str">
        <f>IF(NOT(ISBLANK(route[[#This Row],[loc_override]])),route[[#This Row],[loc_override]],IFERROR(INDEX(npcs[map_location_label],MATCH(route[[#This Row],[npc]],npcs[npc_id],0)),"NA"))</f>
        <v>Twoson_Polestar_1F</v>
      </c>
      <c r="C747" s="27"/>
      <c r="D747" s="47" t="str">
        <f>IFERROR(INDEX(npcs[sprite_label],MATCH(route[[#This Row],[npc]],npcs[npc_id],0)),"NA")</f>
        <v>girl_redhead_pigtails</v>
      </c>
      <c r="E747" s="24" t="s">
        <v>2515</v>
      </c>
      <c r="F747" s="9" t="s">
        <v>2557</v>
      </c>
      <c r="G747" s="9" t="s">
        <v>2578</v>
      </c>
      <c r="H747" s="47">
        <v>216</v>
      </c>
      <c r="I747" s="28" t="s">
        <v>9</v>
      </c>
      <c r="J747" s="28"/>
      <c r="K747" s="28"/>
      <c r="L747" s="45"/>
      <c r="M747" s="28" t="s">
        <v>147</v>
      </c>
      <c r="N747" s="28" t="s">
        <v>209</v>
      </c>
      <c r="O747" s="28"/>
      <c r="P747" s="28"/>
      <c r="Q747" s="28"/>
      <c r="R747" s="31" t="str">
        <f t="array" ref="R747">IFERROR(INDEX(npcs!$E$2:$E$1584,MATCH('route'!$H747, npcs!$A$2:$A$1584,0)),"NA")</f>
        <v>always</v>
      </c>
      <c r="S747" s="1"/>
      <c r="T747" s="79">
        <v>3</v>
      </c>
      <c r="U747" s="1"/>
      <c r="V747" s="1"/>
      <c r="W747" s="1"/>
      <c r="X747" s="1"/>
      <c r="Y747" s="1"/>
      <c r="Z747" s="1"/>
      <c r="AA747" s="1"/>
      <c r="AB747" s="1"/>
    </row>
    <row r="748" spans="1:28" ht="15" customHeight="1" x14ac:dyDescent="0.2">
      <c r="A748" s="82"/>
      <c r="B748" s="23" t="str">
        <f>IF(NOT(ISBLANK(route[[#This Row],[loc_override]])),route[[#This Row],[loc_override]],IFERROR(INDEX(npcs[map_location_label],MATCH(route[[#This Row],[npc]],npcs[npc_id],0)),"NA"))</f>
        <v>Twoson_Polestar_1F</v>
      </c>
      <c r="C748" s="27"/>
      <c r="D748" s="47" t="str">
        <f>IFERROR(INDEX(npcs[sprite_label],MATCH(route[[#This Row],[npc]],npcs[npc_id],0)),"NA")</f>
        <v>girl_blonde_ponytail</v>
      </c>
      <c r="E748" s="24" t="s">
        <v>2515</v>
      </c>
      <c r="F748" s="9" t="s">
        <v>2557</v>
      </c>
      <c r="G748" s="9" t="s">
        <v>2578</v>
      </c>
      <c r="H748" s="47">
        <v>214</v>
      </c>
      <c r="I748" s="28" t="s">
        <v>9</v>
      </c>
      <c r="J748" s="28"/>
      <c r="K748" s="28"/>
      <c r="L748" s="45"/>
      <c r="M748" s="28" t="s">
        <v>147</v>
      </c>
      <c r="N748" s="28" t="s">
        <v>209</v>
      </c>
      <c r="O748" s="28"/>
      <c r="P748" s="28"/>
      <c r="Q748" s="28"/>
      <c r="R748" s="31" t="str">
        <f t="array" ref="R748">IFERROR(INDEX(npcs!$E$2:$E$1584,MATCH('route'!$H748, npcs!$A$2:$A$1584,0)),"NA")</f>
        <v>always</v>
      </c>
      <c r="S748" s="1"/>
      <c r="T748" s="79">
        <v>3</v>
      </c>
      <c r="U748" s="1"/>
      <c r="V748" s="1"/>
      <c r="W748" s="1"/>
      <c r="X748" s="1"/>
      <c r="Y748" s="1"/>
      <c r="Z748" s="1"/>
      <c r="AA748" s="1"/>
      <c r="AB748" s="1"/>
    </row>
    <row r="749" spans="1:28" ht="15" customHeight="1" x14ac:dyDescent="0.2">
      <c r="A749" s="82"/>
      <c r="B749" s="23" t="str">
        <f>IF(NOT(ISBLANK(route[[#This Row],[loc_override]])),route[[#This Row],[loc_override]],IFERROR(INDEX(npcs[map_location_label],MATCH(route[[#This Row],[npc]],npcs[npc_id],0)),"NA"))</f>
        <v>Twoson_Polestar_1F</v>
      </c>
      <c r="C749" s="27"/>
      <c r="D749" s="47" t="str">
        <f>IFERROR(INDEX(npcs[sprite_label],MATCH(route[[#This Row],[npc]],npcs[npc_id],0)),"NA")</f>
        <v>boy_baseball-helmet</v>
      </c>
      <c r="E749" s="24" t="s">
        <v>2515</v>
      </c>
      <c r="F749" s="9" t="s">
        <v>2557</v>
      </c>
      <c r="G749" s="9" t="s">
        <v>2578</v>
      </c>
      <c r="H749" s="47">
        <v>215</v>
      </c>
      <c r="I749" s="28" t="s">
        <v>9</v>
      </c>
      <c r="J749" s="28"/>
      <c r="K749" s="28"/>
      <c r="L749" s="45"/>
      <c r="M749" s="28" t="s">
        <v>147</v>
      </c>
      <c r="N749" s="28" t="s">
        <v>209</v>
      </c>
      <c r="O749" s="28"/>
      <c r="P749" s="28"/>
      <c r="Q749" s="28"/>
      <c r="R749" s="31" t="str">
        <f t="array" ref="R749">IFERROR(INDEX(npcs!$E$2:$E$1584,MATCH('route'!$H749, npcs!$A$2:$A$1584,0)),"NA")</f>
        <v>always</v>
      </c>
      <c r="S749" s="1"/>
      <c r="T749" s="79">
        <v>3</v>
      </c>
      <c r="U749" s="1"/>
      <c r="V749" s="1"/>
      <c r="W749" s="1"/>
      <c r="X749" s="1"/>
      <c r="Y749" s="1"/>
      <c r="Z749" s="1"/>
      <c r="AA749" s="1"/>
      <c r="AB749" s="1"/>
    </row>
    <row r="750" spans="1:28" ht="15" customHeight="1" x14ac:dyDescent="0.2">
      <c r="A750" s="82"/>
      <c r="B750" s="23" t="str">
        <f>IF(NOT(ISBLANK(route[[#This Row],[loc_override]])),route[[#This Row],[loc_override]],IFERROR(INDEX(npcs[map_location_label],MATCH(route[[#This Row],[npc]],npcs[npc_id],0)),"NA"))</f>
        <v>Twoson_Polestar_1F</v>
      </c>
      <c r="C750" s="27"/>
      <c r="D750" s="47" t="str">
        <f>IFERROR(INDEX(npcs[sprite_label],MATCH(route[[#This Row],[npc]],npcs[npc_id],0)),"NA")</f>
        <v>paula's-mom</v>
      </c>
      <c r="E750" s="24" t="s">
        <v>2515</v>
      </c>
      <c r="F750" s="9" t="s">
        <v>2557</v>
      </c>
      <c r="G750" s="9" t="s">
        <v>2578</v>
      </c>
      <c r="H750" s="47">
        <v>213</v>
      </c>
      <c r="I750" s="28" t="s">
        <v>9</v>
      </c>
      <c r="J750" s="28"/>
      <c r="K750" s="28"/>
      <c r="L750" s="45"/>
      <c r="M750" s="28" t="s">
        <v>147</v>
      </c>
      <c r="N750" s="28" t="s">
        <v>209</v>
      </c>
      <c r="O750" s="28"/>
      <c r="P750" s="28"/>
      <c r="Q750" s="28"/>
      <c r="R750" s="31" t="str">
        <f t="array" ref="R750">IFERROR(INDEX(npcs!$E$2:$E$1584,MATCH('route'!$H750, npcs!$A$2:$A$1584,0)),"NA")</f>
        <v>always</v>
      </c>
      <c r="S750" s="1"/>
      <c r="T750" s="79">
        <v>3</v>
      </c>
      <c r="U750" s="1"/>
      <c r="V750" s="1"/>
      <c r="W750" s="1"/>
      <c r="X750" s="1"/>
      <c r="Y750" s="1"/>
      <c r="Z750" s="1"/>
      <c r="AA750" s="1"/>
      <c r="AB750" s="1"/>
    </row>
    <row r="751" spans="1:28" ht="15" customHeight="1" x14ac:dyDescent="0.2">
      <c r="A751" s="82"/>
      <c r="B751" s="23" t="str">
        <f>IF(NOT(ISBLANK(route[[#This Row],[loc_override]])),route[[#This Row],[loc_override]],IFERROR(INDEX(npcs[map_location_label],MATCH(route[[#This Row],[npc]],npcs[npc_id],0)),"NA"))</f>
        <v>Twoson_Polestar_1F_Den</v>
      </c>
      <c r="C751" s="27"/>
      <c r="D751" s="47" t="str">
        <f>IFERROR(INDEX(npcs[sprite_label],MATCH(route[[#This Row],[npc]],npcs[npc_id],0)),"NA")</f>
        <v>paula's-dad</v>
      </c>
      <c r="E751" s="24" t="s">
        <v>2515</v>
      </c>
      <c r="F751" s="9" t="s">
        <v>2557</v>
      </c>
      <c r="G751" s="9" t="s">
        <v>2578</v>
      </c>
      <c r="H751" s="47">
        <v>217</v>
      </c>
      <c r="I751" s="28" t="s">
        <v>9</v>
      </c>
      <c r="J751" s="28"/>
      <c r="K751" s="28"/>
      <c r="L751" s="45"/>
      <c r="M751" s="28" t="s">
        <v>147</v>
      </c>
      <c r="N751" s="28" t="s">
        <v>209</v>
      </c>
      <c r="O751" s="28"/>
      <c r="P751" s="28"/>
      <c r="Q751" s="28"/>
      <c r="R751" s="31" t="str">
        <f t="array" ref="R751">IFERROR(INDEX(npcs!$E$2:$E$1584,MATCH('route'!$H751, npcs!$A$2:$A$1584,0)),"NA")</f>
        <v>~PAULAS_DAD_OUTSIDE</v>
      </c>
      <c r="S751" s="1"/>
      <c r="T751" s="79">
        <v>3</v>
      </c>
      <c r="U751" s="1"/>
      <c r="V751" s="1"/>
      <c r="W751" s="1"/>
      <c r="X751" s="1"/>
      <c r="Y751" s="1"/>
      <c r="Z751" s="1"/>
      <c r="AA751" s="1"/>
      <c r="AB751" s="1"/>
    </row>
    <row r="752" spans="1:28" ht="15" customHeight="1" x14ac:dyDescent="0.2">
      <c r="A752" s="82"/>
      <c r="B752" s="23" t="str">
        <f>IF(NOT(ISBLANK(route[[#This Row],[loc_override]])),route[[#This Row],[loc_override]],IFERROR(INDEX(npcs[map_location_label],MATCH(route[[#This Row],[npc]],npcs[npc_id],0)),"NA"))</f>
        <v>Twoson_Everdred's Shack_1F</v>
      </c>
      <c r="C752" s="27"/>
      <c r="D752" s="47" t="str">
        <f>IFERROR(INDEX(npcs[sprite_label],MATCH(route[[#This Row],[npc]],npcs[npc_id],0)),"NA")</f>
        <v>everdred</v>
      </c>
      <c r="E752" s="24" t="s">
        <v>2515</v>
      </c>
      <c r="F752" s="9" t="s">
        <v>2557</v>
      </c>
      <c r="G752" s="9" t="s">
        <v>2578</v>
      </c>
      <c r="H752" s="47">
        <v>254</v>
      </c>
      <c r="I752" s="28" t="s">
        <v>9</v>
      </c>
      <c r="J752" s="28"/>
      <c r="K752" s="28"/>
      <c r="L752" s="45"/>
      <c r="M752" s="28" t="s">
        <v>147</v>
      </c>
      <c r="N752" s="28" t="s">
        <v>209</v>
      </c>
      <c r="O752" s="28"/>
      <c r="P752" s="28"/>
      <c r="Q752" s="28"/>
      <c r="R752" s="31" t="str">
        <f t="array" ref="R752">IFERROR(INDEX(npcs!$E$2:$E$1584,MATCH('route'!$H752, npcs!$A$2:$A$1584,0)),"NA")</f>
        <v>EVERDRED_AT_HIS_HOUSE</v>
      </c>
      <c r="S752" s="1"/>
      <c r="T752" s="79">
        <v>3</v>
      </c>
      <c r="U752" s="1"/>
      <c r="V752" s="1"/>
      <c r="W752" s="1"/>
      <c r="X752" s="1"/>
      <c r="Y752" s="1"/>
      <c r="Z752" s="1"/>
      <c r="AA752" s="1"/>
      <c r="AB752" s="1"/>
    </row>
    <row r="753" spans="1:28" ht="15" customHeight="1" x14ac:dyDescent="0.2">
      <c r="A753" s="82"/>
      <c r="B753" s="23" t="str">
        <f>IF(NOT(ISBLANK(route[[#This Row],[loc_override]])),route[[#This Row],[loc_override]],IFERROR(INDEX(npcs[map_location_label],MATCH(route[[#This Row],[npc]],npcs[npc_id],0)),"NA"))</f>
        <v>Twoson_Hint Man's House_1F</v>
      </c>
      <c r="C753" s="27"/>
      <c r="D753" s="47" t="str">
        <f>IFERROR(INDEX(npcs[sprite_label],MATCH(route[[#This Row],[npc]],npcs[npc_id],0)),"NA")</f>
        <v>hint-man</v>
      </c>
      <c r="E753" s="24" t="s">
        <v>2515</v>
      </c>
      <c r="F753" s="9" t="s">
        <v>2557</v>
      </c>
      <c r="G753" s="9" t="s">
        <v>2578</v>
      </c>
      <c r="H753" s="47">
        <v>278</v>
      </c>
      <c r="I753" s="28" t="s">
        <v>9</v>
      </c>
      <c r="J753" s="26" t="s">
        <v>107</v>
      </c>
      <c r="K753" s="28">
        <v>14</v>
      </c>
      <c r="L753" s="45"/>
      <c r="M753" s="27" t="s">
        <v>147</v>
      </c>
      <c r="N753" s="28"/>
      <c r="O753" s="28"/>
      <c r="P753" s="28"/>
      <c r="Q753" s="27"/>
      <c r="R753" s="31" t="str">
        <f t="array" ref="R753">IFERROR(INDEX(npcs!$E$2:$E$1584,MATCH('route'!$H753, npcs!$A$2:$A$1584,0)),"NA")</f>
        <v>~HINT_GUY_ABSENT</v>
      </c>
      <c r="S753" s="1"/>
      <c r="T753" s="79">
        <v>3</v>
      </c>
      <c r="U753" s="1"/>
      <c r="V753" s="1"/>
      <c r="W753" s="1"/>
      <c r="X753" s="1"/>
      <c r="Y753" s="1"/>
      <c r="Z753" s="1"/>
      <c r="AA753" s="1"/>
      <c r="AB753" s="1"/>
    </row>
    <row r="754" spans="1:28" ht="15" customHeight="1" x14ac:dyDescent="0.2">
      <c r="A754" s="82"/>
      <c r="B754" s="23" t="str">
        <f>IF(NOT(ISBLANK(route[[#This Row],[loc_override]])),route[[#This Row],[loc_override]],IFERROR(INDEX(npcs[map_location_label],MATCH(route[[#This Row],[npc]],npcs[npc_id],0)),"NA"))</f>
        <v>Twoson</v>
      </c>
      <c r="C754" s="27"/>
      <c r="D754" s="47" t="str">
        <f>IFERROR(INDEX(npcs[sprite_label],MATCH(route[[#This Row],[npc]],npcs[npc_id],0)),"NA")</f>
        <v>runaway-5_gorgeous</v>
      </c>
      <c r="E754" s="24" t="s">
        <v>2515</v>
      </c>
      <c r="F754" s="9" t="s">
        <v>2557</v>
      </c>
      <c r="G754" s="9" t="s">
        <v>2578</v>
      </c>
      <c r="H754" s="47">
        <v>329</v>
      </c>
      <c r="I754" s="28" t="s">
        <v>9</v>
      </c>
      <c r="J754" s="28"/>
      <c r="K754" s="28"/>
      <c r="L754" s="45"/>
      <c r="M754" s="28" t="s">
        <v>147</v>
      </c>
      <c r="N754" s="28" t="s">
        <v>209</v>
      </c>
      <c r="O754" s="28"/>
      <c r="P754" s="28"/>
      <c r="Q754" s="28"/>
      <c r="R754" s="31" t="str">
        <f t="array" ref="R754">IFERROR(INDEX(npcs!$E$2:$E$1584,MATCH('route'!$H754, npcs!$A$2:$A$1584,0)),"NA")</f>
        <v>~QUEUE_OUTSIDE_CHAOS_THEATER</v>
      </c>
      <c r="S754" s="1"/>
      <c r="T754" s="79">
        <v>3</v>
      </c>
      <c r="U754" s="1"/>
      <c r="V754" s="1"/>
      <c r="W754" s="1"/>
      <c r="X754" s="1"/>
      <c r="Y754" s="1"/>
      <c r="Z754" s="1"/>
      <c r="AA754" s="1"/>
      <c r="AB754" s="1"/>
    </row>
    <row r="755" spans="1:28" ht="15" customHeight="1" x14ac:dyDescent="0.2">
      <c r="A755" s="82"/>
      <c r="B755" s="23" t="str">
        <f>IF(NOT(ISBLANK(route[[#This Row],[loc_override]])),route[[#This Row],[loc_override]],IFERROR(INDEX(npcs[map_location_label],MATCH(route[[#This Row],[npc]],npcs[npc_id],0)),"NA"))</f>
        <v>Twoson</v>
      </c>
      <c r="C755" s="27"/>
      <c r="D755" s="47" t="str">
        <f>IFERROR(INDEX(npcs[sprite_label],MATCH(route[[#This Row],[npc]],npcs[npc_id],0)),"NA")</f>
        <v>runaway-5_lucky</v>
      </c>
      <c r="E755" s="24" t="s">
        <v>2515</v>
      </c>
      <c r="F755" s="9" t="s">
        <v>2557</v>
      </c>
      <c r="G755" s="9" t="s">
        <v>2578</v>
      </c>
      <c r="H755" s="47">
        <v>328</v>
      </c>
      <c r="I755" s="28" t="s">
        <v>9</v>
      </c>
      <c r="J755" s="28"/>
      <c r="K755" s="28"/>
      <c r="L755" s="45"/>
      <c r="M755" s="28" t="s">
        <v>147</v>
      </c>
      <c r="N755" s="28" t="s">
        <v>209</v>
      </c>
      <c r="O755" s="28"/>
      <c r="P755" s="28"/>
      <c r="Q755" s="28"/>
      <c r="R755" s="31" t="str">
        <f t="array" ref="R755">IFERROR(INDEX(npcs!$E$2:$E$1584,MATCH('route'!$H755, npcs!$A$2:$A$1584,0)),"NA")</f>
        <v>~QUEUE_OUTSIDE_CHAOS_THEATER</v>
      </c>
      <c r="S755" s="1"/>
      <c r="T755" s="79">
        <v>3</v>
      </c>
      <c r="U755" s="1"/>
      <c r="V755" s="1"/>
      <c r="W755" s="1"/>
      <c r="X755" s="1"/>
      <c r="Y755" s="1"/>
      <c r="Z755" s="1"/>
      <c r="AA755" s="1"/>
      <c r="AB755" s="1"/>
    </row>
    <row r="756" spans="1:28" ht="15" customHeight="1" x14ac:dyDescent="0.2">
      <c r="A756" s="82"/>
      <c r="B756" s="23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C756" s="27"/>
      <c r="D756" s="47" t="str">
        <f>IFERROR(INDEX(npcs[sprite_label],MATCH(route[[#This Row],[npc]],npcs[npc_id],0)),"NA")</f>
        <v>girl_blonde_ponytail</v>
      </c>
      <c r="E756" s="24" t="s">
        <v>2515</v>
      </c>
      <c r="F756" s="9" t="s">
        <v>2557</v>
      </c>
      <c r="G756" s="9" t="s">
        <v>2578</v>
      </c>
      <c r="H756" s="47">
        <v>283</v>
      </c>
      <c r="I756" s="28" t="s">
        <v>9</v>
      </c>
      <c r="J756" s="28"/>
      <c r="K756" s="28"/>
      <c r="L756" s="45"/>
      <c r="M756" s="28" t="s">
        <v>142</v>
      </c>
      <c r="N756" s="28"/>
      <c r="O756" s="28"/>
      <c r="P756" s="28"/>
      <c r="Q756" s="28"/>
      <c r="R756" s="31" t="str">
        <f t="array" ref="R756">IFERROR(INDEX(npcs!$E$2:$E$1584,MATCH('route'!$H756, npcs!$A$2:$A$1584,0)),"NA")</f>
        <v>always</v>
      </c>
      <c r="S756" s="1"/>
      <c r="T756" s="79">
        <v>3</v>
      </c>
      <c r="U756" s="1"/>
      <c r="V756" s="1"/>
      <c r="W756" s="1"/>
      <c r="X756" s="1"/>
      <c r="Y756" s="1"/>
      <c r="Z756" s="1"/>
      <c r="AA756" s="1"/>
      <c r="AB756" s="1"/>
    </row>
    <row r="757" spans="1:28" ht="15" customHeight="1" x14ac:dyDescent="0.2">
      <c r="A757" s="82"/>
      <c r="B757" s="23" t="str">
        <f>IF(NOT(ISBLANK(route[[#This Row],[loc_override]])),route[[#This Row],[loc_override]],IFERROR(INDEX(npcs[map_location_label],MATCH(route[[#This Row],[npc]],npcs[npc_id],0)),"NA"))</f>
        <v>Twoson</v>
      </c>
      <c r="C757" s="27"/>
      <c r="D757" s="47" t="str">
        <f>IFERROR(INDEX(npcs[sprite_label],MATCH(route[[#This Row],[npc]],npcs[npc_id],0)),"NA")</f>
        <v>man_redhead_green-oxford</v>
      </c>
      <c r="E757" s="24" t="s">
        <v>2515</v>
      </c>
      <c r="F757" s="9" t="s">
        <v>2557</v>
      </c>
      <c r="G757" s="9" t="s">
        <v>2578</v>
      </c>
      <c r="H757" s="47">
        <v>331</v>
      </c>
      <c r="I757" s="28" t="s">
        <v>9</v>
      </c>
      <c r="J757" s="28"/>
      <c r="K757" s="28"/>
      <c r="L757" s="45"/>
      <c r="M757" s="28" t="s">
        <v>147</v>
      </c>
      <c r="N757" s="28"/>
      <c r="O757" s="28"/>
      <c r="P757" s="28"/>
      <c r="Q757" s="28"/>
      <c r="R757" s="31" t="str">
        <f t="array" ref="R757">IFERROR(INDEX(npcs!$E$2:$E$1584,MATCH('route'!$H757, npcs!$A$2:$A$1584,0)),"NA")</f>
        <v>always</v>
      </c>
      <c r="S757" s="1"/>
      <c r="T757" s="79">
        <v>3</v>
      </c>
      <c r="U757" s="1"/>
      <c r="V757" s="1"/>
      <c r="W757" s="1"/>
      <c r="X757" s="1"/>
      <c r="Y757" s="1"/>
      <c r="Z757" s="1"/>
      <c r="AA757" s="1"/>
      <c r="AB757" s="1"/>
    </row>
    <row r="758" spans="1:28" ht="15" customHeight="1" x14ac:dyDescent="0.2">
      <c r="A758" s="82"/>
      <c r="B758" s="23" t="str">
        <f>IF(NOT(ISBLANK(route[[#This Row],[loc_override]])),route[[#This Row],[loc_override]],IFERROR(INDEX(npcs[map_location_label],MATCH(route[[#This Row],[npc]],npcs[npc_id],0)),"NA"))</f>
        <v>Twoson_Houses_Northwest-Red-Roof_1F</v>
      </c>
      <c r="C758" s="27"/>
      <c r="D758" s="47" t="str">
        <f>IFERROR(INDEX(npcs[sprite_label],MATCH(route[[#This Row],[npc]],npcs[npc_id],0)),"NA")</f>
        <v>boy_blue-ballcap</v>
      </c>
      <c r="E758" s="24" t="s">
        <v>2515</v>
      </c>
      <c r="F758" s="9" t="s">
        <v>2557</v>
      </c>
      <c r="G758" s="9" t="s">
        <v>2578</v>
      </c>
      <c r="H758" s="47">
        <v>280</v>
      </c>
      <c r="I758" s="28" t="s">
        <v>9</v>
      </c>
      <c r="J758" s="28"/>
      <c r="K758" s="28"/>
      <c r="L758" s="45"/>
      <c r="M758" s="28" t="s">
        <v>146</v>
      </c>
      <c r="N758" s="28"/>
      <c r="O758" s="28"/>
      <c r="P758" s="28"/>
      <c r="Q758" s="28"/>
      <c r="R758" s="31" t="str">
        <f t="array" ref="R758">IFERROR(INDEX(npcs!$E$2:$E$1584,MATCH('route'!$H758, npcs!$A$2:$A$1584,0)),"NA")</f>
        <v>CARPAINTER_DEFEATED</v>
      </c>
      <c r="S758" s="1"/>
      <c r="T758" s="79">
        <v>3</v>
      </c>
      <c r="U758" s="1"/>
      <c r="V758" s="1"/>
      <c r="W758" s="1"/>
      <c r="X758" s="1"/>
      <c r="Y758" s="1"/>
      <c r="Z758" s="1"/>
      <c r="AA758" s="1"/>
      <c r="AB758" s="1"/>
    </row>
    <row r="759" spans="1:28" ht="15" customHeight="1" x14ac:dyDescent="0.2">
      <c r="A759" s="82"/>
      <c r="B759" s="23" t="str">
        <f>IF(NOT(ISBLANK(route[[#This Row],[loc_override]])),route[[#This Row],[loc_override]],IFERROR(INDEX(npcs[map_location_label],MATCH(route[[#This Row],[npc]],npcs[npc_id],0)),"NA"))</f>
        <v>Twoson_Houses_Northwest-Red-Roof_1F</v>
      </c>
      <c r="C759" s="27"/>
      <c r="D759" s="47" t="str">
        <f>IFERROR(INDEX(npcs[sprite_label],MATCH(route[[#This Row],[npc]],npcs[npc_id],0)),"NA")</f>
        <v>woman_blonde_blue-blazer</v>
      </c>
      <c r="E759" s="24" t="s">
        <v>2515</v>
      </c>
      <c r="F759" s="9" t="s">
        <v>2557</v>
      </c>
      <c r="G759" s="9" t="s">
        <v>2578</v>
      </c>
      <c r="H759" s="47">
        <v>282</v>
      </c>
      <c r="I759" s="28" t="s">
        <v>9</v>
      </c>
      <c r="J759" s="28"/>
      <c r="K759" s="28"/>
      <c r="L759" s="45"/>
      <c r="M759" s="28" t="s">
        <v>10</v>
      </c>
      <c r="N759" s="28"/>
      <c r="O759" s="28"/>
      <c r="P759" s="28"/>
      <c r="Q759" s="28"/>
      <c r="R759" s="31" t="str">
        <f t="array" ref="R759">IFERROR(INDEX(npcs!$E$2:$E$1584,MATCH('route'!$H759, npcs!$A$2:$A$1584,0)),"NA")</f>
        <v>CARPAINTER_DEFEATED</v>
      </c>
      <c r="S759" s="1"/>
      <c r="T759" s="79">
        <v>3</v>
      </c>
      <c r="U759" s="1"/>
      <c r="V759" s="1"/>
      <c r="W759" s="1"/>
      <c r="X759" s="1"/>
      <c r="Y759" s="1"/>
      <c r="Z759" s="1"/>
      <c r="AA759" s="1"/>
      <c r="AB759" s="1"/>
    </row>
    <row r="760" spans="1:28" ht="15" customHeight="1" x14ac:dyDescent="0.2">
      <c r="A760" s="82"/>
      <c r="B760" s="23" t="str">
        <f>IF(NOT(ISBLANK(route[[#This Row],[loc_override]])),route[[#This Row],[loc_override]],IFERROR(INDEX(npcs[map_location_label],MATCH(route[[#This Row],[npc]],npcs[npc_id],0)),"NA"))</f>
        <v>Twoson_Houses_Northwest-Red-Roof_1F</v>
      </c>
      <c r="C760" s="27"/>
      <c r="D760" s="47" t="str">
        <f>IFERROR(INDEX(npcs[sprite_label],MATCH(route[[#This Row],[npc]],npcs[npc_id],0)),"NA")</f>
        <v>man_blonde_black-suit</v>
      </c>
      <c r="E760" s="24" t="s">
        <v>2515</v>
      </c>
      <c r="F760" s="9" t="s">
        <v>2557</v>
      </c>
      <c r="G760" s="9" t="s">
        <v>2578</v>
      </c>
      <c r="H760" s="47">
        <v>281</v>
      </c>
      <c r="I760" s="28" t="s">
        <v>9</v>
      </c>
      <c r="J760" s="28"/>
      <c r="K760" s="28"/>
      <c r="L760" s="45"/>
      <c r="M760" s="28" t="s">
        <v>10</v>
      </c>
      <c r="N760" s="28"/>
      <c r="O760" s="28"/>
      <c r="P760" s="28"/>
      <c r="Q760" s="28"/>
      <c r="R760" s="31" t="str">
        <f t="array" ref="R760">IFERROR(INDEX(npcs!$E$2:$E$1584,MATCH('route'!$H760, npcs!$A$2:$A$1584,0)),"NA")</f>
        <v>CARPAINTER_DEFEATED</v>
      </c>
      <c r="S760" s="1"/>
      <c r="T760" s="79">
        <v>3</v>
      </c>
      <c r="U760" s="1"/>
      <c r="V760" s="1"/>
      <c r="W760" s="1"/>
      <c r="X760" s="1"/>
      <c r="Y760" s="1"/>
      <c r="Z760" s="1"/>
      <c r="AA760" s="1"/>
      <c r="AB760" s="1"/>
    </row>
    <row r="761" spans="1:28" ht="15" customHeight="1" x14ac:dyDescent="0.2">
      <c r="A761" s="82"/>
      <c r="B761" s="23" t="str">
        <f>IF(NOT(ISBLANK(route[[#This Row],[loc_override]])),route[[#This Row],[loc_override]],IFERROR(INDEX(npcs[map_location_label],MATCH(route[[#This Row],[npc]],npcs[npc_id],0)),"NA"))</f>
        <v>Twoson_Cycle Shop_1F</v>
      </c>
      <c r="C761" s="27"/>
      <c r="D761" s="47" t="str">
        <f>IFERROR(INDEX(npcs[sprite_label],MATCH(route[[#This Row],[npc]],npcs[npc_id],0)),"NA")</f>
        <v>man_mohawk_punk-clothes</v>
      </c>
      <c r="E761" s="24" t="s">
        <v>2515</v>
      </c>
      <c r="F761" s="9" t="s">
        <v>2557</v>
      </c>
      <c r="G761" s="9" t="s">
        <v>2578</v>
      </c>
      <c r="H761" s="47">
        <v>212</v>
      </c>
      <c r="I761" s="28" t="s">
        <v>9</v>
      </c>
      <c r="J761" s="28"/>
      <c r="K761" s="28"/>
      <c r="L761" s="45"/>
      <c r="M761" s="28" t="s">
        <v>2260</v>
      </c>
      <c r="N761" s="28"/>
      <c r="O761" s="28"/>
      <c r="P761" s="28"/>
      <c r="Q761" s="28"/>
      <c r="R761" s="31" t="str">
        <f t="array" ref="R761">IFERROR(INDEX(npcs!$E$2:$E$1584,MATCH('route'!$H761, npcs!$A$2:$A$1584,0)),"NA")</f>
        <v>always</v>
      </c>
      <c r="S761" s="1"/>
      <c r="T761" s="79">
        <v>3</v>
      </c>
      <c r="U761" s="1"/>
      <c r="V761" s="1"/>
      <c r="W761" s="1"/>
      <c r="X761" s="1"/>
      <c r="Y761" s="1"/>
      <c r="Z761" s="1"/>
      <c r="AA761" s="1"/>
      <c r="AB761" s="1"/>
    </row>
    <row r="762" spans="1:28" ht="15" customHeight="1" x14ac:dyDescent="0.2">
      <c r="A762" s="82"/>
      <c r="B762" s="23" t="str">
        <f>IF(NOT(ISBLANK(route[[#This Row],[loc_override]])),route[[#This Row],[loc_override]],IFERROR(INDEX(npcs[map_location_label],MATCH(route[[#This Row],[npc]],npcs[npc_id],0)),"NA"))</f>
        <v>Twoson_Hotel_1F</v>
      </c>
      <c r="C762" s="27"/>
      <c r="D762" s="47" t="str">
        <f>IFERROR(INDEX(npcs[sprite_label],MATCH(route[[#This Row],[npc]],npcs[npc_id],0)),"NA")</f>
        <v>man_bald_black-suit</v>
      </c>
      <c r="E762" s="24" t="s">
        <v>2515</v>
      </c>
      <c r="F762" s="9" t="s">
        <v>2557</v>
      </c>
      <c r="G762" s="9" t="s">
        <v>2578</v>
      </c>
      <c r="H762" s="47">
        <v>256</v>
      </c>
      <c r="I762" s="28" t="s">
        <v>9</v>
      </c>
      <c r="J762" s="28" t="s">
        <v>84</v>
      </c>
      <c r="K762" s="28" t="s">
        <v>245</v>
      </c>
      <c r="L762" s="45" t="s">
        <v>2313</v>
      </c>
      <c r="M762" s="28" t="s">
        <v>10</v>
      </c>
      <c r="N762" s="28"/>
      <c r="O762" s="28"/>
      <c r="P762" s="28"/>
      <c r="Q762" s="27"/>
      <c r="R762" s="31" t="str">
        <f t="array" ref="R762">IFERROR(INDEX(npcs!$E$2:$E$1584,MATCH('route'!$H762, npcs!$A$2:$A$1584,0)),"NA")</f>
        <v>always</v>
      </c>
      <c r="S762" s="1"/>
      <c r="T762" s="79">
        <v>3</v>
      </c>
      <c r="U762" s="1"/>
      <c r="V762" s="1"/>
      <c r="W762" s="1"/>
      <c r="X762" s="1"/>
      <c r="Y762" s="1"/>
      <c r="Z762" s="1"/>
      <c r="AA762" s="1"/>
      <c r="AB762" s="1"/>
    </row>
    <row r="763" spans="1:28" ht="15" customHeight="1" x14ac:dyDescent="0.2">
      <c r="A763" s="82"/>
      <c r="B763" s="23" t="str">
        <f>IF(NOT(ISBLANK(route[[#This Row],[loc_override]])),route[[#This Row],[loc_override]],IFERROR(INDEX(npcs[map_location_label],MATCH(route[[#This Row],[npc]],npcs[npc_id],0)),"NA"))</f>
        <v>Twoson_Hotel_1F_Lobby</v>
      </c>
      <c r="C763" s="27"/>
      <c r="D763" s="47" t="str">
        <f>IFERROR(INDEX(npcs[sprite_label],MATCH(route[[#This Row],[npc]],npcs[npc_id],0)),"NA")</f>
        <v>bellhop</v>
      </c>
      <c r="E763" s="24" t="s">
        <v>2515</v>
      </c>
      <c r="F763" s="9" t="s">
        <v>2557</v>
      </c>
      <c r="G763" s="9" t="s">
        <v>2578</v>
      </c>
      <c r="H763" s="47">
        <v>260</v>
      </c>
      <c r="I763" s="28" t="s">
        <v>9</v>
      </c>
      <c r="J763" s="28" t="s">
        <v>2303</v>
      </c>
      <c r="K763" s="28">
        <v>10</v>
      </c>
      <c r="L763" s="45"/>
      <c r="M763" s="27" t="s">
        <v>147</v>
      </c>
      <c r="N763" s="28"/>
      <c r="O763" s="28"/>
      <c r="P763" s="28"/>
      <c r="Q763" s="27"/>
      <c r="R763" s="31" t="str">
        <f t="array" ref="R763">IFERROR(INDEX(npcs!$E$2:$E$1584,MATCH('route'!$H763, npcs!$A$2:$A$1584,0)),"NA")</f>
        <v>JUST_RESTED</v>
      </c>
      <c r="S763" s="1"/>
      <c r="T763" s="79">
        <v>3</v>
      </c>
      <c r="U763" s="1"/>
      <c r="V763" s="1"/>
      <c r="W763" s="1"/>
      <c r="X763" s="1"/>
      <c r="Y763" s="1"/>
      <c r="Z763" s="1"/>
      <c r="AA763" s="1"/>
      <c r="AB763" s="1"/>
    </row>
    <row r="764" spans="1:28" ht="15" customHeight="1" x14ac:dyDescent="0.2">
      <c r="A764" s="82"/>
      <c r="B764" s="23" t="str">
        <f>IF(NOT(ISBLANK(route[[#This Row],[loc_override]])),route[[#This Row],[loc_override]],IFERROR(INDEX(npcs[map_location_label],MATCH(route[[#This Row],[npc]],npcs[npc_id],0)),"NA"))</f>
        <v>Onett_Hotel_1F</v>
      </c>
      <c r="C764" s="27"/>
      <c r="D764" s="47" t="str">
        <f>IFERROR(INDEX(npcs[sprite_label],MATCH(route[[#This Row],[npc]],npcs[npc_id],0)),"NA")</f>
        <v>man_bald_black-suit</v>
      </c>
      <c r="E764" s="24" t="s">
        <v>2515</v>
      </c>
      <c r="F764" s="9" t="s">
        <v>2557</v>
      </c>
      <c r="G764" s="9" t="s">
        <v>2578</v>
      </c>
      <c r="H764" s="47">
        <v>58</v>
      </c>
      <c r="I764" s="28" t="s">
        <v>9</v>
      </c>
      <c r="J764" s="28" t="s">
        <v>84</v>
      </c>
      <c r="K764" s="28" t="s">
        <v>245</v>
      </c>
      <c r="L764" s="45" t="s">
        <v>2313</v>
      </c>
      <c r="M764" s="28" t="s">
        <v>10</v>
      </c>
      <c r="N764" s="28"/>
      <c r="O764" s="28"/>
      <c r="P764" s="28"/>
      <c r="Q764" s="27"/>
      <c r="R764" s="31" t="str">
        <f t="array" ref="R764">IFERROR(INDEX(npcs!$E$2:$E$1584,MATCH('route'!$H764, npcs!$A$2:$A$1584,0)),"NA")</f>
        <v>always</v>
      </c>
      <c r="S764" s="1"/>
      <c r="T764" s="79">
        <v>3</v>
      </c>
      <c r="U764" s="1"/>
      <c r="V764" s="1"/>
      <c r="W764" s="1"/>
      <c r="X764" s="1"/>
      <c r="Y764" s="1"/>
      <c r="Z764" s="1"/>
      <c r="AA764" s="1"/>
      <c r="AB764" s="1"/>
    </row>
    <row r="765" spans="1:28" ht="15" customHeight="1" x14ac:dyDescent="0.2">
      <c r="A765" s="82"/>
      <c r="B765" s="23" t="str">
        <f>IF(NOT(ISBLANK(route[[#This Row],[loc_override]])),route[[#This Row],[loc_override]],IFERROR(INDEX(npcs[map_location_label],MATCH(route[[#This Row],[npc]],npcs[npc_id],0)),"NA"))</f>
        <v>Onett_Hotel_1F_Lobby</v>
      </c>
      <c r="C765" s="27"/>
      <c r="D765" s="47" t="str">
        <f>IFERROR(INDEX(npcs[sprite_label],MATCH(route[[#This Row],[npc]],npcs[npc_id],0)),"NA")</f>
        <v>bellhop</v>
      </c>
      <c r="E765" s="24" t="s">
        <v>2515</v>
      </c>
      <c r="F765" s="9" t="s">
        <v>2557</v>
      </c>
      <c r="G765" s="9" t="s">
        <v>2578</v>
      </c>
      <c r="H765" s="47">
        <v>64</v>
      </c>
      <c r="I765" s="30" t="s">
        <v>9</v>
      </c>
      <c r="J765" s="26" t="s">
        <v>2294</v>
      </c>
      <c r="K765" s="26">
        <v>10</v>
      </c>
      <c r="L765" s="43"/>
      <c r="M765" s="27" t="s">
        <v>147</v>
      </c>
      <c r="N765" s="28"/>
      <c r="O765" s="28"/>
      <c r="P765" s="28"/>
      <c r="Q765" s="27"/>
      <c r="R765" s="31" t="str">
        <f t="array" ref="R765">IFERROR(INDEX(npcs!$E$2:$E$1584,MATCH('route'!$H765, npcs!$A$2:$A$1584,0)),"NA")</f>
        <v>JUST_RESTED</v>
      </c>
      <c r="S765" s="1"/>
      <c r="T765" s="79">
        <v>3</v>
      </c>
      <c r="U765" s="1"/>
      <c r="V765" s="1"/>
      <c r="W765" s="1"/>
      <c r="X765" s="1"/>
      <c r="Y765" s="1"/>
      <c r="Z765" s="1"/>
      <c r="AA765" s="1"/>
      <c r="AB765" s="1"/>
    </row>
    <row r="766" spans="1:28" ht="15" customHeight="1" x14ac:dyDescent="0.2">
      <c r="A766" s="82"/>
      <c r="B766" s="23" t="str">
        <f>IF(NOT(ISBLANK(route[[#This Row],[loc_override]])),route[[#This Row],[loc_override]],IFERROR(INDEX(npcs[map_location_label],MATCH(route[[#This Row],[npc]],npcs[npc_id],0)),"NA"))</f>
        <v>Onett_Secret Hideout_1F</v>
      </c>
      <c r="C766" s="28"/>
      <c r="D766" s="47" t="str">
        <f>IFERROR(INDEX(npcs[sprite_label],MATCH(route[[#This Row],[npc]],npcs[npc_id],0)),"NA")</f>
        <v>boy_fedora</v>
      </c>
      <c r="E766" s="24" t="s">
        <v>2515</v>
      </c>
      <c r="F766" s="9" t="s">
        <v>2557</v>
      </c>
      <c r="G766" s="9" t="s">
        <v>2578</v>
      </c>
      <c r="H766" s="47">
        <v>121</v>
      </c>
      <c r="I766" s="30" t="s">
        <v>9</v>
      </c>
      <c r="J766" s="26"/>
      <c r="K766" s="26"/>
      <c r="L766" s="43"/>
      <c r="M766" s="27" t="s">
        <v>147</v>
      </c>
      <c r="N766" s="28" t="s">
        <v>209</v>
      </c>
      <c r="O766" s="28"/>
      <c r="P766" s="28"/>
      <c r="Q766" s="27"/>
      <c r="R766" s="31" t="str">
        <f t="array" ref="R766">IFERROR(INDEX(npcs!$E$2:$E$1584,MATCH('route'!$H766, npcs!$A$2:$A$1584,0)),"NA")</f>
        <v>always</v>
      </c>
      <c r="S766" s="1"/>
      <c r="T766" s="79">
        <v>3</v>
      </c>
      <c r="U766" s="1"/>
      <c r="V766" s="1"/>
      <c r="W766" s="1"/>
      <c r="X766" s="1"/>
      <c r="Y766" s="1"/>
      <c r="Z766" s="1"/>
      <c r="AA766" s="1"/>
      <c r="AB766" s="1"/>
    </row>
    <row r="767" spans="1:28" ht="15" customHeight="1" x14ac:dyDescent="0.2">
      <c r="A767" s="82"/>
      <c r="B767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767" s="27"/>
      <c r="D767" s="47" t="str">
        <f>IFERROR(INDEX(npcs[sprite_label],MATCH(route[[#This Row],[npc]],npcs[npc_id],0)),"NA")</f>
        <v>lier-x-agerate</v>
      </c>
      <c r="E767" s="24" t="s">
        <v>2515</v>
      </c>
      <c r="F767" s="9" t="s">
        <v>2557</v>
      </c>
      <c r="G767" s="9" t="s">
        <v>2578</v>
      </c>
      <c r="H767" s="47">
        <v>207</v>
      </c>
      <c r="I767" s="28" t="s">
        <v>9</v>
      </c>
      <c r="J767" s="26"/>
      <c r="K767" s="28"/>
      <c r="L767" s="45"/>
      <c r="M767" s="27" t="s">
        <v>138</v>
      </c>
      <c r="N767" s="28" t="s">
        <v>62</v>
      </c>
      <c r="O767" s="28"/>
      <c r="P767" s="28"/>
      <c r="Q767" s="27"/>
      <c r="R767" s="31" t="str">
        <f t="array" ref="R767">IFERROR(INDEX(npcs!$E$2:$E$1584,MATCH('route'!$H767, npcs!$A$2:$A$1584,0)),"NA")</f>
        <v>LIER_BY_MANI_MANI</v>
      </c>
      <c r="S767" s="1"/>
      <c r="T767" s="79">
        <v>3</v>
      </c>
      <c r="U767" s="1"/>
      <c r="V767" s="1"/>
      <c r="W767" s="1"/>
      <c r="X767" s="1"/>
      <c r="Y767" s="1"/>
      <c r="Z767" s="1"/>
      <c r="AA767" s="1"/>
      <c r="AB767" s="1"/>
    </row>
    <row r="768" spans="1:28" ht="15" customHeight="1" x14ac:dyDescent="0.2">
      <c r="A768" s="82"/>
      <c r="B768" s="23" t="str">
        <f>IF(NOT(ISBLANK(route[[#This Row],[loc_override]])),route[[#This Row],[loc_override]],IFERROR(INDEX(npcs[map_location_label],MATCH(route[[#This Row],[npc]],npcs[npc_id],0)),"NA"))</f>
        <v>Twoson</v>
      </c>
      <c r="C768" s="27" t="s">
        <v>2256</v>
      </c>
      <c r="D768" s="47" t="str">
        <f>IFERROR(INDEX(npcs[sprite_label],MATCH(route[[#This Row],[npc]],npcs[npc_id],0)),"NA")</f>
        <v>NA</v>
      </c>
      <c r="E768" s="24" t="s">
        <v>2515</v>
      </c>
      <c r="F768" s="9" t="s">
        <v>2557</v>
      </c>
      <c r="G768" s="9" t="s">
        <v>2578</v>
      </c>
      <c r="H768" s="46" t="s">
        <v>7</v>
      </c>
      <c r="I768" s="28" t="s">
        <v>2488</v>
      </c>
      <c r="J768" s="28" t="s">
        <v>2516</v>
      </c>
      <c r="K768" s="28" t="s">
        <v>2517</v>
      </c>
      <c r="L768" s="45"/>
      <c r="M768" s="28" t="s">
        <v>7</v>
      </c>
      <c r="N768" s="28"/>
      <c r="O768" s="28"/>
      <c r="P768" s="28"/>
      <c r="Q768" s="28"/>
      <c r="R768" s="31" t="str">
        <f t="array" ref="R768">IFERROR(INDEX(npcs!$E$2:$E$1584,MATCH('route'!$H768, npcs!$A$2:$A$1584,0)),"NA")</f>
        <v>NA</v>
      </c>
      <c r="S768" s="1"/>
      <c r="T768" s="79">
        <v>3</v>
      </c>
      <c r="U768" s="1"/>
      <c r="V768" s="1"/>
      <c r="W768" s="1"/>
      <c r="X768" s="1"/>
      <c r="Y768" s="1"/>
      <c r="Z768" s="1"/>
      <c r="AA768" s="1"/>
      <c r="AB768" s="1"/>
    </row>
    <row r="769" spans="1:28" ht="15" customHeight="1" x14ac:dyDescent="0.2">
      <c r="A769" s="82"/>
      <c r="B769" s="23" t="str">
        <f>IF(NOT(ISBLANK(route[[#This Row],[loc_override]])),route[[#This Row],[loc_override]],IFERROR(INDEX(npcs[map_location_label],MATCH(route[[#This Row],[npc]],npcs[npc_id],0)),"NA"))</f>
        <v>Twoson_Cycle Shop_1F</v>
      </c>
      <c r="C769" s="27"/>
      <c r="D769" s="47" t="str">
        <f>IFERROR(INDEX(npcs[sprite_label],MATCH(route[[#This Row],[npc]],npcs[npc_id],0)),"NA")</f>
        <v>man_mohawk_punk-clothes</v>
      </c>
      <c r="E769" s="24" t="s">
        <v>2515</v>
      </c>
      <c r="F769" s="9" t="s">
        <v>2557</v>
      </c>
      <c r="G769" s="9" t="s">
        <v>2578</v>
      </c>
      <c r="H769" s="47">
        <v>212</v>
      </c>
      <c r="I769" s="28" t="s">
        <v>9</v>
      </c>
      <c r="J769" s="28" t="s">
        <v>2276</v>
      </c>
      <c r="K769" s="28" t="s">
        <v>245</v>
      </c>
      <c r="L769" s="45"/>
      <c r="M769" s="34" t="s">
        <v>2521</v>
      </c>
      <c r="N769" s="28" t="s">
        <v>147</v>
      </c>
      <c r="O769" s="28" t="s">
        <v>2263</v>
      </c>
      <c r="P769" s="28"/>
      <c r="Q769" s="28"/>
      <c r="R769" s="31" t="str">
        <f t="array" ref="R769">IFERROR(INDEX(npcs!$E$2:$E$1584,MATCH('route'!$H769, npcs!$A$2:$A$1584,0)),"NA")</f>
        <v>always</v>
      </c>
      <c r="S769" s="1"/>
      <c r="T769" s="79">
        <v>3</v>
      </c>
      <c r="U769" s="1"/>
      <c r="V769" s="1"/>
      <c r="W769" s="1"/>
      <c r="X769" s="1"/>
      <c r="Y769" s="1"/>
      <c r="Z769" s="1"/>
      <c r="AA769" s="1"/>
      <c r="AB769" s="1"/>
    </row>
    <row r="770" spans="1:28" ht="15" customHeight="1" x14ac:dyDescent="0.2">
      <c r="A770" s="82"/>
      <c r="B770" s="23" t="str">
        <f>IF(NOT(ISBLANK(route[[#This Row],[loc_override]])),route[[#This Row],[loc_override]],IFERROR(INDEX(npcs[map_location_label],MATCH(route[[#This Row],[npc]],npcs[npc_id],0)),"NA"))</f>
        <v>Twoson_Cycle Shop_1F</v>
      </c>
      <c r="C770" s="27"/>
      <c r="D770" s="47" t="str">
        <f>IFERROR(INDEX(npcs[sprite_label],MATCH(route[[#This Row],[npc]],npcs[npc_id],0)),"NA")</f>
        <v>man_mohawk_punk-clothes</v>
      </c>
      <c r="E770" s="24" t="s">
        <v>2515</v>
      </c>
      <c r="F770" s="9" t="s">
        <v>2557</v>
      </c>
      <c r="G770" s="9" t="s">
        <v>2578</v>
      </c>
      <c r="H770" s="47">
        <v>212</v>
      </c>
      <c r="I770" s="28" t="s">
        <v>9</v>
      </c>
      <c r="J770" s="28" t="s">
        <v>2276</v>
      </c>
      <c r="K770" s="28" t="s">
        <v>345</v>
      </c>
      <c r="L770" s="45"/>
      <c r="M770" s="34" t="s">
        <v>2521</v>
      </c>
      <c r="N770" s="28" t="s">
        <v>147</v>
      </c>
      <c r="O770" s="28" t="s">
        <v>2263</v>
      </c>
      <c r="P770" s="28"/>
      <c r="Q770" s="28"/>
      <c r="R770" s="31" t="str">
        <f t="array" ref="R770">IFERROR(INDEX(npcs!$E$2:$E$1584,MATCH('route'!$H770, npcs!$A$2:$A$1584,0)),"NA")</f>
        <v>always</v>
      </c>
      <c r="S770" s="1"/>
      <c r="T770" s="79">
        <v>3</v>
      </c>
      <c r="U770" s="1"/>
      <c r="V770" s="1"/>
      <c r="W770" s="1"/>
      <c r="X770" s="1"/>
      <c r="Y770" s="1"/>
      <c r="Z770" s="1"/>
      <c r="AA770" s="1"/>
      <c r="AB770" s="1"/>
    </row>
    <row r="771" spans="1:28" ht="15" customHeight="1" x14ac:dyDescent="0.2">
      <c r="A771" s="82"/>
      <c r="B771" s="23" t="str">
        <f>IF(NOT(ISBLANK(route[[#This Row],[loc_override]])),route[[#This Row],[loc_override]],IFERROR(INDEX(npcs[map_location_label],MATCH(route[[#This Row],[npc]],npcs[npc_id],0)),"NA"))</f>
        <v>Twoson</v>
      </c>
      <c r="C771" s="27" t="s">
        <v>2256</v>
      </c>
      <c r="D771" s="47" t="str">
        <f>IFERROR(INDEX(npcs[sprite_label],MATCH(route[[#This Row],[npc]],npcs[npc_id],0)),"NA")</f>
        <v>NA</v>
      </c>
      <c r="E771" s="24" t="s">
        <v>2515</v>
      </c>
      <c r="F771" s="9" t="s">
        <v>2557</v>
      </c>
      <c r="G771" s="9" t="s">
        <v>2578</v>
      </c>
      <c r="H771" s="46" t="s">
        <v>7</v>
      </c>
      <c r="I771" s="28" t="s">
        <v>2488</v>
      </c>
      <c r="J771" s="28" t="s">
        <v>2518</v>
      </c>
      <c r="K771" s="28" t="s">
        <v>2519</v>
      </c>
      <c r="L771" s="45"/>
      <c r="M771" s="28" t="s">
        <v>7</v>
      </c>
      <c r="N771" s="28"/>
      <c r="O771" s="28"/>
      <c r="P771" s="28"/>
      <c r="Q771" s="28"/>
      <c r="R771" s="31" t="str">
        <f t="array" ref="R771">IFERROR(INDEX(npcs!$E$2:$E$1584,MATCH('route'!$H771, npcs!$A$2:$A$1584,0)),"NA")</f>
        <v>NA</v>
      </c>
      <c r="S771" s="1"/>
      <c r="T771" s="79">
        <v>3</v>
      </c>
      <c r="U771" s="1"/>
      <c r="V771" s="1"/>
      <c r="W771" s="1"/>
      <c r="X771" s="1"/>
      <c r="Y771" s="1"/>
      <c r="Z771" s="1"/>
      <c r="AA771" s="1"/>
      <c r="AB771" s="1"/>
    </row>
    <row r="772" spans="1:28" ht="15" customHeight="1" x14ac:dyDescent="0.2">
      <c r="A772" s="82"/>
      <c r="B772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772" s="1"/>
      <c r="D772" s="47" t="str">
        <f>IFERROR(INDEX(npcs[sprite_label],MATCH(route[[#This Row],[npc]],npcs[npc_id],0)),"NA")</f>
        <v>lier-x-agerate</v>
      </c>
      <c r="E772" s="24" t="s">
        <v>2515</v>
      </c>
      <c r="F772" s="9" t="s">
        <v>2557</v>
      </c>
      <c r="G772" s="9" t="s">
        <v>2578</v>
      </c>
      <c r="H772" s="47">
        <v>207</v>
      </c>
      <c r="I772" s="35" t="s">
        <v>9</v>
      </c>
      <c r="J772" s="36"/>
      <c r="K772" s="36"/>
      <c r="L772" s="43"/>
      <c r="M772" s="3" t="s">
        <v>138</v>
      </c>
      <c r="N772" s="1" t="s">
        <v>139</v>
      </c>
      <c r="O772" s="1"/>
      <c r="P772" s="1"/>
      <c r="Q772" s="3">
        <v>4</v>
      </c>
      <c r="R772" s="31" t="str">
        <f t="array" ref="R772">IFERROR(INDEX(npcs!$E$2:$E$1584,MATCH('route'!$H772, npcs!$A$2:$A$1584,0)),"NA")</f>
        <v>LIER_BY_MANI_MANI</v>
      </c>
      <c r="S772" s="1"/>
      <c r="T772" s="79">
        <v>3</v>
      </c>
      <c r="U772" s="1"/>
      <c r="V772" s="1"/>
      <c r="W772" s="1"/>
      <c r="X772" s="1"/>
      <c r="Y772" s="1"/>
      <c r="Z772" s="1"/>
      <c r="AA772" s="1"/>
      <c r="AB772" s="1"/>
    </row>
    <row r="773" spans="1:28" ht="15" customHeight="1" x14ac:dyDescent="0.2">
      <c r="A773" s="82"/>
      <c r="B773" s="23" t="str">
        <f>IF(NOT(ISBLANK(route[[#This Row],[loc_override]])),route[[#This Row],[loc_override]],IFERROR(INDEX(npcs[map_location_label],MATCH(route[[#This Row],[npc]],npcs[npc_id],0)),"NA"))</f>
        <v>Onett</v>
      </c>
      <c r="C773" s="28"/>
      <c r="D773" s="47" t="str">
        <f>IFERROR(INDEX(npcs[sprite_label],MATCH(route[[#This Row],[npc]],npcs[npc_id],0)),"NA")</f>
        <v>lookalike_pigpen</v>
      </c>
      <c r="E773" s="24" t="s">
        <v>2515</v>
      </c>
      <c r="F773" s="9" t="s">
        <v>2557</v>
      </c>
      <c r="G773" s="9" t="s">
        <v>2578</v>
      </c>
      <c r="H773" s="47">
        <v>127</v>
      </c>
      <c r="I773" s="30" t="s">
        <v>9</v>
      </c>
      <c r="J773" s="26" t="s">
        <v>2276</v>
      </c>
      <c r="K773" s="26" t="s">
        <v>245</v>
      </c>
      <c r="L773" s="43"/>
      <c r="M773" s="27" t="s">
        <v>139</v>
      </c>
      <c r="N773" s="28"/>
      <c r="O773" s="28"/>
      <c r="P773" s="28"/>
      <c r="Q773" s="27"/>
      <c r="R773" s="31" t="str">
        <f t="array" ref="R773">IFERROR(INDEX(npcs!$E$2:$E$1584,MATCH('route'!$H773, npcs!$A$2:$A$1584,0)),"NA")</f>
        <v>always</v>
      </c>
      <c r="S773" s="1"/>
      <c r="T773" s="79">
        <v>3</v>
      </c>
      <c r="U773" s="1"/>
      <c r="V773" s="1"/>
      <c r="W773" s="1"/>
      <c r="X773" s="1"/>
      <c r="Y773" s="1"/>
      <c r="Z773" s="1"/>
      <c r="AA773" s="1"/>
      <c r="AB773" s="1"/>
    </row>
    <row r="774" spans="1:28" ht="15" customHeight="1" x14ac:dyDescent="0.2">
      <c r="A774" s="82"/>
      <c r="B774" s="23" t="str">
        <f>IF(NOT(ISBLANK(route[[#This Row],[loc_override]])),route[[#This Row],[loc_override]],IFERROR(INDEX(npcs[map_location_label],MATCH(route[[#This Row],[npc]],npcs[npc_id],0)),"NA"))</f>
        <v>Onett</v>
      </c>
      <c r="C774" s="28"/>
      <c r="D774" s="47" t="str">
        <f>IFERROR(INDEX(npcs[sprite_label],MATCH(route[[#This Row],[npc]],npcs[npc_id],0)),"NA")</f>
        <v>lookalike_pigpen</v>
      </c>
      <c r="E774" s="24" t="s">
        <v>2515</v>
      </c>
      <c r="F774" s="9" t="s">
        <v>2557</v>
      </c>
      <c r="G774" s="9" t="s">
        <v>2578</v>
      </c>
      <c r="H774" s="47">
        <v>127</v>
      </c>
      <c r="I774" s="30" t="s">
        <v>9</v>
      </c>
      <c r="J774" s="26" t="s">
        <v>2276</v>
      </c>
      <c r="K774" s="26" t="s">
        <v>345</v>
      </c>
      <c r="L774" s="43"/>
      <c r="M774" s="27" t="s">
        <v>139</v>
      </c>
      <c r="N774" s="28"/>
      <c r="O774" s="28"/>
      <c r="P774" s="28"/>
      <c r="Q774" s="27"/>
      <c r="R774" s="31" t="str">
        <f t="array" ref="R774">IFERROR(INDEX(npcs!$E$2:$E$1584,MATCH('route'!$H774, npcs!$A$2:$A$1584,0)),"NA")</f>
        <v>always</v>
      </c>
      <c r="S774" s="1"/>
      <c r="T774" s="79">
        <v>3</v>
      </c>
      <c r="U774" s="1"/>
      <c r="V774" s="1"/>
      <c r="W774" s="1"/>
      <c r="X774" s="1"/>
      <c r="Y774" s="1"/>
      <c r="Z774" s="1"/>
      <c r="AA774" s="1"/>
      <c r="AB774" s="1"/>
    </row>
    <row r="775" spans="1:28" ht="15" customHeight="1" x14ac:dyDescent="0.2">
      <c r="A775" s="82"/>
      <c r="B775" s="23" t="str">
        <f>IF(NOT(ISBLANK(route[[#This Row],[loc_override]])),route[[#This Row],[loc_override]],IFERROR(INDEX(npcs[map_location_label],MATCH(route[[#This Row],[npc]],npcs[npc_id],0)),"NA"))</f>
        <v>Onett_Secret Hideout_1F</v>
      </c>
      <c r="C775" s="28"/>
      <c r="D775" s="47" t="str">
        <f>IFERROR(INDEX(npcs[sprite_label],MATCH(route[[#This Row],[npc]],npcs[npc_id],0)),"NA")</f>
        <v>boy_fedora</v>
      </c>
      <c r="E775" s="24" t="s">
        <v>2515</v>
      </c>
      <c r="F775" s="9" t="s">
        <v>2557</v>
      </c>
      <c r="G775" s="9" t="s">
        <v>2578</v>
      </c>
      <c r="H775" s="47">
        <v>121</v>
      </c>
      <c r="I775" s="30" t="s">
        <v>9</v>
      </c>
      <c r="J775" s="26"/>
      <c r="K775" s="26"/>
      <c r="L775" s="43"/>
      <c r="M775" s="27" t="s">
        <v>147</v>
      </c>
      <c r="N775" s="28" t="s">
        <v>139</v>
      </c>
      <c r="O775" s="28"/>
      <c r="P775" s="28"/>
      <c r="Q775" s="27"/>
      <c r="R775" s="31" t="str">
        <f t="array" ref="R775">IFERROR(INDEX(npcs!$E$2:$E$1584,MATCH('route'!$H775, npcs!$A$2:$A$1584,0)),"NA")</f>
        <v>always</v>
      </c>
      <c r="S775" s="1"/>
      <c r="T775" s="79">
        <v>3</v>
      </c>
      <c r="U775" s="1"/>
      <c r="V775" s="1"/>
      <c r="W775" s="1"/>
      <c r="X775" s="1"/>
      <c r="Y775" s="1"/>
      <c r="Z775" s="1"/>
      <c r="AA775" s="1"/>
      <c r="AB775" s="1"/>
    </row>
    <row r="776" spans="1:28" ht="15" customHeight="1" x14ac:dyDescent="0.2">
      <c r="A776" s="82"/>
      <c r="B776" s="23" t="str">
        <f>IF(NOT(ISBLANK(route[[#This Row],[loc_override]])),route[[#This Row],[loc_override]],IFERROR(INDEX(npcs[map_location_label],MATCH(route[[#This Row],[npc]],npcs[npc_id],0)),"NA"))</f>
        <v>Onett_Secret Hideout_1F</v>
      </c>
      <c r="C776" s="28"/>
      <c r="D776" s="47" t="str">
        <f>IFERROR(INDEX(npcs[sprite_label],MATCH(route[[#This Row],[npc]],npcs[npc_id],0)),"NA")</f>
        <v>boy_bowler-hat</v>
      </c>
      <c r="E776" s="24" t="s">
        <v>2515</v>
      </c>
      <c r="F776" s="9" t="s">
        <v>2557</v>
      </c>
      <c r="G776" s="9" t="s">
        <v>2578</v>
      </c>
      <c r="H776" s="47">
        <v>120</v>
      </c>
      <c r="I776" s="30" t="s">
        <v>9</v>
      </c>
      <c r="J776" s="26"/>
      <c r="K776" s="26"/>
      <c r="L776" s="43"/>
      <c r="M776" s="27" t="s">
        <v>139</v>
      </c>
      <c r="N776" s="28"/>
      <c r="O776" s="28"/>
      <c r="P776" s="28"/>
      <c r="Q776" s="27"/>
      <c r="R776" s="31" t="str">
        <f t="array" ref="R776">IFERROR(INDEX(npcs!$E$2:$E$1584,MATCH('route'!$H776, npcs!$A$2:$A$1584,0)),"NA")</f>
        <v>always</v>
      </c>
      <c r="S776" s="1"/>
      <c r="T776" s="79">
        <v>3</v>
      </c>
      <c r="U776" s="1"/>
      <c r="V776" s="1"/>
      <c r="W776" s="1"/>
      <c r="X776" s="1"/>
      <c r="Y776" s="1"/>
      <c r="Z776" s="1"/>
      <c r="AA776" s="1"/>
      <c r="AB776" s="1"/>
    </row>
    <row r="777" spans="1:28" ht="15" customHeight="1" x14ac:dyDescent="0.2">
      <c r="A777" s="82"/>
      <c r="B777" s="23" t="str">
        <f>IF(NOT(ISBLANK(route[[#This Row],[loc_override]])),route[[#This Row],[loc_override]],IFERROR(INDEX(npcs[map_location_label],MATCH(route[[#This Row],[npc]],npcs[npc_id],0)),"NA"))</f>
        <v>Onett_Secret Hideout_1F</v>
      </c>
      <c r="C777" s="28"/>
      <c r="D777" s="47" t="str">
        <f>IFERROR(INDEX(npcs[sprite_label],MATCH(route[[#This Row],[npc]],npcs[npc_id],0)),"NA")</f>
        <v>boy_baseball-helmet</v>
      </c>
      <c r="E777" s="24" t="s">
        <v>2515</v>
      </c>
      <c r="F777" s="9" t="s">
        <v>2557</v>
      </c>
      <c r="G777" s="9" t="s">
        <v>2578</v>
      </c>
      <c r="H777" s="47">
        <v>122</v>
      </c>
      <c r="I777" s="30" t="s">
        <v>9</v>
      </c>
      <c r="J777" s="26" t="s">
        <v>2276</v>
      </c>
      <c r="K777" s="26" t="s">
        <v>345</v>
      </c>
      <c r="L777" s="43"/>
      <c r="M777" s="27" t="s">
        <v>61</v>
      </c>
      <c r="N777" s="28" t="s">
        <v>139</v>
      </c>
      <c r="O777" s="28"/>
      <c r="P777" s="28"/>
      <c r="Q777" s="27">
        <v>5</v>
      </c>
      <c r="R777" s="31" t="str">
        <f t="array" ref="R777">IFERROR(INDEX(npcs!$E$2:$E$1584,MATCH('route'!$H777, npcs!$A$2:$A$1584,0)),"NA")</f>
        <v>always</v>
      </c>
      <c r="S777" s="1"/>
      <c r="T777" s="79">
        <v>3</v>
      </c>
      <c r="U777" s="1"/>
      <c r="V777" s="1"/>
      <c r="W777" s="1"/>
      <c r="X777" s="1"/>
      <c r="Y777" s="1"/>
      <c r="Z777" s="1"/>
      <c r="AA777" s="1"/>
      <c r="AB777" s="1"/>
    </row>
    <row r="778" spans="1:28" ht="15" customHeight="1" x14ac:dyDescent="0.2">
      <c r="A778" s="82"/>
      <c r="B778" s="23" t="str">
        <f>IF(NOT(ISBLANK(route[[#This Row],[loc_override]])),route[[#This Row],[loc_override]],IFERROR(INDEX(npcs[map_location_label],MATCH(route[[#This Row],[npc]],npcs[npc_id],0)),"NA"))</f>
        <v>Onett_Secret Hideout_1F</v>
      </c>
      <c r="C778" s="28"/>
      <c r="D778" s="47" t="str">
        <f>IFERROR(INDEX(npcs[sprite_label],MATCH(route[[#This Row],[npc]],npcs[npc_id],0)),"NA")</f>
        <v>boy_baseball-helmet</v>
      </c>
      <c r="E778" s="24" t="s">
        <v>2515</v>
      </c>
      <c r="F778" s="9" t="s">
        <v>2557</v>
      </c>
      <c r="G778" s="9" t="s">
        <v>2578</v>
      </c>
      <c r="H778" s="47">
        <v>122</v>
      </c>
      <c r="I778" s="30" t="s">
        <v>9</v>
      </c>
      <c r="J778" s="26" t="s">
        <v>2276</v>
      </c>
      <c r="K778" s="26" t="s">
        <v>245</v>
      </c>
      <c r="L778" s="43"/>
      <c r="M778" s="27" t="s">
        <v>61</v>
      </c>
      <c r="N778" s="28" t="s">
        <v>139</v>
      </c>
      <c r="O778" s="28"/>
      <c r="P778" s="28"/>
      <c r="Q778" s="27">
        <v>5</v>
      </c>
      <c r="R778" s="31" t="str">
        <f t="array" ref="R778">IFERROR(INDEX(npcs!$E$2:$E$1584,MATCH('route'!$H778, npcs!$A$2:$A$1584,0)),"NA")</f>
        <v>always</v>
      </c>
      <c r="S778" s="1"/>
      <c r="T778" s="79">
        <v>3</v>
      </c>
      <c r="U778" s="1"/>
      <c r="V778" s="1"/>
      <c r="W778" s="1"/>
      <c r="X778" s="1"/>
      <c r="Y778" s="1"/>
      <c r="Z778" s="1"/>
      <c r="AA778" s="1"/>
      <c r="AB778" s="1"/>
    </row>
    <row r="779" spans="1:28" ht="15" customHeight="1" x14ac:dyDescent="0.2">
      <c r="A779" s="82"/>
      <c r="B779" s="23" t="str">
        <f>IF(NOT(ISBLANK(route[[#This Row],[loc_override]])),route[[#This Row],[loc_override]],IFERROR(INDEX(npcs[map_location_label],MATCH(route[[#This Row],[npc]],npcs[npc_id],0)),"NA"))</f>
        <v>Onett_Drug Store_1F</v>
      </c>
      <c r="C779" s="28"/>
      <c r="D779" s="47" t="str">
        <f>IFERROR(INDEX(npcs[sprite_label],MATCH(route[[#This Row],[npc]],npcs[npc_id],0)),"NA")</f>
        <v>man_blonde_i-love-ny-shirt</v>
      </c>
      <c r="E779" s="24" t="s">
        <v>2515</v>
      </c>
      <c r="F779" s="9" t="s">
        <v>2557</v>
      </c>
      <c r="G779" s="9" t="s">
        <v>2578</v>
      </c>
      <c r="H779" s="47">
        <v>10</v>
      </c>
      <c r="I779" s="30" t="s">
        <v>9</v>
      </c>
      <c r="J779" s="26"/>
      <c r="K779" s="26"/>
      <c r="L779" s="43"/>
      <c r="M779" s="27" t="s">
        <v>139</v>
      </c>
      <c r="N779" s="28"/>
      <c r="O779" s="28"/>
      <c r="P779" s="28"/>
      <c r="Q779" s="27"/>
      <c r="R779" s="31" t="str">
        <f t="array" ref="R779">IFERROR(INDEX(npcs!$E$2:$E$1584,MATCH('route'!$H779, npcs!$A$2:$A$1584,0)),"NA")</f>
        <v>always</v>
      </c>
      <c r="S779" s="1"/>
      <c r="T779" s="79">
        <v>3</v>
      </c>
      <c r="U779" s="1"/>
      <c r="V779" s="1"/>
      <c r="W779" s="1"/>
      <c r="X779" s="1"/>
      <c r="Y779" s="1"/>
      <c r="Z779" s="1"/>
      <c r="AA779" s="1"/>
      <c r="AB779" s="1"/>
    </row>
    <row r="780" spans="1:28" ht="15" customHeight="1" x14ac:dyDescent="0.2">
      <c r="A780" s="82"/>
      <c r="B780" s="23" t="str">
        <f>IF(NOT(ISBLANK(route[[#This Row],[loc_override]])),route[[#This Row],[loc_override]],IFERROR(INDEX(npcs[map_location_label],MATCH(route[[#This Row],[npc]],npcs[npc_id],0)),"NA"))</f>
        <v>Onett</v>
      </c>
      <c r="C780" s="28"/>
      <c r="D780" s="47" t="str">
        <f>IFERROR(INDEX(npcs[sprite_label],MATCH(route[[#This Row],[npc]],npcs[npc_id],0)),"NA")</f>
        <v>rastaman</v>
      </c>
      <c r="E780" s="24" t="s">
        <v>2515</v>
      </c>
      <c r="F780" s="9" t="s">
        <v>2557</v>
      </c>
      <c r="G780" s="9" t="s">
        <v>2578</v>
      </c>
      <c r="H780" s="47">
        <v>132</v>
      </c>
      <c r="I780" s="30" t="s">
        <v>9</v>
      </c>
      <c r="J780" s="26" t="s">
        <v>2276</v>
      </c>
      <c r="K780" s="26" t="s">
        <v>345</v>
      </c>
      <c r="L780" s="44"/>
      <c r="M780" s="27" t="s">
        <v>147</v>
      </c>
      <c r="N780" s="28" t="s">
        <v>210</v>
      </c>
      <c r="O780" s="28"/>
      <c r="P780" s="28"/>
      <c r="Q780" s="27"/>
      <c r="R780" s="31" t="str">
        <f t="array" ref="R780">IFERROR(INDEX(npcs!$E$2:$E$1584,MATCH('route'!$H780, npcs!$A$2:$A$1584,0)),"NA")</f>
        <v>PEOPLE_IN_ONETT</v>
      </c>
      <c r="S780" s="1"/>
      <c r="T780" s="79">
        <v>3</v>
      </c>
      <c r="U780" s="1"/>
      <c r="V780" s="1"/>
      <c r="W780" s="1"/>
      <c r="X780" s="1"/>
      <c r="Y780" s="1"/>
      <c r="Z780" s="1"/>
      <c r="AA780" s="1"/>
      <c r="AB780" s="1"/>
    </row>
    <row r="781" spans="1:28" ht="15" customHeight="1" x14ac:dyDescent="0.2">
      <c r="A781" s="82"/>
      <c r="B781" s="23" t="str">
        <f>IF(NOT(ISBLANK(route[[#This Row],[loc_override]])),route[[#This Row],[loc_override]],IFERROR(INDEX(npcs[map_location_label],MATCH(route[[#This Row],[npc]],npcs[npc_id],0)),"NA"))</f>
        <v>Onett</v>
      </c>
      <c r="C781" s="28"/>
      <c r="D781" s="47" t="str">
        <f>IFERROR(INDEX(npcs[sprite_label],MATCH(route[[#This Row],[npc]],npcs[npc_id],0)),"NA")</f>
        <v>rastaman</v>
      </c>
      <c r="E781" s="24" t="s">
        <v>2515</v>
      </c>
      <c r="F781" s="9" t="s">
        <v>2557</v>
      </c>
      <c r="G781" s="9" t="s">
        <v>2578</v>
      </c>
      <c r="H781" s="47">
        <v>132</v>
      </c>
      <c r="I781" s="30" t="s">
        <v>9</v>
      </c>
      <c r="J781" s="26" t="s">
        <v>2276</v>
      </c>
      <c r="K781" s="26" t="s">
        <v>245</v>
      </c>
      <c r="L781" s="44"/>
      <c r="M781" s="27" t="s">
        <v>147</v>
      </c>
      <c r="N781" s="28" t="s">
        <v>210</v>
      </c>
      <c r="O781" s="28"/>
      <c r="P781" s="28"/>
      <c r="Q781" s="27"/>
      <c r="R781" s="31" t="str">
        <f t="array" ref="R781">IFERROR(INDEX(npcs!$E$2:$E$1584,MATCH('route'!$H781, npcs!$A$2:$A$1584,0)),"NA")</f>
        <v>PEOPLE_IN_ONETT</v>
      </c>
      <c r="S781" s="1"/>
      <c r="T781" s="79">
        <v>3</v>
      </c>
      <c r="U781" s="1"/>
      <c r="V781" s="1"/>
      <c r="W781" s="1"/>
      <c r="X781" s="1"/>
      <c r="Y781" s="1"/>
      <c r="Z781" s="1"/>
      <c r="AA781" s="1"/>
      <c r="AB781" s="1"/>
    </row>
    <row r="782" spans="1:28" ht="15" customHeight="1" x14ac:dyDescent="0.2">
      <c r="A782" s="82"/>
      <c r="B782" s="23" t="str">
        <f>IF(NOT(ISBLANK(route[[#This Row],[loc_override]])),route[[#This Row],[loc_override]],IFERROR(INDEX(npcs[map_location_label],MATCH(route[[#This Row],[npc]],npcs[npc_id],0)),"NA"))</f>
        <v>Onett_Houses_West-Blue-Roof_1F</v>
      </c>
      <c r="C782" s="28"/>
      <c r="D782" s="47" t="str">
        <f>IFERROR(INDEX(npcs[sprite_label],MATCH(route[[#This Row],[npc]],npcs[npc_id],0)),"NA")</f>
        <v>girl_blonde_ponytail</v>
      </c>
      <c r="E782" s="24" t="s">
        <v>2515</v>
      </c>
      <c r="F782" s="9" t="s">
        <v>2557</v>
      </c>
      <c r="G782" s="9" t="s">
        <v>2578</v>
      </c>
      <c r="H782" s="47">
        <v>90</v>
      </c>
      <c r="I782" s="30" t="s">
        <v>9</v>
      </c>
      <c r="J782" s="26"/>
      <c r="K782" s="26"/>
      <c r="L782" s="43"/>
      <c r="M782" s="27" t="s">
        <v>217</v>
      </c>
      <c r="N782" s="28"/>
      <c r="O782" s="28"/>
      <c r="P782" s="28"/>
      <c r="Q782" s="27"/>
      <c r="R782" s="31" t="str">
        <f t="array" ref="R782">IFERROR(INDEX(npcs!$E$2:$E$1584,MATCH('route'!$H782, npcs!$A$2:$A$1584,0)),"NA")</f>
        <v>always</v>
      </c>
      <c r="S782" s="1"/>
      <c r="T782" s="79">
        <v>3</v>
      </c>
      <c r="U782" s="1"/>
      <c r="V782" s="1"/>
      <c r="W782" s="1"/>
      <c r="X782" s="1"/>
      <c r="Y782" s="1"/>
      <c r="Z782" s="1"/>
      <c r="AA782" s="1"/>
      <c r="AB782" s="1"/>
    </row>
    <row r="783" spans="1:28" ht="15" customHeight="1" x14ac:dyDescent="0.2">
      <c r="A783" s="82"/>
      <c r="B783" s="23" t="str">
        <f>IF(NOT(ISBLANK(route[[#This Row],[loc_override]])),route[[#This Row],[loc_override]],IFERROR(INDEX(npcs[map_location_label],MATCH(route[[#This Row],[npc]],npcs[npc_id],0)),"NA"))</f>
        <v>Twoson</v>
      </c>
      <c r="C783" s="27"/>
      <c r="D783" s="47" t="str">
        <f>IFERROR(INDEX(npcs[sprite_label],MATCH(route[[#This Row],[npc]],npcs[npc_id],0)),"NA")</f>
        <v>runaway-5_lucky</v>
      </c>
      <c r="E783" s="24" t="s">
        <v>2515</v>
      </c>
      <c r="F783" s="9" t="s">
        <v>2557</v>
      </c>
      <c r="G783" s="9" t="s">
        <v>2578</v>
      </c>
      <c r="H783" s="47">
        <v>328</v>
      </c>
      <c r="I783" s="28" t="s">
        <v>9</v>
      </c>
      <c r="J783" s="28"/>
      <c r="K783" s="28"/>
      <c r="L783" s="45"/>
      <c r="M783" s="28" t="s">
        <v>147</v>
      </c>
      <c r="N783" s="28" t="s">
        <v>139</v>
      </c>
      <c r="O783" s="28"/>
      <c r="P783" s="28"/>
      <c r="Q783" s="28"/>
      <c r="R783" s="31" t="str">
        <f t="array" ref="R783">IFERROR(INDEX(npcs!$E$2:$E$1584,MATCH('route'!$H783, npcs!$A$2:$A$1584,0)),"NA")</f>
        <v>~QUEUE_OUTSIDE_CHAOS_THEATER</v>
      </c>
      <c r="S783" s="1"/>
      <c r="T783" s="79">
        <v>3</v>
      </c>
      <c r="U783" s="1"/>
      <c r="V783" s="1"/>
      <c r="W783" s="1"/>
      <c r="X783" s="1"/>
      <c r="Y783" s="1"/>
      <c r="Z783" s="1"/>
      <c r="AA783" s="1"/>
      <c r="AB783" s="1"/>
    </row>
    <row r="784" spans="1:28" ht="15" customHeight="1" x14ac:dyDescent="0.2">
      <c r="A784" s="82"/>
      <c r="B784" s="23" t="str">
        <f>IF(NOT(ISBLANK(route[[#This Row],[loc_override]])),route[[#This Row],[loc_override]],IFERROR(INDEX(npcs[map_location_label],MATCH(route[[#This Row],[npc]],npcs[npc_id],0)),"NA"))</f>
        <v>Twoson</v>
      </c>
      <c r="C784" s="27"/>
      <c r="D784" s="47" t="str">
        <f>IFERROR(INDEX(npcs[sprite_label],MATCH(route[[#This Row],[npc]],npcs[npc_id],0)),"NA")</f>
        <v>runaway-5_gorgeous</v>
      </c>
      <c r="E784" s="24" t="s">
        <v>2515</v>
      </c>
      <c r="F784" s="9" t="s">
        <v>2557</v>
      </c>
      <c r="G784" s="9" t="s">
        <v>2578</v>
      </c>
      <c r="H784" s="47">
        <v>329</v>
      </c>
      <c r="I784" s="28" t="s">
        <v>9</v>
      </c>
      <c r="J784" s="28"/>
      <c r="K784" s="28"/>
      <c r="L784" s="45"/>
      <c r="M784" s="28" t="s">
        <v>147</v>
      </c>
      <c r="N784" s="28" t="s">
        <v>139</v>
      </c>
      <c r="O784" s="28"/>
      <c r="P784" s="28"/>
      <c r="Q784" s="28"/>
      <c r="R784" s="31" t="str">
        <f t="array" ref="R784">IFERROR(INDEX(npcs!$E$2:$E$1584,MATCH('route'!$H784, npcs!$A$2:$A$1584,0)),"NA")</f>
        <v>~QUEUE_OUTSIDE_CHAOS_THEATER</v>
      </c>
      <c r="S784" s="1"/>
      <c r="T784" s="79">
        <v>3</v>
      </c>
      <c r="U784" s="1"/>
      <c r="V784" s="1"/>
      <c r="W784" s="1"/>
      <c r="X784" s="1"/>
      <c r="Y784" s="1"/>
      <c r="Z784" s="1"/>
      <c r="AA784" s="1"/>
      <c r="AB784" s="1"/>
    </row>
    <row r="785" spans="1:28" ht="15" customHeight="1" x14ac:dyDescent="0.2">
      <c r="A785" s="82"/>
      <c r="B785" s="23" t="str">
        <f>IF(NOT(ISBLANK(route[[#This Row],[loc_override]])),route[[#This Row],[loc_override]],IFERROR(INDEX(npcs[map_location_label],MATCH(route[[#This Row],[npc]],npcs[npc_id],0)),"NA"))</f>
        <v>Twoson_Bus Station_1F</v>
      </c>
      <c r="C785" s="27"/>
      <c r="D785" s="47" t="str">
        <f>IFERROR(INDEX(npcs[sprite_label],MATCH(route[[#This Row],[npc]],npcs[npc_id],0)),"NA")</f>
        <v>bus-driver</v>
      </c>
      <c r="E785" s="24" t="s">
        <v>2515</v>
      </c>
      <c r="F785" s="9" t="s">
        <v>2557</v>
      </c>
      <c r="G785" s="9" t="s">
        <v>2578</v>
      </c>
      <c r="H785" s="47">
        <v>274</v>
      </c>
      <c r="I785" s="28" t="s">
        <v>9</v>
      </c>
      <c r="J785" s="28"/>
      <c r="K785" s="28"/>
      <c r="L785" s="45"/>
      <c r="M785" s="28" t="s">
        <v>210</v>
      </c>
      <c r="N785" s="28" t="s">
        <v>139</v>
      </c>
      <c r="O785" s="28"/>
      <c r="P785" s="28"/>
      <c r="Q785" s="28"/>
      <c r="R785" s="31" t="str">
        <f t="array" ref="R785">IFERROR(INDEX(npcs!$E$2:$E$1584,MATCH('route'!$H785, npcs!$A$2:$A$1584,0)),"NA")</f>
        <v>always</v>
      </c>
      <c r="S785" s="1"/>
      <c r="T785" s="79">
        <v>3</v>
      </c>
      <c r="U785" s="1"/>
      <c r="V785" s="1"/>
      <c r="W785" s="1"/>
      <c r="X785" s="1"/>
      <c r="Y785" s="1"/>
      <c r="Z785" s="1"/>
      <c r="AA785" s="1"/>
      <c r="AB785" s="1"/>
    </row>
    <row r="786" spans="1:28" ht="15" customHeight="1" x14ac:dyDescent="0.2">
      <c r="A786" s="82"/>
      <c r="B786" s="23" t="str">
        <f>IF(NOT(ISBLANK(route[[#This Row],[loc_override]])),route[[#This Row],[loc_override]],IFERROR(INDEX(npcs[map_location_label],MATCH(route[[#This Row],[npc]],npcs[npc_id],0)),"NA"))</f>
        <v>Twoson</v>
      </c>
      <c r="C786" s="27"/>
      <c r="D786" s="47" t="str">
        <f>IFERROR(INDEX(npcs[sprite_label],MATCH(route[[#This Row],[npc]],npcs[npc_id],0)),"NA")</f>
        <v>boy_fedora</v>
      </c>
      <c r="E786" s="24" t="s">
        <v>2515</v>
      </c>
      <c r="F786" s="9" t="s">
        <v>2557</v>
      </c>
      <c r="G786" s="9" t="s">
        <v>2578</v>
      </c>
      <c r="H786" s="47">
        <v>305</v>
      </c>
      <c r="I786" s="28" t="s">
        <v>9</v>
      </c>
      <c r="J786" s="28"/>
      <c r="K786" s="28"/>
      <c r="L786" s="45"/>
      <c r="M786" s="28" t="s">
        <v>147</v>
      </c>
      <c r="N786" s="28" t="s">
        <v>210</v>
      </c>
      <c r="O786" s="28" t="s">
        <v>139</v>
      </c>
      <c r="P786" s="28"/>
      <c r="Q786" s="28"/>
      <c r="R786" s="31" t="str">
        <f t="array" ref="R786">IFERROR(INDEX(npcs!$E$2:$E$1584,MATCH('route'!$H786, npcs!$A$2:$A$1584,0)),"NA")</f>
        <v>always</v>
      </c>
      <c r="S786" s="1"/>
      <c r="T786" s="79">
        <v>3</v>
      </c>
      <c r="U786" s="1"/>
      <c r="V786" s="1"/>
      <c r="W786" s="1"/>
      <c r="X786" s="1"/>
      <c r="Y786" s="1"/>
      <c r="Z786" s="1"/>
      <c r="AA786" s="1"/>
      <c r="AB786" s="1"/>
    </row>
    <row r="787" spans="1:28" ht="15" customHeight="1" x14ac:dyDescent="0.2">
      <c r="A787" s="82"/>
      <c r="B787" s="23" t="str">
        <f>IF(NOT(ISBLANK(route[[#This Row],[loc_override]])),route[[#This Row],[loc_override]],IFERROR(INDEX(npcs[map_location_label],MATCH(route[[#This Row],[npc]],npcs[npc_id],0)),"NA"))</f>
        <v>Twoson_Everdred's Shack_1F</v>
      </c>
      <c r="C787" s="27"/>
      <c r="D787" s="47" t="str">
        <f>IFERROR(INDEX(npcs[sprite_label],MATCH(route[[#This Row],[npc]],npcs[npc_id],0)),"NA")</f>
        <v>everdred</v>
      </c>
      <c r="E787" s="24" t="s">
        <v>2515</v>
      </c>
      <c r="F787" s="9" t="s">
        <v>2557</v>
      </c>
      <c r="G787" s="9" t="s">
        <v>2578</v>
      </c>
      <c r="H787" s="47">
        <v>254</v>
      </c>
      <c r="I787" s="28" t="s">
        <v>9</v>
      </c>
      <c r="J787" s="28"/>
      <c r="K787" s="28"/>
      <c r="L787" s="45"/>
      <c r="M787" s="28" t="s">
        <v>210</v>
      </c>
      <c r="N787" s="28" t="s">
        <v>139</v>
      </c>
      <c r="O787" s="28"/>
      <c r="P787" s="28"/>
      <c r="Q787" s="28"/>
      <c r="R787" s="31" t="str">
        <f t="array" ref="R787">IFERROR(INDEX(npcs!$E$2:$E$1584,MATCH('route'!$H787, npcs!$A$2:$A$1584,0)),"NA")</f>
        <v>EVERDRED_AT_HIS_HOUSE</v>
      </c>
      <c r="S787" s="1"/>
      <c r="T787" s="79">
        <v>3</v>
      </c>
      <c r="U787" s="1"/>
      <c r="V787" s="1"/>
      <c r="W787" s="1"/>
      <c r="X787" s="1"/>
      <c r="Y787" s="1"/>
      <c r="Z787" s="1"/>
      <c r="AA787" s="1"/>
      <c r="AB787" s="1"/>
    </row>
    <row r="788" spans="1:28" ht="15" customHeight="1" x14ac:dyDescent="0.2">
      <c r="A788" s="82"/>
      <c r="B788" s="66" t="str">
        <f>IF(NOT(ISBLANK(route[[#This Row],[loc_override]])),route[[#This Row],[loc_override]],IFERROR(INDEX(npcs[map_location_label],MATCH(route[[#This Row],[npc]],npcs[npc_id],0)),"NA"))</f>
        <v>Twoson</v>
      </c>
      <c r="C788" s="70"/>
      <c r="D788" s="67" t="str">
        <f>IFERROR(INDEX(npcs[sprite_label],MATCH(route[[#This Row],[npc]],npcs[npc_id],0)),"NA")</f>
        <v>man_blonde_resortwear</v>
      </c>
      <c r="E788" s="24" t="s">
        <v>2515</v>
      </c>
      <c r="F788" s="9" t="s">
        <v>2557</v>
      </c>
      <c r="G788" s="9" t="s">
        <v>2578</v>
      </c>
      <c r="H788" s="47">
        <v>314</v>
      </c>
      <c r="I788" s="71" t="s">
        <v>9</v>
      </c>
      <c r="J788" s="71" t="s">
        <v>2289</v>
      </c>
      <c r="K788" s="28" t="s">
        <v>2701</v>
      </c>
      <c r="L788" s="45"/>
      <c r="M788" s="71" t="s">
        <v>10</v>
      </c>
      <c r="N788" s="71"/>
      <c r="O788" s="71"/>
      <c r="P788" s="71"/>
      <c r="Q788" s="71"/>
      <c r="R788" s="31" t="str">
        <f t="array" ref="R788">IFERROR(INDEX(npcs!$E$2:$E$1584,MATCH('route'!$H788, npcs!$A$2:$A$1584,0)),"NA")</f>
        <v>always</v>
      </c>
      <c r="S788" s="73"/>
      <c r="T788" s="79"/>
      <c r="U788" s="1"/>
      <c r="V788" s="1"/>
      <c r="W788" s="1"/>
      <c r="X788" s="1"/>
      <c r="Y788" s="1"/>
      <c r="Z788" s="1"/>
      <c r="AA788" s="1"/>
      <c r="AB788" s="1"/>
    </row>
    <row r="789" spans="1:28" ht="15" customHeight="1" x14ac:dyDescent="0.2">
      <c r="A789" s="82"/>
      <c r="B789" s="23" t="str">
        <f>IF(NOT(ISBLANK(route[[#This Row],[loc_override]])),route[[#This Row],[loc_override]],IFERROR(INDEX(npcs[map_location_label],MATCH(route[[#This Row],[npc]],npcs[npc_id],0)),"NA"))</f>
        <v>Twoson</v>
      </c>
      <c r="C789" s="27"/>
      <c r="D789" s="47" t="str">
        <f>IFERROR(INDEX(npcs[sprite_label],MATCH(route[[#This Row],[npc]],npcs[npc_id],0)),"NA")</f>
        <v>boy_blue-ballcap</v>
      </c>
      <c r="E789" s="24" t="s">
        <v>2515</v>
      </c>
      <c r="F789" s="9" t="s">
        <v>2559</v>
      </c>
      <c r="G789" s="10" t="s">
        <v>2579</v>
      </c>
      <c r="H789" s="47">
        <v>341</v>
      </c>
      <c r="I789" s="28" t="s">
        <v>9</v>
      </c>
      <c r="J789" s="28"/>
      <c r="K789" s="28"/>
      <c r="L789" s="45"/>
      <c r="M789" s="28" t="s">
        <v>147</v>
      </c>
      <c r="N789" s="28" t="s">
        <v>210</v>
      </c>
      <c r="O789" s="28"/>
      <c r="P789" s="28"/>
      <c r="Q789" s="28"/>
      <c r="R789" s="31" t="str">
        <f t="array" ref="R789">IFERROR(INDEX(npcs!$E$2:$E$1584,MATCH('route'!$H789, npcs!$A$2:$A$1584,0)),"NA")</f>
        <v>~PARTY_IS_ROBOTIFIED</v>
      </c>
      <c r="S789" s="1"/>
      <c r="T789" s="79">
        <v>3</v>
      </c>
      <c r="U789" s="1"/>
      <c r="V789" s="1"/>
      <c r="W789" s="1"/>
      <c r="X789" s="1"/>
      <c r="Y789" s="1"/>
      <c r="Z789" s="1"/>
      <c r="AA789" s="1"/>
      <c r="AB789" s="1"/>
    </row>
    <row r="790" spans="1:28" ht="15" customHeight="1" x14ac:dyDescent="0.2">
      <c r="A790" s="82"/>
      <c r="B790" s="23" t="str">
        <f>IF(NOT(ISBLANK(route[[#This Row],[loc_override]])),route[[#This Row],[loc_override]],IFERROR(INDEX(npcs[map_location_label],MATCH(route[[#This Row],[npc]],npcs[npc_id],0)),"NA"))</f>
        <v>Twoson_Polestar_1F</v>
      </c>
      <c r="C790" s="27"/>
      <c r="D790" s="47" t="str">
        <f>IFERROR(INDEX(npcs[sprite_label],MATCH(route[[#This Row],[npc]],npcs[npc_id],0)),"NA")</f>
        <v>boy_baseball-helmet</v>
      </c>
      <c r="E790" s="24" t="s">
        <v>2515</v>
      </c>
      <c r="F790" s="9" t="s">
        <v>2557</v>
      </c>
      <c r="G790" s="9" t="s">
        <v>2578</v>
      </c>
      <c r="H790" s="47">
        <v>215</v>
      </c>
      <c r="I790" s="28" t="s">
        <v>9</v>
      </c>
      <c r="J790" s="28"/>
      <c r="K790" s="28"/>
      <c r="L790" s="45"/>
      <c r="M790" s="28" t="s">
        <v>147</v>
      </c>
      <c r="N790" s="28" t="s">
        <v>210</v>
      </c>
      <c r="O790" s="28" t="s">
        <v>139</v>
      </c>
      <c r="P790" s="28"/>
      <c r="Q790" s="28"/>
      <c r="R790" s="31" t="str">
        <f t="array" ref="R790">IFERROR(INDEX(npcs!$E$2:$E$1584,MATCH('route'!$H790, npcs!$A$2:$A$1584,0)),"NA")</f>
        <v>always</v>
      </c>
      <c r="S790" s="1"/>
      <c r="T790" s="79">
        <v>3</v>
      </c>
      <c r="U790" s="1"/>
      <c r="V790" s="1"/>
      <c r="W790" s="1"/>
      <c r="X790" s="1"/>
      <c r="Y790" s="1"/>
      <c r="Z790" s="1"/>
      <c r="AA790" s="1"/>
      <c r="AB790" s="1"/>
    </row>
    <row r="791" spans="1:28" ht="15" customHeight="1" x14ac:dyDescent="0.2">
      <c r="A791" s="82"/>
      <c r="B791" s="23" t="str">
        <f>IF(NOT(ISBLANK(route[[#This Row],[loc_override]])),route[[#This Row],[loc_override]],IFERROR(INDEX(npcs[map_location_label],MATCH(route[[#This Row],[npc]],npcs[npc_id],0)),"NA"))</f>
        <v>Twoson_Polestar_1F</v>
      </c>
      <c r="C791" s="27"/>
      <c r="D791" s="47" t="str">
        <f>IFERROR(INDEX(npcs[sprite_label],MATCH(route[[#This Row],[npc]],npcs[npc_id],0)),"NA")</f>
        <v>girl_blonde_ponytail</v>
      </c>
      <c r="E791" s="24" t="s">
        <v>2515</v>
      </c>
      <c r="F791" s="9" t="s">
        <v>2557</v>
      </c>
      <c r="G791" s="9" t="s">
        <v>2578</v>
      </c>
      <c r="H791" s="47">
        <v>214</v>
      </c>
      <c r="I791" s="28" t="s">
        <v>9</v>
      </c>
      <c r="J791" s="28"/>
      <c r="K791" s="28"/>
      <c r="L791" s="45"/>
      <c r="M791" s="28" t="s">
        <v>147</v>
      </c>
      <c r="N791" s="28" t="s">
        <v>210</v>
      </c>
      <c r="O791" s="28" t="s">
        <v>139</v>
      </c>
      <c r="P791" s="28"/>
      <c r="Q791" s="28"/>
      <c r="R791" s="31" t="str">
        <f t="array" ref="R791">IFERROR(INDEX(npcs!$E$2:$E$1584,MATCH('route'!$H791, npcs!$A$2:$A$1584,0)),"NA")</f>
        <v>always</v>
      </c>
      <c r="S791" s="1"/>
      <c r="T791" s="79">
        <v>3</v>
      </c>
      <c r="U791" s="1"/>
      <c r="V791" s="1"/>
      <c r="W791" s="1"/>
      <c r="X791" s="1"/>
      <c r="Y791" s="1"/>
      <c r="Z791" s="1"/>
      <c r="AA791" s="1"/>
      <c r="AB791" s="1"/>
    </row>
    <row r="792" spans="1:28" ht="15" customHeight="1" x14ac:dyDescent="0.2">
      <c r="A792" s="82"/>
      <c r="B792" s="23" t="str">
        <f>IF(NOT(ISBLANK(route[[#This Row],[loc_override]])),route[[#This Row],[loc_override]],IFERROR(INDEX(npcs[map_location_label],MATCH(route[[#This Row],[npc]],npcs[npc_id],0)),"NA"))</f>
        <v>Twoson_Polestar_1F</v>
      </c>
      <c r="C792" s="27"/>
      <c r="D792" s="47" t="str">
        <f>IFERROR(INDEX(npcs[sprite_label],MATCH(route[[#This Row],[npc]],npcs[npc_id],0)),"NA")</f>
        <v>girl_redhead_pigtails</v>
      </c>
      <c r="E792" s="24" t="s">
        <v>2515</v>
      </c>
      <c r="F792" s="9" t="s">
        <v>2559</v>
      </c>
      <c r="G792" s="10" t="s">
        <v>2579</v>
      </c>
      <c r="H792" s="47">
        <v>216</v>
      </c>
      <c r="I792" s="28" t="s">
        <v>9</v>
      </c>
      <c r="J792" s="28"/>
      <c r="K792" s="28"/>
      <c r="L792" s="45"/>
      <c r="M792" s="28" t="s">
        <v>210</v>
      </c>
      <c r="N792" s="28" t="s">
        <v>139</v>
      </c>
      <c r="O792" s="28"/>
      <c r="P792" s="28"/>
      <c r="Q792" s="28"/>
      <c r="R792" s="31" t="str">
        <f t="array" ref="R792">IFERROR(INDEX(npcs!$E$2:$E$1584,MATCH('route'!$H792, npcs!$A$2:$A$1584,0)),"NA")</f>
        <v>always</v>
      </c>
      <c r="S792" s="1"/>
      <c r="T792" s="79">
        <v>3</v>
      </c>
      <c r="U792" s="1"/>
      <c r="V792" s="1"/>
      <c r="W792" s="1"/>
      <c r="X792" s="1"/>
      <c r="Y792" s="1"/>
      <c r="Z792" s="1"/>
      <c r="AA792" s="1"/>
      <c r="AB792" s="1"/>
    </row>
    <row r="793" spans="1:28" ht="15" customHeight="1" x14ac:dyDescent="0.2">
      <c r="A793" s="82"/>
      <c r="B793" s="23" t="str">
        <f>IF(NOT(ISBLANK(route[[#This Row],[loc_override]])),route[[#This Row],[loc_override]],IFERROR(INDEX(npcs[map_location_label],MATCH(route[[#This Row],[npc]],npcs[npc_id],0)),"NA"))</f>
        <v>Twoson_Polestar_1F</v>
      </c>
      <c r="C793" s="27"/>
      <c r="D793" s="47" t="str">
        <f>IFERROR(INDEX(npcs[sprite_label],MATCH(route[[#This Row],[npc]],npcs[npc_id],0)),"NA")</f>
        <v>paula's-mom</v>
      </c>
      <c r="E793" s="24" t="s">
        <v>2515</v>
      </c>
      <c r="F793" s="9" t="s">
        <v>2557</v>
      </c>
      <c r="G793" s="9" t="s">
        <v>2578</v>
      </c>
      <c r="H793" s="47">
        <v>213</v>
      </c>
      <c r="I793" s="28" t="s">
        <v>9</v>
      </c>
      <c r="J793" s="28"/>
      <c r="K793" s="28"/>
      <c r="L793" s="45"/>
      <c r="M793" s="28" t="s">
        <v>147</v>
      </c>
      <c r="N793" s="28" t="s">
        <v>210</v>
      </c>
      <c r="O793" s="28" t="s">
        <v>139</v>
      </c>
      <c r="P793" s="28" t="s">
        <v>44</v>
      </c>
      <c r="Q793" s="28"/>
      <c r="R793" s="31" t="str">
        <f t="array" ref="R793">IFERROR(INDEX(npcs!$E$2:$E$1584,MATCH('route'!$H793, npcs!$A$2:$A$1584,0)),"NA")</f>
        <v>always</v>
      </c>
      <c r="S793" s="1"/>
      <c r="T793" s="79">
        <v>3</v>
      </c>
      <c r="U793" s="1"/>
      <c r="V793" s="1"/>
      <c r="W793" s="1"/>
      <c r="X793" s="1"/>
      <c r="Y793" s="1"/>
      <c r="Z793" s="1"/>
      <c r="AA793" s="1"/>
      <c r="AB793" s="1"/>
    </row>
    <row r="794" spans="1:28" ht="15" customHeight="1" x14ac:dyDescent="0.2">
      <c r="A794" s="82"/>
      <c r="B794" s="23" t="str">
        <f>IF(NOT(ISBLANK(route[[#This Row],[loc_override]])),route[[#This Row],[loc_override]],IFERROR(INDEX(npcs[map_location_label],MATCH(route[[#This Row],[npc]],npcs[npc_id],0)),"NA"))</f>
        <v>Twoson</v>
      </c>
      <c r="C794" s="27"/>
      <c r="D794" s="47" t="str">
        <f>IFERROR(INDEX(npcs[sprite_label],MATCH(route[[#This Row],[npc]],npcs[npc_id],0)),"NA")</f>
        <v>lookalike_teddy</v>
      </c>
      <c r="E794" s="24" t="s">
        <v>2515</v>
      </c>
      <c r="F794" s="9" t="s">
        <v>2559</v>
      </c>
      <c r="G794" s="10" t="s">
        <v>2579</v>
      </c>
      <c r="H794" s="47">
        <v>315</v>
      </c>
      <c r="I794" s="28" t="s">
        <v>9</v>
      </c>
      <c r="J794" s="28"/>
      <c r="K794" s="28"/>
      <c r="L794" s="45"/>
      <c r="M794" s="28" t="s">
        <v>147</v>
      </c>
      <c r="N794" s="28" t="s">
        <v>1791</v>
      </c>
      <c r="O794" s="28"/>
      <c r="P794" s="28"/>
      <c r="Q794" s="28"/>
      <c r="R794" s="31" t="str">
        <f t="array" ref="R794">IFERROR(INDEX(npcs!$E$2:$E$1584,MATCH('route'!$H794, npcs!$A$2:$A$1584,0)),"NA")</f>
        <v>always</v>
      </c>
      <c r="S794" s="1"/>
      <c r="T794" s="79">
        <v>3</v>
      </c>
      <c r="U794" s="1"/>
      <c r="V794" s="1"/>
      <c r="W794" s="1"/>
      <c r="X794" s="1"/>
      <c r="Y794" s="1"/>
      <c r="Z794" s="1"/>
      <c r="AA794" s="1"/>
      <c r="AB794" s="1"/>
    </row>
    <row r="795" spans="1:28" ht="15" customHeight="1" x14ac:dyDescent="0.2">
      <c r="A795" s="82"/>
      <c r="B795" s="23" t="str">
        <f>IF(NOT(ISBLANK(route[[#This Row],[loc_override]])),route[[#This Row],[loc_override]],IFERROR(INDEX(npcs[map_location_label],MATCH(route[[#This Row],[npc]],npcs[npc_id],0)),"NA"))</f>
        <v>Twoson</v>
      </c>
      <c r="C795" s="27"/>
      <c r="D795" s="47" t="str">
        <f>IFERROR(INDEX(npcs[sprite_label],MATCH(route[[#This Row],[npc]],npcs[npc_id],0)),"NA")</f>
        <v>woman_cane_pink-dress</v>
      </c>
      <c r="E795" s="24" t="s">
        <v>2515</v>
      </c>
      <c r="F795" s="9" t="s">
        <v>2559</v>
      </c>
      <c r="G795" s="10" t="s">
        <v>2579</v>
      </c>
      <c r="H795" s="47">
        <v>307</v>
      </c>
      <c r="I795" s="28" t="s">
        <v>9</v>
      </c>
      <c r="J795" s="28"/>
      <c r="K795" s="28"/>
      <c r="L795" s="45"/>
      <c r="M795" s="28" t="s">
        <v>147</v>
      </c>
      <c r="N795" s="28" t="s">
        <v>139</v>
      </c>
      <c r="O795" s="28" t="s">
        <v>210</v>
      </c>
      <c r="P795" s="28"/>
      <c r="Q795" s="28"/>
      <c r="R795" s="31" t="str">
        <f t="array" ref="R795">IFERROR(INDEX(npcs!$E$2:$E$1584,MATCH('route'!$H795, npcs!$A$2:$A$1584,0)),"NA")</f>
        <v>always</v>
      </c>
      <c r="S795" s="1"/>
      <c r="T795" s="79">
        <v>3</v>
      </c>
      <c r="U795" s="1"/>
      <c r="V795" s="1"/>
      <c r="W795" s="1"/>
      <c r="X795" s="1"/>
      <c r="Y795" s="1"/>
      <c r="Z795" s="1"/>
      <c r="AA795" s="1"/>
      <c r="AB795" s="1"/>
    </row>
    <row r="796" spans="1:28" ht="15" customHeight="1" x14ac:dyDescent="0.2">
      <c r="A796" s="82"/>
      <c r="B796" s="23" t="str">
        <f>IF(NOT(ISBLANK(route[[#This Row],[loc_override]])),route[[#This Row],[loc_override]],IFERROR(INDEX(npcs[map_location_label],MATCH(route[[#This Row],[npc]],npcs[npc_id],0)),"NA"))</f>
        <v>Twoson_Hospital_1F_2F_Left-Room</v>
      </c>
      <c r="C796" s="27"/>
      <c r="D796" s="47" t="str">
        <f>IFERROR(INDEX(npcs[sprite_label],MATCH(route[[#This Row],[npc]],npcs[npc_id],0)),"NA")</f>
        <v>man_glasses_orange-cardigan</v>
      </c>
      <c r="E796" s="24" t="s">
        <v>2515</v>
      </c>
      <c r="F796" s="9" t="s">
        <v>2559</v>
      </c>
      <c r="G796" s="10" t="s">
        <v>2579</v>
      </c>
      <c r="H796" s="47">
        <v>269</v>
      </c>
      <c r="I796" s="28" t="s">
        <v>9</v>
      </c>
      <c r="J796" s="28"/>
      <c r="K796" s="28"/>
      <c r="L796" s="45"/>
      <c r="M796" s="28" t="s">
        <v>146</v>
      </c>
      <c r="N796" s="28"/>
      <c r="O796" s="28"/>
      <c r="P796" s="28"/>
      <c r="Q796" s="28"/>
      <c r="R796" s="31" t="str">
        <f t="array" ref="R796">IFERROR(INDEX(npcs!$E$2:$E$1584,MATCH('route'!$H796, npcs!$A$2:$A$1584,0)),"NA")</f>
        <v>always</v>
      </c>
      <c r="S796" s="1"/>
      <c r="T796" s="79">
        <v>3</v>
      </c>
      <c r="U796" s="1"/>
      <c r="V796" s="1"/>
      <c r="W796" s="1"/>
      <c r="X796" s="1"/>
      <c r="Y796" s="1"/>
      <c r="Z796" s="1"/>
      <c r="AA796" s="1"/>
      <c r="AB796" s="1"/>
    </row>
    <row r="797" spans="1:28" ht="15" customHeight="1" x14ac:dyDescent="0.2">
      <c r="A797" s="82"/>
      <c r="B797" s="66" t="str">
        <f>IF(NOT(ISBLANK(route[[#This Row],[loc_override]])),route[[#This Row],[loc_override]],IFERROR(INDEX(npcs[map_location_label],MATCH(route[[#This Row],[npc]],npcs[npc_id],0)),"NA"))</f>
        <v>Twoson_Hotel_1F</v>
      </c>
      <c r="C797" s="70" t="s">
        <v>2362</v>
      </c>
      <c r="D797" s="67" t="str">
        <f>IFERROR(INDEX(npcs[sprite_label],MATCH(route[[#This Row],[npc]],npcs[npc_id],0)),"NA")</f>
        <v>NA</v>
      </c>
      <c r="E797" s="24" t="s">
        <v>2515</v>
      </c>
      <c r="F797" s="9" t="s">
        <v>2557</v>
      </c>
      <c r="G797" s="9" t="s">
        <v>2578</v>
      </c>
      <c r="H797" s="46" t="s">
        <v>7</v>
      </c>
      <c r="I797" s="71" t="s">
        <v>2488</v>
      </c>
      <c r="J797" s="71" t="s">
        <v>2508</v>
      </c>
      <c r="K797" s="28"/>
      <c r="L797" s="45"/>
      <c r="M797" s="71" t="s">
        <v>7</v>
      </c>
      <c r="N797" s="71"/>
      <c r="O797" s="71"/>
      <c r="P797" s="71"/>
      <c r="Q797" s="71"/>
      <c r="R797" s="31" t="str">
        <f t="array" ref="R797">IFERROR(INDEX(npcs!$E$2:$E$1584,MATCH('route'!$H797, npcs!$A$2:$A$1584,0)),"NA")</f>
        <v>NA</v>
      </c>
      <c r="S797" s="73"/>
      <c r="T797" s="79"/>
      <c r="U797" s="1"/>
      <c r="V797" s="1"/>
      <c r="W797" s="1"/>
      <c r="X797" s="1"/>
      <c r="Y797" s="1"/>
      <c r="Z797" s="1"/>
      <c r="AA797" s="1"/>
      <c r="AB797" s="1"/>
    </row>
    <row r="798" spans="1:28" ht="15" customHeight="1" x14ac:dyDescent="0.2">
      <c r="A798" s="82"/>
      <c r="B798" s="66" t="str">
        <f>IF(NOT(ISBLANK(route[[#This Row],[loc_override]])),route[[#This Row],[loc_override]],IFERROR(INDEX(npcs[map_location_label],MATCH(route[[#This Row],[npc]],npcs[npc_id],0)),"NA"))</f>
        <v>Twoson_Polestar_1F</v>
      </c>
      <c r="C798" s="70"/>
      <c r="D798" s="67" t="str">
        <f>IFERROR(INDEX(npcs[sprite_label],MATCH(route[[#This Row],[npc]],npcs[npc_id],0)),"NA")</f>
        <v>paula's-mom</v>
      </c>
      <c r="E798" s="24" t="s">
        <v>2515</v>
      </c>
      <c r="F798" s="9" t="s">
        <v>2557</v>
      </c>
      <c r="G798" s="9" t="s">
        <v>2578</v>
      </c>
      <c r="H798" s="47">
        <v>213</v>
      </c>
      <c r="I798" s="28" t="s">
        <v>9</v>
      </c>
      <c r="J798" s="71"/>
      <c r="K798" s="28"/>
      <c r="L798" s="45"/>
      <c r="M798" s="28" t="s">
        <v>147</v>
      </c>
      <c r="N798" s="28" t="s">
        <v>210</v>
      </c>
      <c r="O798" s="28" t="s">
        <v>139</v>
      </c>
      <c r="P798" s="71" t="s">
        <v>44</v>
      </c>
      <c r="Q798" s="71"/>
      <c r="R798" s="31" t="str">
        <f t="array" ref="R798">IFERROR(INDEX(npcs!$E$2:$E$1584,MATCH('route'!$H798, npcs!$A$2:$A$1584,0)),"NA")</f>
        <v>always</v>
      </c>
      <c r="S798" s="73"/>
      <c r="T798" s="79"/>
      <c r="U798" s="1"/>
      <c r="V798" s="1"/>
      <c r="W798" s="1"/>
      <c r="X798" s="1"/>
      <c r="Y798" s="1"/>
      <c r="Z798" s="1"/>
      <c r="AA798" s="1"/>
      <c r="AB798" s="1"/>
    </row>
    <row r="799" spans="1:28" ht="15" customHeight="1" x14ac:dyDescent="0.2">
      <c r="A799" s="94"/>
      <c r="B799" s="95" t="str">
        <f>IF(NOT(ISBLANK(route[[#This Row],[loc_override]])),route[[#This Row],[loc_override]],IFERROR(INDEX(npcs[map_location_label],MATCH(route[[#This Row],[npc]],npcs[npc_id],0)),"NA"))</f>
        <v>Twoson_Polestar_1F_Den</v>
      </c>
      <c r="C799" s="27"/>
      <c r="D799" s="47" t="str">
        <f>IFERROR(INDEX(npcs[sprite_label],MATCH(route[[#This Row],[npc]],npcs[npc_id],0)),"NA")</f>
        <v>paula's-dad</v>
      </c>
      <c r="E799" s="24" t="s">
        <v>2515</v>
      </c>
      <c r="F799" s="9" t="s">
        <v>2557</v>
      </c>
      <c r="G799" s="10" t="s">
        <v>2578</v>
      </c>
      <c r="H799" s="47">
        <v>217</v>
      </c>
      <c r="I799" s="28" t="s">
        <v>9</v>
      </c>
      <c r="J799" s="28"/>
      <c r="K799" s="28"/>
      <c r="L799" s="45" t="s">
        <v>2522</v>
      </c>
      <c r="M799" s="28" t="s">
        <v>147</v>
      </c>
      <c r="N799" s="28" t="s">
        <v>210</v>
      </c>
      <c r="O799" s="28" t="s">
        <v>139</v>
      </c>
      <c r="P799" s="28"/>
      <c r="Q799" s="28">
        <v>8</v>
      </c>
      <c r="R799" s="31" t="str">
        <f t="array" ref="R799">IFERROR(INDEX(npcs!$E$2:$E$1584,MATCH('route'!$H799, npcs!$A$2:$A$1584,0)),"NA")</f>
        <v>~PAULAS_DAD_OUTSIDE</v>
      </c>
      <c r="S799" s="28"/>
      <c r="T799" s="96">
        <v>3</v>
      </c>
      <c r="U799" s="1"/>
      <c r="V799" s="1"/>
      <c r="W799" s="1"/>
      <c r="X799" s="1"/>
      <c r="Y799" s="1"/>
      <c r="Z799" s="1"/>
      <c r="AA799" s="1"/>
      <c r="AB799" s="1"/>
    </row>
    <row r="800" spans="1:28" ht="15" customHeight="1" x14ac:dyDescent="0.2">
      <c r="A800" s="82"/>
      <c r="B800" s="23" t="str">
        <f>IF(NOT(ISBLANK(route[[#This Row],[loc_override]])),route[[#This Row],[loc_override]],IFERROR(INDEX(npcs[map_location_label],MATCH(route[[#This Row],[npc]],npcs[npc_id],0)),"NA"))</f>
        <v>Twoson_Polestar_1F_Den</v>
      </c>
      <c r="C800" s="27"/>
      <c r="D800" s="47" t="str">
        <f>IFERROR(INDEX(npcs[sprite_label],MATCH(route[[#This Row],[npc]],npcs[npc_id],0)),"NA")</f>
        <v>paula's-dad</v>
      </c>
      <c r="E800" s="24" t="s">
        <v>2515</v>
      </c>
      <c r="F800" s="9" t="s">
        <v>2558</v>
      </c>
      <c r="G800" s="9" t="s">
        <v>2578</v>
      </c>
      <c r="H800" s="47">
        <v>217</v>
      </c>
      <c r="I800" s="28" t="s">
        <v>9</v>
      </c>
      <c r="J800" s="28"/>
      <c r="K800" s="28"/>
      <c r="L800" s="45"/>
      <c r="M800" s="28" t="s">
        <v>147</v>
      </c>
      <c r="N800" s="28" t="s">
        <v>210</v>
      </c>
      <c r="O800" s="28" t="s">
        <v>139</v>
      </c>
      <c r="P800" s="28"/>
      <c r="Q800" s="28">
        <v>8</v>
      </c>
      <c r="R800" s="31" t="str">
        <f t="array" ref="R800">IFERROR(INDEX(npcs!$E$2:$E$1584,MATCH('route'!$H800, npcs!$A$2:$A$1584,0)),"NA")</f>
        <v>~PAULAS_DAD_OUTSIDE</v>
      </c>
      <c r="S800" s="1"/>
      <c r="T800" s="79">
        <v>3</v>
      </c>
      <c r="U800" s="1"/>
      <c r="V800" s="1"/>
      <c r="W800" s="1"/>
      <c r="X800" s="1"/>
      <c r="Y800" s="1"/>
      <c r="Z800" s="1"/>
      <c r="AA800" s="1"/>
      <c r="AB800" s="1"/>
    </row>
    <row r="801" spans="1:28" ht="15" customHeight="1" x14ac:dyDescent="0.2">
      <c r="A801" s="82"/>
      <c r="B801" s="23" t="str">
        <f>IF(NOT(ISBLANK(route[[#This Row],[loc_override]])),route[[#This Row],[loc_override]],IFERROR(INDEX(npcs[map_location_label],MATCH(route[[#This Row],[npc]],npcs[npc_id],0)),"NA"))</f>
        <v>Twoson</v>
      </c>
      <c r="C801" s="27"/>
      <c r="D801" s="47" t="str">
        <f>IFERROR(INDEX(npcs[sprite_label],MATCH(route[[#This Row],[npc]],npcs[npc_id],0)),"NA")</f>
        <v>woman_cane_pink-dress</v>
      </c>
      <c r="E801" s="24" t="s">
        <v>2515</v>
      </c>
      <c r="F801" s="9" t="s">
        <v>2559</v>
      </c>
      <c r="G801" s="10" t="s">
        <v>2579</v>
      </c>
      <c r="H801" s="47">
        <v>307</v>
      </c>
      <c r="I801" s="28" t="s">
        <v>9</v>
      </c>
      <c r="J801" s="28"/>
      <c r="K801" s="28"/>
      <c r="L801" s="45"/>
      <c r="M801" s="28" t="s">
        <v>147</v>
      </c>
      <c r="N801" s="28" t="s">
        <v>62</v>
      </c>
      <c r="O801" s="28" t="s">
        <v>210</v>
      </c>
      <c r="P801" s="28"/>
      <c r="Q801" s="28"/>
      <c r="R801" s="31" t="str">
        <f t="array" ref="R801">IFERROR(INDEX(npcs!$E$2:$E$1584,MATCH('route'!$H801, npcs!$A$2:$A$1584,0)),"NA")</f>
        <v>always</v>
      </c>
      <c r="S801" s="1"/>
      <c r="T801" s="79">
        <v>3</v>
      </c>
      <c r="U801" s="1"/>
      <c r="V801" s="1"/>
      <c r="W801" s="1"/>
      <c r="X801" s="1"/>
      <c r="Y801" s="1"/>
      <c r="Z801" s="1"/>
      <c r="AA801" s="1"/>
      <c r="AB801" s="1"/>
    </row>
    <row r="802" spans="1:28" ht="15" customHeight="1" x14ac:dyDescent="0.2">
      <c r="A802" s="82"/>
      <c r="B802" s="66" t="str">
        <f>IF(NOT(ISBLANK(route[[#This Row],[loc_override]])),route[[#This Row],[loc_override]],IFERROR(INDEX(npcs[map_location_label],MATCH(route[[#This Row],[npc]],npcs[npc_id],0)),"NA"))</f>
        <v>Twoson_Hotel_1F</v>
      </c>
      <c r="C802" s="70" t="s">
        <v>2362</v>
      </c>
      <c r="D802" s="67" t="str">
        <f>IFERROR(INDEX(npcs[sprite_label],MATCH(route[[#This Row],[npc]],npcs[npc_id],0)),"NA")</f>
        <v>NA</v>
      </c>
      <c r="E802" s="24" t="s">
        <v>2515</v>
      </c>
      <c r="F802" s="9" t="s">
        <v>2558</v>
      </c>
      <c r="G802" s="9" t="s">
        <v>2578</v>
      </c>
      <c r="H802" s="98" t="s">
        <v>7</v>
      </c>
      <c r="I802" s="71" t="s">
        <v>2488</v>
      </c>
      <c r="J802" s="71" t="s">
        <v>2509</v>
      </c>
      <c r="K802" s="28"/>
      <c r="L802" s="45"/>
      <c r="M802" s="71"/>
      <c r="N802" s="71"/>
      <c r="O802" s="71"/>
      <c r="P802" s="71"/>
      <c r="Q802" s="71"/>
      <c r="R802" s="31" t="str">
        <f t="array" ref="R802">IFERROR(INDEX(npcs!$E$2:$E$1584,MATCH('route'!$H802, npcs!$A$2:$A$1584,0)),"NA")</f>
        <v>NA</v>
      </c>
      <c r="S802" s="73"/>
      <c r="T802" s="79"/>
      <c r="U802" s="1"/>
      <c r="V802" s="1"/>
      <c r="W802" s="1"/>
      <c r="X802" s="1"/>
      <c r="Y802" s="1"/>
      <c r="Z802" s="1"/>
      <c r="AA802" s="1"/>
      <c r="AB802" s="1"/>
    </row>
    <row r="803" spans="1:28" ht="15" customHeight="1" x14ac:dyDescent="0.2">
      <c r="A803" s="82"/>
      <c r="B803" s="23" t="str">
        <f>IF(NOT(ISBLANK(route[[#This Row],[loc_override]])),route[[#This Row],[loc_override]],IFERROR(INDEX(npcs[map_location_label],MATCH(route[[#This Row],[npc]],npcs[npc_id],0)),"NA"))</f>
        <v>Twoson</v>
      </c>
      <c r="C803" s="27" t="s">
        <v>2256</v>
      </c>
      <c r="D803" s="47" t="str">
        <f>IFERROR(INDEX(npcs[sprite_label],MATCH(route[[#This Row],[npc]],npcs[npc_id],0)),"NA")</f>
        <v>NA</v>
      </c>
      <c r="E803" s="24" t="s">
        <v>2515</v>
      </c>
      <c r="F803" s="9" t="s">
        <v>2557</v>
      </c>
      <c r="G803" s="9" t="s">
        <v>2578</v>
      </c>
      <c r="H803" s="46" t="s">
        <v>7</v>
      </c>
      <c r="I803" s="28" t="s">
        <v>2488</v>
      </c>
      <c r="J803" s="28" t="s">
        <v>2516</v>
      </c>
      <c r="K803" s="28" t="s">
        <v>2519</v>
      </c>
      <c r="L803" s="45"/>
      <c r="M803" s="28" t="s">
        <v>7</v>
      </c>
      <c r="N803" s="28"/>
      <c r="O803" s="28"/>
      <c r="P803" s="28"/>
      <c r="Q803" s="28"/>
      <c r="R803" s="31" t="str">
        <f t="array" ref="R803">IFERROR(INDEX(npcs!$E$2:$E$1584,MATCH('route'!$H803, npcs!$A$2:$A$1584,0)),"NA")</f>
        <v>NA</v>
      </c>
      <c r="S803" s="1"/>
      <c r="T803" s="79">
        <v>3</v>
      </c>
      <c r="U803" s="1"/>
      <c r="V803" s="1"/>
      <c r="W803" s="1"/>
      <c r="X803" s="1"/>
      <c r="Y803" s="1"/>
      <c r="Z803" s="1"/>
      <c r="AA803" s="1"/>
      <c r="AB803" s="1"/>
    </row>
    <row r="804" spans="1:28" ht="15" customHeight="1" x14ac:dyDescent="0.2">
      <c r="A804" s="82"/>
      <c r="B804" s="23" t="str">
        <f>IF(NOT(ISBLANK(route[[#This Row],[loc_override]])),route[[#This Row],[loc_override]],IFERROR(INDEX(npcs[map_location_label],MATCH(route[[#This Row],[npc]],npcs[npc_id],0)),"NA"))</f>
        <v>Twoson_Everdred's Shack_1F</v>
      </c>
      <c r="C804" s="27"/>
      <c r="D804" s="47" t="str">
        <f>IFERROR(INDEX(npcs[sprite_label],MATCH(route[[#This Row],[npc]],npcs[npc_id],0)),"NA")</f>
        <v>everdred</v>
      </c>
      <c r="E804" s="24" t="s">
        <v>2515</v>
      </c>
      <c r="F804" s="9" t="s">
        <v>2557</v>
      </c>
      <c r="G804" s="9" t="s">
        <v>2578</v>
      </c>
      <c r="H804" s="47">
        <v>254</v>
      </c>
      <c r="I804" s="28" t="s">
        <v>9</v>
      </c>
      <c r="J804" s="28"/>
      <c r="K804" s="28"/>
      <c r="L804" s="45"/>
      <c r="M804" s="28" t="s">
        <v>147</v>
      </c>
      <c r="N804" s="28" t="s">
        <v>210</v>
      </c>
      <c r="O804" s="28" t="s">
        <v>62</v>
      </c>
      <c r="P804" s="28"/>
      <c r="Q804" s="28"/>
      <c r="R804" s="31" t="str">
        <f t="array" ref="R804">IFERROR(INDEX(npcs!$E$2:$E$1584,MATCH('route'!$H804, npcs!$A$2:$A$1584,0)),"NA")</f>
        <v>EVERDRED_AT_HIS_HOUSE</v>
      </c>
      <c r="S804" s="1"/>
      <c r="T804" s="79">
        <v>3</v>
      </c>
      <c r="U804" s="1"/>
      <c r="V804" s="1"/>
      <c r="W804" s="1"/>
      <c r="X804" s="1"/>
      <c r="Y804" s="1"/>
      <c r="Z804" s="1"/>
      <c r="AA804" s="1"/>
      <c r="AB804" s="1"/>
    </row>
    <row r="805" spans="1:28" ht="15" customHeight="1" x14ac:dyDescent="0.2">
      <c r="A805" s="82"/>
      <c r="B805" s="66" t="str">
        <f>IF(NOT(ISBLANK(route[[#This Row],[loc_override]])),route[[#This Row],[loc_override]],IFERROR(INDEX(npcs[map_location_label],MATCH(route[[#This Row],[npc]],npcs[npc_id],0)),"NA"))</f>
        <v>Twoson_Polestar_1F</v>
      </c>
      <c r="C805" s="70"/>
      <c r="D805" s="67" t="str">
        <f>IFERROR(INDEX(npcs[sprite_label],MATCH(route[[#This Row],[npc]],npcs[npc_id],0)),"NA")</f>
        <v>paula's-mom</v>
      </c>
      <c r="E805" s="24" t="s">
        <v>2515</v>
      </c>
      <c r="F805" s="9" t="s">
        <v>2557</v>
      </c>
      <c r="G805" s="9" t="s">
        <v>2578</v>
      </c>
      <c r="H805" s="47">
        <v>213</v>
      </c>
      <c r="I805" s="28" t="s">
        <v>9</v>
      </c>
      <c r="J805" s="71"/>
      <c r="K805" s="28"/>
      <c r="L805" s="45"/>
      <c r="M805" s="28" t="s">
        <v>147</v>
      </c>
      <c r="N805" s="28" t="s">
        <v>210</v>
      </c>
      <c r="O805" s="28" t="s">
        <v>62</v>
      </c>
      <c r="P805" s="71" t="s">
        <v>45</v>
      </c>
      <c r="Q805" s="71"/>
      <c r="R805" s="31" t="str">
        <f t="array" ref="R805">IFERROR(INDEX(npcs!$E$2:$E$1584,MATCH('route'!$H805, npcs!$A$2:$A$1584,0)),"NA")</f>
        <v>always</v>
      </c>
      <c r="S805" s="73"/>
      <c r="T805" s="79"/>
      <c r="U805" s="1"/>
      <c r="V805" s="1"/>
      <c r="W805" s="1"/>
      <c r="X805" s="1"/>
      <c r="Y805" s="1"/>
      <c r="Z805" s="1"/>
      <c r="AA805" s="1"/>
      <c r="AB805" s="1"/>
    </row>
    <row r="806" spans="1:28" ht="15" customHeight="1" thickBot="1" x14ac:dyDescent="0.25">
      <c r="A806" s="82"/>
      <c r="B806" s="66" t="str">
        <f>IF(NOT(ISBLANK(route[[#This Row],[loc_override]])),route[[#This Row],[loc_override]],IFERROR(INDEX(npcs[map_location_label],MATCH(route[[#This Row],[npc]],npcs[npc_id],0)),"NA"))</f>
        <v>Twoson_Polestar_1F</v>
      </c>
      <c r="C806" s="70"/>
      <c r="D806" s="67" t="str">
        <f>IFERROR(INDEX(npcs[sprite_label],MATCH(route[[#This Row],[npc]],npcs[npc_id],0)),"NA")</f>
        <v>paula's-mom</v>
      </c>
      <c r="E806" s="24" t="s">
        <v>2515</v>
      </c>
      <c r="F806" s="9" t="s">
        <v>2557</v>
      </c>
      <c r="G806" s="9" t="s">
        <v>2578</v>
      </c>
      <c r="H806" s="47">
        <v>213</v>
      </c>
      <c r="I806" s="28" t="s">
        <v>9</v>
      </c>
      <c r="J806" s="71"/>
      <c r="K806" s="28"/>
      <c r="L806" s="45"/>
      <c r="M806" s="71" t="s">
        <v>1277</v>
      </c>
      <c r="N806" s="71"/>
      <c r="O806" s="71"/>
      <c r="P806" s="71"/>
      <c r="Q806" s="71"/>
      <c r="R806" s="31" t="str">
        <f t="array" ref="R806">IFERROR(INDEX(npcs!$E$2:$E$1584,MATCH('route'!$H806, npcs!$A$2:$A$1584,0)),"NA")</f>
        <v>always</v>
      </c>
      <c r="S806" s="73"/>
      <c r="T806" s="79"/>
      <c r="U806" s="1"/>
      <c r="V806" s="1"/>
      <c r="W806" s="1"/>
      <c r="X806" s="1"/>
      <c r="Y806" s="1"/>
      <c r="Z806" s="1"/>
      <c r="AA806" s="1"/>
      <c r="AB806" s="1"/>
    </row>
    <row r="807" spans="1:28" ht="15" customHeight="1" thickBot="1" x14ac:dyDescent="0.25">
      <c r="A807" s="84" t="s">
        <v>148</v>
      </c>
      <c r="B807" s="99" t="str">
        <f>IF(NOT(ISBLANK(route[[#This Row],[loc_override]])),route[[#This Row],[loc_override]],IFERROR(INDEX(npcs[map_location_label],MATCH(route[[#This Row],[npc]],npcs[npc_id],0)),"NA"))</f>
        <v>Twoson_Polestar_1F_Den</v>
      </c>
      <c r="C807" s="100"/>
      <c r="D807" s="101" t="str">
        <f>IFERROR(INDEX(npcs[sprite_label],MATCH(route[[#This Row],[npc]],npcs[npc_id],0)),"NA")</f>
        <v>paula's-dad</v>
      </c>
      <c r="E807" s="38" t="s">
        <v>2515</v>
      </c>
      <c r="F807" s="58" t="s">
        <v>2557</v>
      </c>
      <c r="G807" s="58" t="s">
        <v>2578</v>
      </c>
      <c r="H807" s="102">
        <v>217</v>
      </c>
      <c r="I807" s="103" t="s">
        <v>9</v>
      </c>
      <c r="J807" s="103"/>
      <c r="K807" s="39"/>
      <c r="L807" s="48" t="s">
        <v>2730</v>
      </c>
      <c r="M807" s="39" t="s">
        <v>147</v>
      </c>
      <c r="N807" s="39" t="s">
        <v>210</v>
      </c>
      <c r="O807" s="103" t="s">
        <v>62</v>
      </c>
      <c r="P807" s="103"/>
      <c r="Q807" s="103">
        <v>8</v>
      </c>
      <c r="R807" s="41" t="str">
        <f t="array" ref="R807">IFERROR(INDEX(npcs!$E$2:$E$1584,MATCH('route'!$H807, npcs!$A$2:$A$1584,0)),"NA")</f>
        <v>~PAULAS_DAD_OUTSIDE</v>
      </c>
      <c r="S807" s="103"/>
      <c r="T807" s="80"/>
      <c r="U807" s="1"/>
      <c r="V807" s="1"/>
      <c r="W807" s="1"/>
      <c r="X807" s="1"/>
      <c r="Y807" s="1"/>
      <c r="Z807" s="1"/>
      <c r="AA807" s="1"/>
      <c r="AB807" s="1"/>
    </row>
    <row r="808" spans="1:28" ht="15" customHeight="1" x14ac:dyDescent="0.2">
      <c r="A808" s="82"/>
      <c r="B808" s="66" t="str">
        <f>IF(NOT(ISBLANK(route[[#This Row],[loc_override]])),route[[#This Row],[loc_override]],IFERROR(INDEX(npcs[map_location_label],MATCH(route[[#This Row],[npc]],npcs[npc_id],0)),"NA"))</f>
        <v>Twoson_Polestar_1F_Den</v>
      </c>
      <c r="C808" s="70"/>
      <c r="D808" s="67" t="str">
        <f>IFERROR(INDEX(npcs[sprite_label],MATCH(route[[#This Row],[npc]],npcs[npc_id],0)),"NA")</f>
        <v>paula's-dad</v>
      </c>
      <c r="E808" s="24" t="s">
        <v>2515</v>
      </c>
      <c r="F808" s="9" t="s">
        <v>2557</v>
      </c>
      <c r="G808" s="9" t="s">
        <v>2578</v>
      </c>
      <c r="H808" s="69">
        <v>217</v>
      </c>
      <c r="I808" s="71" t="s">
        <v>9</v>
      </c>
      <c r="J808" s="71"/>
      <c r="K808" s="28"/>
      <c r="L808" s="45"/>
      <c r="M808" s="28" t="s">
        <v>147</v>
      </c>
      <c r="N808" s="28" t="s">
        <v>210</v>
      </c>
      <c r="O808" s="71" t="s">
        <v>62</v>
      </c>
      <c r="P808" s="71"/>
      <c r="Q808" s="71">
        <v>8</v>
      </c>
      <c r="R808" s="31" t="str">
        <f t="array" ref="R808">IFERROR(INDEX(npcs!$E$2:$E$1584,MATCH('route'!$H808, npcs!$A$2:$A$1584,0)),"NA")</f>
        <v>~PAULAS_DAD_OUTSIDE</v>
      </c>
      <c r="S808" s="73"/>
      <c r="T808" s="79"/>
      <c r="U808" s="1"/>
      <c r="V808" s="1"/>
      <c r="W808" s="1"/>
      <c r="X808" s="1"/>
      <c r="Y808" s="1"/>
      <c r="Z808" s="1"/>
      <c r="AA808" s="1"/>
      <c r="AB808" s="1"/>
    </row>
    <row r="809" spans="1:28" ht="15" customHeight="1" x14ac:dyDescent="0.2">
      <c r="A809" s="82"/>
      <c r="B809" s="23" t="str">
        <f>IF(NOT(ISBLANK(route[[#This Row],[loc_override]])),route[[#This Row],[loc_override]],IFERROR(INDEX(npcs[map_location_label],MATCH(route[[#This Row],[npc]],npcs[npc_id],0)),"NA"))</f>
        <v>Twoson_Hint Man's House_1F</v>
      </c>
      <c r="C809" s="27"/>
      <c r="D809" s="47" t="str">
        <f>IFERROR(INDEX(npcs[sprite_label],MATCH(route[[#This Row],[npc]],npcs[npc_id],0)),"NA")</f>
        <v>hint-man</v>
      </c>
      <c r="E809" s="24" t="s">
        <v>2515</v>
      </c>
      <c r="F809" s="9" t="s">
        <v>2558</v>
      </c>
      <c r="G809" s="9" t="s">
        <v>2578</v>
      </c>
      <c r="H809" s="47">
        <v>278</v>
      </c>
      <c r="I809" s="28" t="s">
        <v>9</v>
      </c>
      <c r="J809" s="28" t="s">
        <v>107</v>
      </c>
      <c r="K809" s="28">
        <v>15</v>
      </c>
      <c r="L809" s="45"/>
      <c r="M809" s="28" t="s">
        <v>148</v>
      </c>
      <c r="N809" s="28"/>
      <c r="O809" s="28"/>
      <c r="P809" s="28"/>
      <c r="Q809" s="28"/>
      <c r="R809" s="31" t="str">
        <f t="array" ref="R809">IFERROR(INDEX(npcs!$E$2:$E$1584,MATCH('route'!$H809, npcs!$A$2:$A$1584,0)),"NA")</f>
        <v>~HINT_GUY_ABSENT</v>
      </c>
      <c r="S809" s="1"/>
      <c r="T809" s="79">
        <v>3</v>
      </c>
      <c r="U809" s="1"/>
      <c r="V809" s="1"/>
      <c r="W809" s="1"/>
      <c r="X809" s="1"/>
      <c r="Y809" s="1"/>
      <c r="Z809" s="1"/>
      <c r="AA809" s="1"/>
      <c r="AB809" s="1"/>
    </row>
    <row r="810" spans="1:28" ht="15" customHeight="1" thickBot="1" x14ac:dyDescent="0.25">
      <c r="A810" s="82"/>
      <c r="B810" s="23" t="str">
        <f>IF(NOT(ISBLANK(route[[#This Row],[loc_override]])),route[[#This Row],[loc_override]],IFERROR(INDEX(npcs[map_location_label],MATCH(route[[#This Row],[npc]],npcs[npc_id],0)),"NA"))</f>
        <v>Twoson_Everdred's Shack_1F</v>
      </c>
      <c r="C810" s="27"/>
      <c r="D810" s="47" t="str">
        <f>IFERROR(INDEX(npcs[sprite_label],MATCH(route[[#This Row],[npc]],npcs[npc_id],0)),"NA")</f>
        <v>everdred</v>
      </c>
      <c r="E810" s="24" t="s">
        <v>2515</v>
      </c>
      <c r="F810" s="9" t="s">
        <v>2558</v>
      </c>
      <c r="G810" s="10" t="s">
        <v>2578</v>
      </c>
      <c r="H810" s="47">
        <v>254</v>
      </c>
      <c r="I810" s="28" t="s">
        <v>9</v>
      </c>
      <c r="J810" s="28"/>
      <c r="K810" s="28"/>
      <c r="L810" s="45"/>
      <c r="M810" s="28" t="s">
        <v>148</v>
      </c>
      <c r="N810" s="28" t="s">
        <v>62</v>
      </c>
      <c r="O810" s="28" t="s">
        <v>210</v>
      </c>
      <c r="P810" s="28" t="s">
        <v>44</v>
      </c>
      <c r="Q810" s="28"/>
      <c r="R810" s="31" t="str">
        <f t="array" ref="R810">IFERROR(INDEX(npcs!$E$2:$E$1584,MATCH('route'!$H810, npcs!$A$2:$A$1584,0)),"NA")</f>
        <v>EVERDRED_AT_HIS_HOUSE</v>
      </c>
      <c r="S810" s="1"/>
      <c r="T810" s="79">
        <v>3</v>
      </c>
      <c r="U810" s="1"/>
      <c r="V810" s="1"/>
      <c r="W810" s="1"/>
      <c r="X810" s="1"/>
      <c r="Y810" s="1"/>
      <c r="Z810" s="1"/>
      <c r="AA810" s="1"/>
      <c r="AB810" s="1"/>
    </row>
    <row r="811" spans="1:28" ht="15" customHeight="1" thickBot="1" x14ac:dyDescent="0.25">
      <c r="A811" s="83" t="s">
        <v>149</v>
      </c>
      <c r="B811" s="97" t="str">
        <f>IF(NOT(ISBLANK(route[[#This Row],[loc_override]])),route[[#This Row],[loc_override]],IFERROR(INDEX(npcs[map_location_label],MATCH(route[[#This Row],[npc]],npcs[npc_id],0)),"NA"))</f>
        <v>Twoson_Everdred's Shack_1F</v>
      </c>
      <c r="C811" s="40"/>
      <c r="D811" s="51" t="str">
        <f>IFERROR(INDEX(npcs[sprite_label],MATCH(route[[#This Row],[npc]],npcs[npc_id],0)),"NA")</f>
        <v>everdred</v>
      </c>
      <c r="E811" s="38" t="s">
        <v>2515</v>
      </c>
      <c r="F811" s="58" t="s">
        <v>2559</v>
      </c>
      <c r="G811" s="11" t="s">
        <v>2579</v>
      </c>
      <c r="H811" s="51">
        <v>254</v>
      </c>
      <c r="I811" s="39" t="s">
        <v>9</v>
      </c>
      <c r="J811" s="39"/>
      <c r="K811" s="39"/>
      <c r="L811" s="48" t="s">
        <v>2520</v>
      </c>
      <c r="M811" s="39" t="s">
        <v>148</v>
      </c>
      <c r="N811" s="39" t="s">
        <v>62</v>
      </c>
      <c r="O811" s="39" t="s">
        <v>210</v>
      </c>
      <c r="P811" s="39" t="s">
        <v>45</v>
      </c>
      <c r="Q811" s="39"/>
      <c r="R811" s="41" t="str">
        <f t="array" ref="R811">IFERROR(INDEX(npcs!$E$2:$E$1584,MATCH('route'!$H811, npcs!$A$2:$A$1584,0)),"NA")</f>
        <v>EVERDRED_AT_HIS_HOUSE</v>
      </c>
      <c r="S811" s="39"/>
      <c r="T811" s="80">
        <v>3</v>
      </c>
      <c r="U811" s="1"/>
      <c r="V811" s="1"/>
      <c r="W811" s="1"/>
      <c r="X811" s="1"/>
      <c r="Y811" s="1"/>
      <c r="Z811" s="1"/>
      <c r="AA811" s="1"/>
      <c r="AB811" s="1"/>
    </row>
    <row r="812" spans="1:28" ht="15" customHeight="1" x14ac:dyDescent="0.2">
      <c r="A812" s="82"/>
      <c r="B812" s="66" t="str">
        <f>IF(NOT(ISBLANK(route[[#This Row],[loc_override]])),route[[#This Row],[loc_override]],IFERROR(INDEX(npcs[map_location_label],MATCH(route[[#This Row],[npc]],npcs[npc_id],0)),"NA"))</f>
        <v>Twoson_Everdred's Shack_1F</v>
      </c>
      <c r="C812" s="70"/>
      <c r="D812" s="67" t="str">
        <f>IFERROR(INDEX(npcs[sprite_label],MATCH(route[[#This Row],[npc]],npcs[npc_id],0)),"NA")</f>
        <v>everdred</v>
      </c>
      <c r="E812" s="24" t="s">
        <v>2515</v>
      </c>
      <c r="F812" s="9" t="s">
        <v>2559</v>
      </c>
      <c r="G812" s="10" t="s">
        <v>2579</v>
      </c>
      <c r="H812" s="69">
        <v>254</v>
      </c>
      <c r="I812" s="71" t="s">
        <v>9</v>
      </c>
      <c r="J812" s="71"/>
      <c r="K812" s="28"/>
      <c r="L812" s="45"/>
      <c r="M812" s="71" t="s">
        <v>149</v>
      </c>
      <c r="N812" s="71"/>
      <c r="O812" s="71"/>
      <c r="P812" s="71"/>
      <c r="Q812" s="71"/>
      <c r="R812" s="31" t="str">
        <f t="array" ref="R812">IFERROR(INDEX(npcs!$E$2:$E$1584,MATCH('route'!$H812, npcs!$A$2:$A$1584,0)),"NA")</f>
        <v>EVERDRED_AT_HIS_HOUSE</v>
      </c>
      <c r="S812" s="71"/>
      <c r="T812" s="96"/>
      <c r="U812" s="1"/>
      <c r="V812" s="1"/>
      <c r="W812" s="1"/>
      <c r="X812" s="1"/>
      <c r="Y812" s="1"/>
      <c r="Z812" s="1"/>
      <c r="AA812" s="1"/>
      <c r="AB812" s="1"/>
    </row>
    <row r="813" spans="1:28" ht="15" customHeight="1" x14ac:dyDescent="0.2">
      <c r="A813" s="82"/>
      <c r="B813" s="23" t="str">
        <f>IF(NOT(ISBLANK(route[[#This Row],[loc_override]])),route[[#This Row],[loc_override]],IFERROR(INDEX(npcs[map_location_label],MATCH(route[[#This Row],[npc]],npcs[npc_id],0)),"NA"))</f>
        <v>Twoson</v>
      </c>
      <c r="C813" s="27"/>
      <c r="D813" s="47" t="str">
        <f>IFERROR(INDEX(npcs[sprite_label],MATCH(route[[#This Row],[npc]],npcs[npc_id],0)),"NA")</f>
        <v>lookalike_teddy</v>
      </c>
      <c r="E813" s="24" t="s">
        <v>2515</v>
      </c>
      <c r="F813" s="9" t="s">
        <v>2559</v>
      </c>
      <c r="G813" s="10" t="s">
        <v>2579</v>
      </c>
      <c r="H813" s="47">
        <v>315</v>
      </c>
      <c r="I813" s="28" t="s">
        <v>9</v>
      </c>
      <c r="J813" s="28"/>
      <c r="K813" s="28"/>
      <c r="L813" s="45"/>
      <c r="M813" s="28" t="s">
        <v>147</v>
      </c>
      <c r="N813" s="28" t="s">
        <v>149</v>
      </c>
      <c r="O813" s="28" t="s">
        <v>62</v>
      </c>
      <c r="P813" s="28"/>
      <c r="Q813" s="28"/>
      <c r="R813" s="31" t="str">
        <f t="array" ref="R813">IFERROR(INDEX(npcs!$E$2:$E$1584,MATCH('route'!$H813, npcs!$A$2:$A$1584,0)),"NA")</f>
        <v>always</v>
      </c>
      <c r="S813" s="1"/>
      <c r="T813" s="79">
        <v>3</v>
      </c>
      <c r="U813" s="1"/>
      <c r="V813" s="1"/>
      <c r="W813" s="1"/>
      <c r="X813" s="1"/>
      <c r="Y813" s="1"/>
      <c r="Z813" s="1"/>
      <c r="AA813" s="1"/>
      <c r="AB813" s="1"/>
    </row>
    <row r="814" spans="1:28" ht="15" customHeight="1" x14ac:dyDescent="0.2">
      <c r="A814" s="82"/>
      <c r="B814" s="66" t="str">
        <f>IF(NOT(ISBLANK(route[[#This Row],[loc_override]])),route[[#This Row],[loc_override]],IFERROR(INDEX(npcs[map_location_label],MATCH(route[[#This Row],[npc]],npcs[npc_id],0)),"NA"))</f>
        <v>Peaceful-Rest-Valley</v>
      </c>
      <c r="C814" s="70" t="s">
        <v>2374</v>
      </c>
      <c r="D814" s="67" t="str">
        <f>IFERROR(INDEX(npcs[sprite_label],MATCH(route[[#This Row],[npc]],npcs[npc_id],0)),"NA")</f>
        <v>NA</v>
      </c>
      <c r="E814" s="68" t="s">
        <v>2515</v>
      </c>
      <c r="F814" s="9" t="s">
        <v>2559</v>
      </c>
      <c r="G814" s="10" t="s">
        <v>2579</v>
      </c>
      <c r="H814" s="98" t="s">
        <v>7</v>
      </c>
      <c r="I814" s="71" t="s">
        <v>2488</v>
      </c>
      <c r="J814" s="71" t="s">
        <v>2702</v>
      </c>
      <c r="K814" s="28" t="s">
        <v>2731</v>
      </c>
      <c r="L814" s="45"/>
      <c r="M814" s="71" t="s">
        <v>7</v>
      </c>
      <c r="N814" s="71"/>
      <c r="O814" s="71"/>
      <c r="P814" s="71"/>
      <c r="Q814" s="71"/>
      <c r="R814" s="31" t="str">
        <f t="array" ref="R814">IFERROR(INDEX(npcs!$E$2:$E$1584,MATCH('route'!$H814, npcs!$A$2:$A$1584,0)),"NA")</f>
        <v>NA</v>
      </c>
      <c r="S814" s="73"/>
      <c r="T814" s="79"/>
      <c r="U814" s="1"/>
      <c r="V814" s="1"/>
      <c r="W814" s="1"/>
      <c r="X814" s="1"/>
      <c r="Y814" s="1"/>
      <c r="Z814" s="1"/>
      <c r="AA814" s="1"/>
      <c r="AB814" s="1"/>
    </row>
    <row r="815" spans="1:28" ht="15" customHeight="1" x14ac:dyDescent="0.2">
      <c r="A815" s="82"/>
      <c r="B815" s="66" t="str">
        <f>IF(NOT(ISBLANK(route[[#This Row],[loc_override]])),route[[#This Row],[loc_override]],IFERROR(INDEX(npcs[map_location_label],MATCH(route[[#This Row],[npc]],npcs[npc_id],0)),"NA"))</f>
        <v>Peaceful-Rest-Valley</v>
      </c>
      <c r="C815" s="70" t="s">
        <v>2374</v>
      </c>
      <c r="D815" s="67" t="str">
        <f>IFERROR(INDEX(npcs[sprite_label],MATCH(route[[#This Row],[npc]],npcs[npc_id],0)),"NA")</f>
        <v>NA</v>
      </c>
      <c r="E815" s="68" t="s">
        <v>2515</v>
      </c>
      <c r="F815" s="9" t="s">
        <v>2559</v>
      </c>
      <c r="G815" s="10" t="s">
        <v>2579</v>
      </c>
      <c r="H815" s="98" t="s">
        <v>7</v>
      </c>
      <c r="I815" s="71" t="s">
        <v>2488</v>
      </c>
      <c r="J815" s="71" t="s">
        <v>2518</v>
      </c>
      <c r="K815" s="28" t="s">
        <v>2519</v>
      </c>
      <c r="L815" s="45"/>
      <c r="M815" s="71"/>
      <c r="N815" s="71"/>
      <c r="O815" s="71"/>
      <c r="P815" s="71"/>
      <c r="Q815" s="71"/>
      <c r="R815" s="31" t="str">
        <f t="array" ref="R815">IFERROR(INDEX(npcs!$E$2:$E$1584,MATCH('route'!$H815, npcs!$A$2:$A$1584,0)),"NA")</f>
        <v>NA</v>
      </c>
      <c r="S815" s="73"/>
      <c r="T815" s="79"/>
      <c r="U815" s="1"/>
      <c r="V815" s="1"/>
      <c r="W815" s="1"/>
      <c r="X815" s="1"/>
      <c r="Y815" s="1"/>
      <c r="Z815" s="1"/>
      <c r="AA815" s="1"/>
      <c r="AB815" s="1"/>
    </row>
    <row r="816" spans="1:28" ht="15" customHeight="1" x14ac:dyDescent="0.2">
      <c r="A816" s="82"/>
      <c r="B816" s="23" t="str">
        <f>IF(NOT(ISBLANK(route[[#This Row],[loc_override]])),route[[#This Row],[loc_override]],IFERROR(INDEX(npcs[map_location_label],MATCH(route[[#This Row],[npc]],npcs[npc_id],0)),"NA"))</f>
        <v>Twoson_Polestar_1F_Den</v>
      </c>
      <c r="C816" s="27"/>
      <c r="D816" s="47" t="str">
        <f>IFERROR(INDEX(npcs[sprite_label],MATCH(route[[#This Row],[npc]],npcs[npc_id],0)),"NA")</f>
        <v>paula's-dad</v>
      </c>
      <c r="E816" s="24" t="s">
        <v>2515</v>
      </c>
      <c r="F816" s="9" t="s">
        <v>2559</v>
      </c>
      <c r="G816" s="10" t="s">
        <v>2579</v>
      </c>
      <c r="H816" s="47">
        <v>217</v>
      </c>
      <c r="I816" s="28" t="s">
        <v>9</v>
      </c>
      <c r="J816" s="28"/>
      <c r="K816" s="28"/>
      <c r="L816" s="45"/>
      <c r="M816" s="28" t="s">
        <v>149</v>
      </c>
      <c r="N816" s="28" t="s">
        <v>210</v>
      </c>
      <c r="O816" s="28" t="s">
        <v>139</v>
      </c>
      <c r="P816" s="28"/>
      <c r="Q816" s="28"/>
      <c r="R816" s="31" t="str">
        <f t="array" ref="R816">IFERROR(INDEX(npcs!$E$2:$E$1584,MATCH('route'!$H816, npcs!$A$2:$A$1584,0)),"NA")</f>
        <v>~PAULAS_DAD_OUTSIDE</v>
      </c>
      <c r="S816" s="1"/>
      <c r="T816" s="79">
        <v>3</v>
      </c>
      <c r="U816" s="1"/>
      <c r="V816" s="1"/>
      <c r="W816" s="1"/>
      <c r="X816" s="1"/>
      <c r="Y816" s="1"/>
      <c r="Z816" s="1"/>
      <c r="AA816" s="1"/>
      <c r="AB816" s="1"/>
    </row>
    <row r="817" spans="1:28" ht="15" customHeight="1" x14ac:dyDescent="0.2">
      <c r="A817" s="82"/>
      <c r="B817" s="23" t="str">
        <f>IF(NOT(ISBLANK(route[[#This Row],[loc_override]])),route[[#This Row],[loc_override]],IFERROR(INDEX(npcs[map_location_label],MATCH(route[[#This Row],[npc]],npcs[npc_id],0)),"NA"))</f>
        <v>Twoson_Polestar_1F</v>
      </c>
      <c r="C817" s="27"/>
      <c r="D817" s="47" t="str">
        <f>IFERROR(INDEX(npcs[sprite_label],MATCH(route[[#This Row],[npc]],npcs[npc_id],0)),"NA")</f>
        <v>paula's-mom</v>
      </c>
      <c r="E817" s="24" t="s">
        <v>2515</v>
      </c>
      <c r="F817" s="9" t="s">
        <v>2559</v>
      </c>
      <c r="G817" s="10" t="s">
        <v>2579</v>
      </c>
      <c r="H817" s="47">
        <v>213</v>
      </c>
      <c r="I817" s="28" t="s">
        <v>9</v>
      </c>
      <c r="J817" s="28"/>
      <c r="K817" s="28"/>
      <c r="L817" s="45"/>
      <c r="M817" s="28" t="s">
        <v>149</v>
      </c>
      <c r="N817" s="28" t="s">
        <v>1277</v>
      </c>
      <c r="O817" s="28" t="s">
        <v>139</v>
      </c>
      <c r="P817" s="28"/>
      <c r="Q817" s="28"/>
      <c r="R817" s="31" t="str">
        <f t="array" ref="R817">IFERROR(INDEX(npcs!$E$2:$E$1584,MATCH('route'!$H817, npcs!$A$2:$A$1584,0)),"NA")</f>
        <v>always</v>
      </c>
      <c r="S817" s="1"/>
      <c r="T817" s="79">
        <v>3</v>
      </c>
      <c r="U817" s="1"/>
      <c r="V817" s="1"/>
      <c r="W817" s="1"/>
      <c r="X817" s="1"/>
      <c r="Y817" s="1"/>
      <c r="Z817" s="1"/>
      <c r="AA817" s="1"/>
      <c r="AB817" s="1"/>
    </row>
    <row r="818" spans="1:28" ht="15" customHeight="1" x14ac:dyDescent="0.2">
      <c r="A818" s="82"/>
      <c r="B818" s="23" t="str">
        <f>IF(NOT(ISBLANK(route[[#This Row],[loc_override]])),route[[#This Row],[loc_override]],IFERROR(INDEX(npcs[map_location_label],MATCH(route[[#This Row],[npc]],npcs[npc_id],0)),"NA"))</f>
        <v>Twoson</v>
      </c>
      <c r="C818" s="27"/>
      <c r="D818" s="47" t="str">
        <f>IFERROR(INDEX(npcs[sprite_label],MATCH(route[[#This Row],[npc]],npcs[npc_id],0)),"NA")</f>
        <v>lookalike_teddy</v>
      </c>
      <c r="E818" s="24" t="s">
        <v>2515</v>
      </c>
      <c r="F818" s="9" t="s">
        <v>2559</v>
      </c>
      <c r="G818" s="10" t="s">
        <v>2579</v>
      </c>
      <c r="H818" s="47">
        <v>315</v>
      </c>
      <c r="I818" s="28" t="s">
        <v>9</v>
      </c>
      <c r="J818" s="28" t="s">
        <v>2276</v>
      </c>
      <c r="K818" s="28" t="s">
        <v>245</v>
      </c>
      <c r="L818" s="45"/>
      <c r="M818" s="28" t="s">
        <v>147</v>
      </c>
      <c r="N818" s="28" t="s">
        <v>149</v>
      </c>
      <c r="O818" s="28" t="s">
        <v>139</v>
      </c>
      <c r="P818" s="28"/>
      <c r="Q818" s="28"/>
      <c r="R818" s="31" t="str">
        <f t="array" ref="R818">IFERROR(INDEX(npcs!$E$2:$E$1584,MATCH('route'!$H818, npcs!$A$2:$A$1584,0)),"NA")</f>
        <v>always</v>
      </c>
      <c r="S818" s="1"/>
      <c r="T818" s="79">
        <v>3</v>
      </c>
      <c r="U818" s="1"/>
      <c r="V818" s="1"/>
      <c r="W818" s="1"/>
      <c r="X818" s="1"/>
      <c r="Y818" s="1"/>
      <c r="Z818" s="1"/>
      <c r="AA818" s="1"/>
      <c r="AB818" s="1"/>
    </row>
    <row r="819" spans="1:28" ht="15" customHeight="1" x14ac:dyDescent="0.2">
      <c r="A819" s="82"/>
      <c r="B819" s="23" t="str">
        <f>IF(NOT(ISBLANK(route[[#This Row],[loc_override]])),route[[#This Row],[loc_override]],IFERROR(INDEX(npcs[map_location_label],MATCH(route[[#This Row],[npc]],npcs[npc_id],0)),"NA"))</f>
        <v>Twoson</v>
      </c>
      <c r="C819" s="27"/>
      <c r="D819" s="47" t="str">
        <f>IFERROR(INDEX(npcs[sprite_label],MATCH(route[[#This Row],[npc]],npcs[npc_id],0)),"NA")</f>
        <v>lookalike_teddy</v>
      </c>
      <c r="E819" s="24" t="s">
        <v>2515</v>
      </c>
      <c r="F819" s="9" t="s">
        <v>2559</v>
      </c>
      <c r="G819" s="10" t="s">
        <v>2579</v>
      </c>
      <c r="H819" s="47">
        <v>315</v>
      </c>
      <c r="I819" s="28" t="s">
        <v>9</v>
      </c>
      <c r="J819" s="28" t="s">
        <v>2276</v>
      </c>
      <c r="K819" s="28" t="s">
        <v>345</v>
      </c>
      <c r="L819" s="45"/>
      <c r="M819" s="28" t="s">
        <v>147</v>
      </c>
      <c r="N819" s="28" t="s">
        <v>149</v>
      </c>
      <c r="O819" s="28" t="s">
        <v>139</v>
      </c>
      <c r="P819" s="28"/>
      <c r="Q819" s="28"/>
      <c r="R819" s="31" t="str">
        <f t="array" ref="R819">IFERROR(INDEX(npcs!$E$2:$E$1584,MATCH('route'!$H819, npcs!$A$2:$A$1584,0)),"NA")</f>
        <v>always</v>
      </c>
      <c r="S819" s="1"/>
      <c r="T819" s="79">
        <v>3</v>
      </c>
      <c r="U819" s="1"/>
      <c r="V819" s="1"/>
      <c r="W819" s="1"/>
      <c r="X819" s="1"/>
      <c r="Y819" s="1"/>
      <c r="Z819" s="1"/>
      <c r="AA819" s="1"/>
      <c r="AB819" s="1"/>
    </row>
    <row r="820" spans="1:28" ht="15" customHeight="1" x14ac:dyDescent="0.2">
      <c r="A820" s="82"/>
      <c r="B820" s="23" t="str">
        <f>IF(NOT(ISBLANK(route[[#This Row],[loc_override]])),route[[#This Row],[loc_override]],IFERROR(INDEX(npcs[map_location_label],MATCH(route[[#This Row],[npc]],npcs[npc_id],0)),"NA"))</f>
        <v>Twoson_Hint Man's House_1F</v>
      </c>
      <c r="C820" s="27"/>
      <c r="D820" s="47" t="str">
        <f>IFERROR(INDEX(npcs[sprite_label],MATCH(route[[#This Row],[npc]],npcs[npc_id],0)),"NA")</f>
        <v>hint-man</v>
      </c>
      <c r="E820" s="24" t="s">
        <v>2515</v>
      </c>
      <c r="F820" s="9" t="s">
        <v>2559</v>
      </c>
      <c r="G820" s="10" t="s">
        <v>2579</v>
      </c>
      <c r="H820" s="47">
        <v>278</v>
      </c>
      <c r="I820" s="28" t="s">
        <v>9</v>
      </c>
      <c r="J820" s="26" t="s">
        <v>107</v>
      </c>
      <c r="K820" s="28">
        <v>16</v>
      </c>
      <c r="L820" s="45"/>
      <c r="M820" s="27" t="s">
        <v>149</v>
      </c>
      <c r="N820" s="28"/>
      <c r="O820" s="28"/>
      <c r="P820" s="28"/>
      <c r="Q820" s="28"/>
      <c r="R820" s="31" t="str">
        <f t="array" ref="R820">IFERROR(INDEX(npcs!$E$2:$E$1584,MATCH('route'!$H820, npcs!$A$2:$A$1584,0)),"NA")</f>
        <v>~HINT_GUY_ABSENT</v>
      </c>
      <c r="S820" s="1"/>
      <c r="T820" s="79">
        <v>3</v>
      </c>
      <c r="U820" s="1"/>
      <c r="V820" s="1"/>
      <c r="W820" s="1"/>
      <c r="X820" s="1"/>
      <c r="Y820" s="1"/>
      <c r="Z820" s="1"/>
      <c r="AA820" s="1"/>
      <c r="AB820" s="1"/>
    </row>
    <row r="821" spans="1:28" ht="15" customHeight="1" x14ac:dyDescent="0.2">
      <c r="A821" s="82"/>
      <c r="B821" s="23" t="str">
        <f>IF(NOT(ISBLANK(route[[#This Row],[loc_override]])),route[[#This Row],[loc_override]],IFERROR(INDEX(npcs[map_location_label],MATCH(route[[#This Row],[npc]],npcs[npc_id],0)),"NA"))</f>
        <v>Twoson_Department Store_1F</v>
      </c>
      <c r="C821" s="27"/>
      <c r="D821" s="47" t="str">
        <f>IFERROR(INDEX(npcs[sprite_label],MATCH(route[[#This Row],[npc]],npcs[npc_id],0)),"NA")</f>
        <v>woman_cane_pink-dress</v>
      </c>
      <c r="E821" s="24" t="s">
        <v>2515</v>
      </c>
      <c r="F821" s="9" t="s">
        <v>2559</v>
      </c>
      <c r="G821" s="10" t="s">
        <v>2579</v>
      </c>
      <c r="H821" s="47">
        <v>293</v>
      </c>
      <c r="I821" s="28" t="s">
        <v>9</v>
      </c>
      <c r="J821" s="28"/>
      <c r="K821" s="28"/>
      <c r="L821" s="45"/>
      <c r="M821" s="28" t="s">
        <v>1563</v>
      </c>
      <c r="N821" s="28" t="s">
        <v>139</v>
      </c>
      <c r="O821" s="28" t="s">
        <v>210</v>
      </c>
      <c r="P821" s="28"/>
      <c r="Q821" s="28"/>
      <c r="R821" s="31" t="str">
        <f t="array" ref="R821">IFERROR(INDEX(npcs!$E$2:$E$1584,MATCH('route'!$H821, npcs!$A$2:$A$1584,0)),"NA")</f>
        <v>always</v>
      </c>
      <c r="S821" s="1"/>
      <c r="T821" s="79">
        <v>3</v>
      </c>
      <c r="U821" s="1"/>
      <c r="V821" s="1"/>
      <c r="W821" s="1"/>
      <c r="X821" s="1"/>
      <c r="Y821" s="1"/>
      <c r="Z821" s="1"/>
      <c r="AA821" s="1"/>
      <c r="AB821" s="1"/>
    </row>
    <row r="822" spans="1:28" ht="15" customHeight="1" x14ac:dyDescent="0.2">
      <c r="A822" s="82"/>
      <c r="B822" s="23" t="str">
        <f>IF(NOT(ISBLANK(route[[#This Row],[loc_override]])),route[[#This Row],[loc_override]],IFERROR(INDEX(npcs[map_location_label],MATCH(route[[#This Row],[npc]],npcs[npc_id],0)),"NA"))</f>
        <v>Onett_Hotel_1F</v>
      </c>
      <c r="C822" s="27"/>
      <c r="D822" s="47" t="str">
        <f>IFERROR(INDEX(npcs[sprite_label],MATCH(route[[#This Row],[npc]],npcs[npc_id],0)),"NA")</f>
        <v>man_bald_black-suit</v>
      </c>
      <c r="E822" s="24" t="s">
        <v>2515</v>
      </c>
      <c r="F822" s="9" t="s">
        <v>2559</v>
      </c>
      <c r="G822" s="10" t="s">
        <v>2579</v>
      </c>
      <c r="H822" s="47">
        <v>58</v>
      </c>
      <c r="I822" s="28" t="s">
        <v>9</v>
      </c>
      <c r="J822" s="28" t="s">
        <v>84</v>
      </c>
      <c r="K822" s="28" t="s">
        <v>245</v>
      </c>
      <c r="L822" s="45" t="s">
        <v>2313</v>
      </c>
      <c r="M822" s="28" t="s">
        <v>10</v>
      </c>
      <c r="N822" s="28"/>
      <c r="O822" s="28"/>
      <c r="P822" s="28"/>
      <c r="Q822" s="28"/>
      <c r="R822" s="31" t="str">
        <f t="array" ref="R822">IFERROR(INDEX(npcs!$E$2:$E$1584,MATCH('route'!$H822, npcs!$A$2:$A$1584,0)),"NA")</f>
        <v>always</v>
      </c>
      <c r="S822" s="1"/>
      <c r="T822" s="79">
        <v>3</v>
      </c>
      <c r="U822" s="1"/>
      <c r="V822" s="1"/>
      <c r="W822" s="1"/>
      <c r="X822" s="1"/>
      <c r="Y822" s="1"/>
      <c r="Z822" s="1"/>
      <c r="AA822" s="1"/>
      <c r="AB822" s="1"/>
    </row>
    <row r="823" spans="1:28" ht="15" customHeight="1" x14ac:dyDescent="0.2">
      <c r="A823" s="82"/>
      <c r="B823" s="23" t="str">
        <f>IF(NOT(ISBLANK(route[[#This Row],[loc_override]])),route[[#This Row],[loc_override]],IFERROR(INDEX(npcs[map_location_label],MATCH(route[[#This Row],[npc]],npcs[npc_id],0)),"NA"))</f>
        <v>Onett_Hotel_1F_Lobby</v>
      </c>
      <c r="C823" s="27"/>
      <c r="D823" s="47" t="str">
        <f>IFERROR(INDEX(npcs[sprite_label],MATCH(route[[#This Row],[npc]],npcs[npc_id],0)),"NA")</f>
        <v>bellhop</v>
      </c>
      <c r="E823" s="24" t="s">
        <v>2515</v>
      </c>
      <c r="F823" s="9" t="s">
        <v>2559</v>
      </c>
      <c r="G823" s="10" t="s">
        <v>2579</v>
      </c>
      <c r="H823" s="47">
        <v>64</v>
      </c>
      <c r="I823" s="30" t="s">
        <v>9</v>
      </c>
      <c r="J823" s="26" t="s">
        <v>2294</v>
      </c>
      <c r="K823" s="26">
        <v>11</v>
      </c>
      <c r="L823" s="43"/>
      <c r="M823" s="27" t="s">
        <v>149</v>
      </c>
      <c r="N823" s="28"/>
      <c r="O823" s="28"/>
      <c r="P823" s="28"/>
      <c r="Q823" s="28"/>
      <c r="R823" s="31" t="str">
        <f t="array" ref="R823">IFERROR(INDEX(npcs!$E$2:$E$1584,MATCH('route'!$H823, npcs!$A$2:$A$1584,0)),"NA")</f>
        <v>JUST_RESTED</v>
      </c>
      <c r="S823" s="1"/>
      <c r="T823" s="79">
        <v>3</v>
      </c>
      <c r="U823" s="1"/>
      <c r="V823" s="1"/>
      <c r="W823" s="1"/>
      <c r="X823" s="1"/>
      <c r="Y823" s="1"/>
      <c r="Z823" s="1"/>
      <c r="AA823" s="1"/>
      <c r="AB823" s="1"/>
    </row>
    <row r="824" spans="1:28" ht="15" customHeight="1" x14ac:dyDescent="0.2">
      <c r="A824" s="82"/>
      <c r="B824" s="23" t="str">
        <f>IF(NOT(ISBLANK(route[[#This Row],[loc_override]])),route[[#This Row],[loc_override]],IFERROR(INDEX(npcs[map_location_label],MATCH(route[[#This Row],[npc]],npcs[npc_id],0)),"NA"))</f>
        <v>Twoson_Hotel_1F</v>
      </c>
      <c r="C824" s="27"/>
      <c r="D824" s="47" t="str">
        <f>IFERROR(INDEX(npcs[sprite_label],MATCH(route[[#This Row],[npc]],npcs[npc_id],0)),"NA")</f>
        <v>man_bald_black-suit</v>
      </c>
      <c r="E824" s="24" t="s">
        <v>2515</v>
      </c>
      <c r="F824" s="9" t="s">
        <v>2559</v>
      </c>
      <c r="G824" s="10" t="s">
        <v>2579</v>
      </c>
      <c r="H824" s="47">
        <v>256</v>
      </c>
      <c r="I824" s="28" t="s">
        <v>9</v>
      </c>
      <c r="J824" s="28" t="s">
        <v>84</v>
      </c>
      <c r="K824" s="28" t="s">
        <v>245</v>
      </c>
      <c r="L824" s="45" t="s">
        <v>2313</v>
      </c>
      <c r="M824" s="28" t="s">
        <v>10</v>
      </c>
      <c r="N824" s="28"/>
      <c r="O824" s="28"/>
      <c r="P824" s="28"/>
      <c r="Q824" s="28"/>
      <c r="R824" s="31" t="str">
        <f t="array" ref="R824">IFERROR(INDEX(npcs!$E$2:$E$1584,MATCH('route'!$H824, npcs!$A$2:$A$1584,0)),"NA")</f>
        <v>always</v>
      </c>
      <c r="S824" s="1"/>
      <c r="T824" s="79">
        <v>3</v>
      </c>
      <c r="U824" s="1"/>
      <c r="V824" s="1"/>
      <c r="W824" s="1"/>
      <c r="X824" s="1"/>
      <c r="Y824" s="1"/>
      <c r="Z824" s="1"/>
      <c r="AA824" s="1"/>
      <c r="AB824" s="1"/>
    </row>
    <row r="825" spans="1:28" ht="15" customHeight="1" x14ac:dyDescent="0.2">
      <c r="A825" s="82"/>
      <c r="B825" s="23" t="str">
        <f>IF(NOT(ISBLANK(route[[#This Row],[loc_override]])),route[[#This Row],[loc_override]],IFERROR(INDEX(npcs[map_location_label],MATCH(route[[#This Row],[npc]],npcs[npc_id],0)),"NA"))</f>
        <v>Twoson_Hotel_1F_Lobby</v>
      </c>
      <c r="C825" s="27"/>
      <c r="D825" s="47" t="str">
        <f>IFERROR(INDEX(npcs[sprite_label],MATCH(route[[#This Row],[npc]],npcs[npc_id],0)),"NA")</f>
        <v>bellhop</v>
      </c>
      <c r="E825" s="24" t="s">
        <v>2515</v>
      </c>
      <c r="F825" s="9" t="s">
        <v>2559</v>
      </c>
      <c r="G825" s="10" t="s">
        <v>2579</v>
      </c>
      <c r="H825" s="47">
        <v>260</v>
      </c>
      <c r="I825" s="28" t="s">
        <v>9</v>
      </c>
      <c r="J825" s="28" t="s">
        <v>2303</v>
      </c>
      <c r="K825" s="28">
        <v>11</v>
      </c>
      <c r="L825" s="45"/>
      <c r="M825" s="27" t="s">
        <v>149</v>
      </c>
      <c r="N825" s="28"/>
      <c r="O825" s="28"/>
      <c r="P825" s="28"/>
      <c r="Q825" s="28"/>
      <c r="R825" s="31" t="str">
        <f t="array" ref="R825">IFERROR(INDEX(npcs!$E$2:$E$1584,MATCH('route'!$H825, npcs!$A$2:$A$1584,0)),"NA")</f>
        <v>JUST_RESTED</v>
      </c>
      <c r="S825" s="1"/>
      <c r="T825" s="79">
        <v>3</v>
      </c>
      <c r="U825" s="1"/>
      <c r="V825" s="1"/>
      <c r="W825" s="1"/>
      <c r="X825" s="1"/>
      <c r="Y825" s="1"/>
      <c r="Z825" s="1"/>
      <c r="AA825" s="1"/>
      <c r="AB825" s="1"/>
    </row>
    <row r="826" spans="1:28" ht="15" customHeight="1" x14ac:dyDescent="0.2">
      <c r="A826" s="82"/>
      <c r="B826" s="23" t="str">
        <f>IF(NOT(ISBLANK(route[[#This Row],[loc_override]])),route[[#This Row],[loc_override]],IFERROR(INDEX(npcs[map_location_label],MATCH(route[[#This Row],[npc]],npcs[npc_id],0)),"NA"))</f>
        <v>Twoson</v>
      </c>
      <c r="C826" s="27"/>
      <c r="D826" s="47" t="str">
        <f>IFERROR(INDEX(npcs[sprite_label],MATCH(route[[#This Row],[npc]],npcs[npc_id],0)),"NA")</f>
        <v>lookalike_mr-t</v>
      </c>
      <c r="E826" s="24" t="s">
        <v>2515</v>
      </c>
      <c r="F826" s="9" t="s">
        <v>2559</v>
      </c>
      <c r="G826" s="10" t="s">
        <v>2579</v>
      </c>
      <c r="H826" s="47">
        <v>306</v>
      </c>
      <c r="I826" s="28" t="s">
        <v>9</v>
      </c>
      <c r="J826" s="28"/>
      <c r="K826" s="28"/>
      <c r="L826" s="45"/>
      <c r="M826" s="28" t="s">
        <v>147</v>
      </c>
      <c r="N826" s="28"/>
      <c r="O826" s="28"/>
      <c r="P826" s="28"/>
      <c r="Q826" s="28"/>
      <c r="R826" s="31" t="str">
        <f t="array" ref="R826">IFERROR(INDEX(npcs!$E$2:$E$1584,MATCH('route'!$H826, npcs!$A$2:$A$1584,0)),"NA")</f>
        <v>always</v>
      </c>
      <c r="S826" s="1"/>
      <c r="T826" s="79">
        <v>3</v>
      </c>
      <c r="U826" s="1"/>
      <c r="V826" s="1"/>
      <c r="W826" s="1"/>
      <c r="X826" s="1"/>
      <c r="Y826" s="1"/>
      <c r="Z826" s="1"/>
      <c r="AA826" s="1"/>
      <c r="AB826" s="1"/>
    </row>
    <row r="827" spans="1:28" ht="15" customHeight="1" x14ac:dyDescent="0.2">
      <c r="A827" s="82"/>
      <c r="B827" s="23" t="str">
        <f>IF(NOT(ISBLANK(route[[#This Row],[loc_override]])),route[[#This Row],[loc_override]],IFERROR(INDEX(npcs[map_location_label],MATCH(route[[#This Row],[npc]],npcs[npc_id],0)),"NA"))</f>
        <v>Twoson</v>
      </c>
      <c r="C827" s="27" t="s">
        <v>2256</v>
      </c>
      <c r="D827" s="47" t="str">
        <f>IFERROR(INDEX(npcs[sprite_label],MATCH(route[[#This Row],[npc]],npcs[npc_id],0)),"NA")</f>
        <v>NA</v>
      </c>
      <c r="E827" s="24" t="s">
        <v>2515</v>
      </c>
      <c r="F827" s="9" t="s">
        <v>2559</v>
      </c>
      <c r="G827" s="10" t="s">
        <v>2579</v>
      </c>
      <c r="H827" s="46" t="s">
        <v>7</v>
      </c>
      <c r="I827" s="28" t="s">
        <v>2488</v>
      </c>
      <c r="J827" s="28" t="s">
        <v>2516</v>
      </c>
      <c r="K827" s="28" t="s">
        <v>2519</v>
      </c>
      <c r="L827" s="45"/>
      <c r="M827" s="28" t="s">
        <v>7</v>
      </c>
      <c r="N827" s="28"/>
      <c r="O827" s="28"/>
      <c r="P827" s="28"/>
      <c r="Q827" s="28"/>
      <c r="R827" s="31" t="str">
        <f t="array" ref="R827">IFERROR(INDEX(npcs!$E$2:$E$1584,MATCH('route'!$H827, npcs!$A$2:$A$1584,0)),"NA")</f>
        <v>NA</v>
      </c>
      <c r="S827" s="1"/>
      <c r="T827" s="79">
        <v>3</v>
      </c>
      <c r="U827" s="1"/>
      <c r="V827" s="1"/>
      <c r="W827" s="1"/>
      <c r="X827" s="1"/>
      <c r="Y827" s="1"/>
      <c r="Z827" s="1"/>
      <c r="AA827" s="1"/>
      <c r="AB827" s="1"/>
    </row>
    <row r="828" spans="1:28" ht="15" customHeight="1" x14ac:dyDescent="0.2">
      <c r="A828" s="82"/>
      <c r="B828" s="23" t="str">
        <f>IF(NOT(ISBLANK(route[[#This Row],[loc_override]])),route[[#This Row],[loc_override]],IFERROR(INDEX(npcs[map_location_label],MATCH(route[[#This Row],[npc]],npcs[npc_id],0)),"NA"))</f>
        <v>Twoson</v>
      </c>
      <c r="C828" s="27"/>
      <c r="D828" s="47" t="str">
        <f>IFERROR(INDEX(npcs[sprite_label],MATCH(route[[#This Row],[npc]],npcs[npc_id],0)),"NA")</f>
        <v>runaway-5_lucky</v>
      </c>
      <c r="E828" s="24" t="s">
        <v>2515</v>
      </c>
      <c r="F828" s="9" t="s">
        <v>2559</v>
      </c>
      <c r="G828" s="10" t="s">
        <v>2579</v>
      </c>
      <c r="H828" s="47">
        <v>328</v>
      </c>
      <c r="I828" s="28" t="s">
        <v>9</v>
      </c>
      <c r="J828" s="28"/>
      <c r="K828" s="28"/>
      <c r="L828" s="45"/>
      <c r="M828" s="28" t="s">
        <v>147</v>
      </c>
      <c r="N828" s="28" t="s">
        <v>62</v>
      </c>
      <c r="O828" s="28" t="s">
        <v>210</v>
      </c>
      <c r="P828" s="28"/>
      <c r="Q828" s="28"/>
      <c r="R828" s="31" t="str">
        <f t="array" ref="R828">IFERROR(INDEX(npcs!$E$2:$E$1584,MATCH('route'!$H828, npcs!$A$2:$A$1584,0)),"NA")</f>
        <v>~QUEUE_OUTSIDE_CHAOS_THEATER</v>
      </c>
      <c r="S828" s="1"/>
      <c r="T828" s="79">
        <v>3</v>
      </c>
      <c r="U828" s="1"/>
      <c r="V828" s="1"/>
      <c r="W828" s="1"/>
      <c r="X828" s="1"/>
      <c r="Y828" s="1"/>
      <c r="Z828" s="1"/>
      <c r="AA828" s="1"/>
      <c r="AB828" s="1"/>
    </row>
    <row r="829" spans="1:28" ht="15" customHeight="1" x14ac:dyDescent="0.2">
      <c r="A829" s="82"/>
      <c r="B829" s="23" t="str">
        <f>IF(NOT(ISBLANK(route[[#This Row],[loc_override]])),route[[#This Row],[loc_override]],IFERROR(INDEX(npcs[map_location_label],MATCH(route[[#This Row],[npc]],npcs[npc_id],0)),"NA"))</f>
        <v>Twoson</v>
      </c>
      <c r="C829" s="27"/>
      <c r="D829" s="47" t="str">
        <f>IFERROR(INDEX(npcs[sprite_label],MATCH(route[[#This Row],[npc]],npcs[npc_id],0)),"NA")</f>
        <v>runaway-5_gorgeous</v>
      </c>
      <c r="E829" s="24" t="s">
        <v>2515</v>
      </c>
      <c r="F829" s="9" t="s">
        <v>2559</v>
      </c>
      <c r="G829" s="10" t="s">
        <v>2579</v>
      </c>
      <c r="H829" s="47">
        <v>329</v>
      </c>
      <c r="I829" s="28" t="s">
        <v>9</v>
      </c>
      <c r="J829" s="28"/>
      <c r="K829" s="28"/>
      <c r="L829" s="45"/>
      <c r="M829" s="28" t="s">
        <v>147</v>
      </c>
      <c r="N829" s="28" t="s">
        <v>2059</v>
      </c>
      <c r="O829" s="28" t="s">
        <v>44</v>
      </c>
      <c r="P829" s="28"/>
      <c r="Q829" s="28"/>
      <c r="R829" s="31" t="str">
        <f t="array" ref="R829">IFERROR(INDEX(npcs!$E$2:$E$1584,MATCH('route'!$H829, npcs!$A$2:$A$1584,0)),"NA")</f>
        <v>~QUEUE_OUTSIDE_CHAOS_THEATER</v>
      </c>
      <c r="S829" s="1"/>
      <c r="T829" s="79">
        <v>3</v>
      </c>
      <c r="U829" s="1"/>
      <c r="V829" s="1"/>
      <c r="W829" s="1"/>
      <c r="X829" s="1"/>
      <c r="Y829" s="1"/>
      <c r="Z829" s="1"/>
      <c r="AA829" s="1"/>
      <c r="AB829" s="1"/>
    </row>
    <row r="830" spans="1:28" ht="15" customHeight="1" x14ac:dyDescent="0.2">
      <c r="A830" s="82"/>
      <c r="B830" s="23" t="str">
        <f>IF(NOT(ISBLANK(route[[#This Row],[loc_override]])),route[[#This Row],[loc_override]],IFERROR(INDEX(npcs[map_location_label],MATCH(route[[#This Row],[npc]],npcs[npc_id],0)),"NA"))</f>
        <v>Twoson</v>
      </c>
      <c r="C830" s="27"/>
      <c r="D830" s="47" t="str">
        <f>IFERROR(INDEX(npcs[sprite_label],MATCH(route[[#This Row],[npc]],npcs[npc_id],0)),"NA")</f>
        <v>runaway-5_gorgeous</v>
      </c>
      <c r="E830" s="24" t="s">
        <v>2515</v>
      </c>
      <c r="F830" s="9" t="s">
        <v>2559</v>
      </c>
      <c r="G830" s="10" t="s">
        <v>2579</v>
      </c>
      <c r="H830" s="47">
        <v>329</v>
      </c>
      <c r="I830" s="28" t="s">
        <v>9</v>
      </c>
      <c r="J830" s="28"/>
      <c r="K830" s="28"/>
      <c r="L830" s="45" t="s">
        <v>2532</v>
      </c>
      <c r="M830" s="28" t="s">
        <v>147</v>
      </c>
      <c r="N830" s="28" t="s">
        <v>2059</v>
      </c>
      <c r="O830" s="28" t="s">
        <v>45</v>
      </c>
      <c r="P830" s="28"/>
      <c r="Q830" s="28"/>
      <c r="R830" s="31" t="str">
        <f t="array" ref="R830">IFERROR(INDEX(npcs!$E$2:$E$1584,MATCH('route'!$H830, npcs!$A$2:$A$1584,0)),"NA")</f>
        <v>~QUEUE_OUTSIDE_CHAOS_THEATER</v>
      </c>
      <c r="S830" s="1"/>
      <c r="T830" s="79">
        <v>3</v>
      </c>
      <c r="U830" s="1"/>
      <c r="V830" s="1"/>
      <c r="W830" s="1"/>
      <c r="X830" s="1"/>
      <c r="Y830" s="1"/>
      <c r="Z830" s="1"/>
      <c r="AA830" s="1"/>
      <c r="AB830" s="1"/>
    </row>
    <row r="831" spans="1:28" ht="15" customHeight="1" x14ac:dyDescent="0.2">
      <c r="A831" s="82"/>
      <c r="B831" s="23" t="str">
        <f>IF(NOT(ISBLANK(route[[#This Row],[loc_override]])),route[[#This Row],[loc_override]],IFERROR(INDEX(npcs[map_location_label],MATCH(route[[#This Row],[npc]],npcs[npc_id],0)),"NA"))</f>
        <v>Twoson</v>
      </c>
      <c r="C831" s="27"/>
      <c r="D831" s="47" t="str">
        <f>IFERROR(INDEX(npcs[sprite_label],MATCH(route[[#This Row],[npc]],npcs[npc_id],0)),"NA")</f>
        <v>runaway-5_gorgeous</v>
      </c>
      <c r="E831" s="24" t="s">
        <v>2515</v>
      </c>
      <c r="F831" s="9" t="s">
        <v>2559</v>
      </c>
      <c r="G831" s="10" t="s">
        <v>2579</v>
      </c>
      <c r="H831" s="47">
        <v>329</v>
      </c>
      <c r="I831" s="28" t="s">
        <v>9</v>
      </c>
      <c r="J831" s="28"/>
      <c r="K831" s="28"/>
      <c r="L831" s="45"/>
      <c r="M831" s="28" t="s">
        <v>147</v>
      </c>
      <c r="N831" s="28" t="s">
        <v>1565</v>
      </c>
      <c r="O831" s="28"/>
      <c r="P831" s="28"/>
      <c r="Q831" s="28"/>
      <c r="R831" s="31" t="str">
        <f t="array" ref="R831">IFERROR(INDEX(npcs!$E$2:$E$1584,MATCH('route'!$H831, npcs!$A$2:$A$1584,0)),"NA")</f>
        <v>~QUEUE_OUTSIDE_CHAOS_THEATER</v>
      </c>
      <c r="S831" s="1"/>
      <c r="T831" s="79">
        <v>3</v>
      </c>
      <c r="U831" s="1"/>
      <c r="V831" s="1"/>
      <c r="W831" s="1"/>
      <c r="X831" s="1"/>
      <c r="Y831" s="1"/>
      <c r="Z831" s="1"/>
      <c r="AA831" s="1"/>
      <c r="AB831" s="1"/>
    </row>
    <row r="832" spans="1:28" ht="15" customHeight="1" x14ac:dyDescent="0.2">
      <c r="A832" s="82"/>
      <c r="B832" s="23" t="str">
        <f>IF(NOT(ISBLANK(route[[#This Row],[loc_override]])),route[[#This Row],[loc_override]],IFERROR(INDEX(npcs[map_location_label],MATCH(route[[#This Row],[npc]],npcs[npc_id],0)),"NA"))</f>
        <v>Twoson_Polestar_1F_Den</v>
      </c>
      <c r="C832" s="27"/>
      <c r="D832" s="47" t="str">
        <f>IFERROR(INDEX(npcs[sprite_label],MATCH(route[[#This Row],[npc]],npcs[npc_id],0)),"NA")</f>
        <v>paula's-dad</v>
      </c>
      <c r="E832" s="24" t="s">
        <v>2515</v>
      </c>
      <c r="F832" s="9" t="s">
        <v>2559</v>
      </c>
      <c r="G832" s="10" t="s">
        <v>2579</v>
      </c>
      <c r="H832" s="47">
        <v>217</v>
      </c>
      <c r="I832" s="28" t="s">
        <v>9</v>
      </c>
      <c r="J832" s="28"/>
      <c r="K832" s="28" t="s">
        <v>245</v>
      </c>
      <c r="L832" s="45"/>
      <c r="M832" s="28" t="s">
        <v>149</v>
      </c>
      <c r="N832" s="28" t="s">
        <v>62</v>
      </c>
      <c r="O832" s="28" t="s">
        <v>210</v>
      </c>
      <c r="P832" s="28"/>
      <c r="Q832" s="28"/>
      <c r="R832" s="31" t="str">
        <f t="array" ref="R832">IFERROR(INDEX(npcs!$E$2:$E$1584,MATCH('route'!$H832, npcs!$A$2:$A$1584,0)),"NA")</f>
        <v>~PAULAS_DAD_OUTSIDE</v>
      </c>
      <c r="S832" s="1"/>
      <c r="T832" s="79">
        <v>3</v>
      </c>
      <c r="U832" s="1"/>
      <c r="V832" s="1"/>
      <c r="W832" s="1"/>
      <c r="X832" s="1"/>
      <c r="Y832" s="1"/>
      <c r="Z832" s="1"/>
      <c r="AA832" s="1"/>
      <c r="AB832" s="1"/>
    </row>
    <row r="833" spans="1:28" ht="15" customHeight="1" x14ac:dyDescent="0.2">
      <c r="A833" s="82"/>
      <c r="B833" s="23" t="str">
        <f>IF(NOT(ISBLANK(route[[#This Row],[loc_override]])),route[[#This Row],[loc_override]],IFERROR(INDEX(npcs[map_location_label],MATCH(route[[#This Row],[npc]],npcs[npc_id],0)),"NA"))</f>
        <v>Twoson_Polestar_1F_Den</v>
      </c>
      <c r="C833" s="27"/>
      <c r="D833" s="47" t="str">
        <f>IFERROR(INDEX(npcs[sprite_label],MATCH(route[[#This Row],[npc]],npcs[npc_id],0)),"NA")</f>
        <v>paula's-dad</v>
      </c>
      <c r="E833" s="24" t="s">
        <v>2515</v>
      </c>
      <c r="F833" s="9" t="s">
        <v>2559</v>
      </c>
      <c r="G833" s="10" t="s">
        <v>2579</v>
      </c>
      <c r="H833" s="47">
        <v>217</v>
      </c>
      <c r="I833" s="28" t="s">
        <v>9</v>
      </c>
      <c r="J833" s="28"/>
      <c r="K833" s="28" t="s">
        <v>345</v>
      </c>
      <c r="L833" s="45"/>
      <c r="M833" s="28" t="s">
        <v>149</v>
      </c>
      <c r="N833" s="28" t="s">
        <v>62</v>
      </c>
      <c r="O833" s="28" t="s">
        <v>210</v>
      </c>
      <c r="P833" s="28"/>
      <c r="Q833" s="28"/>
      <c r="R833" s="31" t="str">
        <f t="array" ref="R833">IFERROR(INDEX(npcs!$E$2:$E$1584,MATCH('route'!$H833, npcs!$A$2:$A$1584,0)),"NA")</f>
        <v>~PAULAS_DAD_OUTSIDE</v>
      </c>
      <c r="S833" s="1"/>
      <c r="T833" s="79">
        <v>3</v>
      </c>
      <c r="U833" s="1"/>
      <c r="V833" s="1"/>
      <c r="W833" s="1"/>
      <c r="X833" s="1"/>
      <c r="Y833" s="1"/>
      <c r="Z833" s="1"/>
      <c r="AA833" s="1"/>
      <c r="AB833" s="1"/>
    </row>
    <row r="834" spans="1:28" ht="15" customHeight="1" x14ac:dyDescent="0.2">
      <c r="A834" s="82"/>
      <c r="B834" s="23" t="str">
        <f>IF(NOT(ISBLANK(route[[#This Row],[loc_override]])),route[[#This Row],[loc_override]],IFERROR(INDEX(npcs[map_location_label],MATCH(route[[#This Row],[npc]],npcs[npc_id],0)),"NA"))</f>
        <v>Twoson_Chaos Theater_1F</v>
      </c>
      <c r="C834" s="27"/>
      <c r="D834" s="47" t="str">
        <f>IFERROR(INDEX(npcs[sprite_label],MATCH(route[[#This Row],[npc]],npcs[npc_id],0)),"NA")</f>
        <v>man_blonde_blue-blazer</v>
      </c>
      <c r="E834" s="24" t="s">
        <v>2515</v>
      </c>
      <c r="F834" s="9" t="s">
        <v>2559</v>
      </c>
      <c r="G834" s="10" t="s">
        <v>2579</v>
      </c>
      <c r="H834" s="47">
        <v>227</v>
      </c>
      <c r="I834" s="28" t="s">
        <v>9</v>
      </c>
      <c r="J834" s="28"/>
      <c r="K834" s="28"/>
      <c r="L834" s="45"/>
      <c r="M834" s="28" t="s">
        <v>10</v>
      </c>
      <c r="N834" s="28"/>
      <c r="O834" s="28"/>
      <c r="P834" s="28"/>
      <c r="Q834" s="28"/>
      <c r="R834" s="31" t="str">
        <f t="array" ref="R834">IFERROR(INDEX(npcs!$E$2:$E$1584,MATCH('route'!$H834, npcs!$A$2:$A$1584,0)),"NA")</f>
        <v>always</v>
      </c>
      <c r="S834" s="1"/>
      <c r="T834" s="79">
        <v>3</v>
      </c>
      <c r="U834" s="1"/>
      <c r="V834" s="1"/>
      <c r="W834" s="1"/>
      <c r="X834" s="1"/>
      <c r="Y834" s="1"/>
      <c r="Z834" s="1"/>
      <c r="AA834" s="1"/>
      <c r="AB834" s="1"/>
    </row>
    <row r="835" spans="1:28" ht="15" customHeight="1" x14ac:dyDescent="0.2">
      <c r="A835" s="82"/>
      <c r="B835" s="23" t="str">
        <f>IF(NOT(ISBLANK(route[[#This Row],[loc_override]])),route[[#This Row],[loc_override]],IFERROR(INDEX(npcs[map_location_label],MATCH(route[[#This Row],[npc]],npcs[npc_id],0)),"NA"))</f>
        <v>Twoson_Chaos Theater_1F</v>
      </c>
      <c r="C835" s="27"/>
      <c r="D835" s="47" t="str">
        <f>IFERROR(INDEX(npcs[sprite_label],MATCH(route[[#This Row],[npc]],npcs[npc_id],0)),"NA")</f>
        <v>cop</v>
      </c>
      <c r="E835" s="24" t="s">
        <v>2515</v>
      </c>
      <c r="F835" s="9" t="s">
        <v>2559</v>
      </c>
      <c r="G835" s="10" t="s">
        <v>2579</v>
      </c>
      <c r="H835" s="47">
        <v>230</v>
      </c>
      <c r="I835" s="28" t="s">
        <v>9</v>
      </c>
      <c r="J835" s="28"/>
      <c r="K835" s="28"/>
      <c r="L835" s="45"/>
      <c r="M835" s="28" t="s">
        <v>10</v>
      </c>
      <c r="N835" s="28"/>
      <c r="O835" s="28"/>
      <c r="P835" s="28"/>
      <c r="Q835" s="28"/>
      <c r="R835" s="31" t="str">
        <f t="array" ref="R835">IFERROR(INDEX(npcs!$E$2:$E$1584,MATCH('route'!$H835, npcs!$A$2:$A$1584,0)),"NA")</f>
        <v>always</v>
      </c>
      <c r="S835" s="1"/>
      <c r="T835" s="79">
        <v>3</v>
      </c>
      <c r="U835" s="1"/>
      <c r="V835" s="1"/>
      <c r="W835" s="1"/>
      <c r="X835" s="1"/>
      <c r="Y835" s="1"/>
      <c r="Z835" s="1"/>
      <c r="AA835" s="1"/>
      <c r="AB835" s="1"/>
    </row>
    <row r="836" spans="1:28" ht="15" customHeight="1" x14ac:dyDescent="0.2">
      <c r="A836" s="82"/>
      <c r="B836" s="23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36" s="27"/>
      <c r="D836" s="47" t="str">
        <f>IFERROR(INDEX(npcs[sprite_label],MATCH(route[[#This Row],[npc]],npcs[npc_id],0)),"NA")</f>
        <v>poochyfud</v>
      </c>
      <c r="E836" s="24" t="s">
        <v>2515</v>
      </c>
      <c r="F836" s="9" t="s">
        <v>2559</v>
      </c>
      <c r="G836" s="10" t="s">
        <v>2579</v>
      </c>
      <c r="H836" s="47">
        <v>253</v>
      </c>
      <c r="I836" s="28" t="s">
        <v>9</v>
      </c>
      <c r="J836" s="28"/>
      <c r="K836" s="28"/>
      <c r="L836" s="45"/>
      <c r="M836" s="28" t="s">
        <v>10</v>
      </c>
      <c r="N836" s="28"/>
      <c r="O836" s="28"/>
      <c r="P836" s="28"/>
      <c r="Q836" s="28"/>
      <c r="R836" s="31" t="str">
        <f t="array" ref="R836">IFERROR(INDEX(npcs!$E$2:$E$1584,MATCH('route'!$H836, npcs!$A$2:$A$1584,0)),"NA")</f>
        <v>always</v>
      </c>
      <c r="S836" s="1"/>
      <c r="T836" s="79">
        <v>3</v>
      </c>
      <c r="U836" s="1"/>
      <c r="V836" s="1"/>
      <c r="W836" s="1"/>
      <c r="X836" s="1"/>
      <c r="Y836" s="1"/>
      <c r="Z836" s="1"/>
      <c r="AA836" s="1"/>
      <c r="AB836" s="1"/>
    </row>
    <row r="837" spans="1:28" ht="15" customHeight="1" x14ac:dyDescent="0.2">
      <c r="A837" s="82"/>
      <c r="B837" s="23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37" s="27"/>
      <c r="D837" s="47" t="str">
        <f>IFERROR(INDEX(npcs[sprite_label],MATCH(route[[#This Row],[npc]],npcs[npc_id],0)),"NA")</f>
        <v>poochyfud</v>
      </c>
      <c r="E837" s="24" t="s">
        <v>2515</v>
      </c>
      <c r="F837" s="9" t="s">
        <v>2559</v>
      </c>
      <c r="G837" s="10" t="s">
        <v>2579</v>
      </c>
      <c r="H837" s="47">
        <v>253</v>
      </c>
      <c r="I837" s="28" t="s">
        <v>111</v>
      </c>
      <c r="J837" s="28" t="s">
        <v>2290</v>
      </c>
      <c r="K837" s="28" t="s">
        <v>2534</v>
      </c>
      <c r="L837" s="45"/>
      <c r="M837" s="28" t="s">
        <v>10</v>
      </c>
      <c r="N837" s="28"/>
      <c r="O837" s="28"/>
      <c r="P837" s="28"/>
      <c r="Q837" s="28"/>
      <c r="R837" s="31" t="str">
        <f t="array" ref="R837">IFERROR(INDEX(npcs!$E$2:$E$1584,MATCH('route'!$H837, npcs!$A$2:$A$1584,0)),"NA")</f>
        <v>always</v>
      </c>
      <c r="S837" s="1"/>
      <c r="T837" s="79">
        <v>3</v>
      </c>
      <c r="U837" s="1"/>
      <c r="V837" s="1"/>
      <c r="W837" s="1"/>
      <c r="X837" s="1"/>
      <c r="Y837" s="1"/>
      <c r="Z837" s="1"/>
      <c r="AA837" s="1"/>
      <c r="AB837" s="1"/>
    </row>
    <row r="838" spans="1:28" ht="15" customHeight="1" x14ac:dyDescent="0.2">
      <c r="A838" s="82"/>
      <c r="B838" s="23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38" s="27"/>
      <c r="D838" s="47" t="str">
        <f>IFERROR(INDEX(npcs[sprite_label],MATCH(route[[#This Row],[npc]],npcs[npc_id],0)),"NA")</f>
        <v>poochyfud</v>
      </c>
      <c r="E838" s="24" t="s">
        <v>2515</v>
      </c>
      <c r="F838" s="9" t="s">
        <v>2559</v>
      </c>
      <c r="G838" s="10" t="s">
        <v>2579</v>
      </c>
      <c r="H838" s="47">
        <v>253</v>
      </c>
      <c r="I838" s="28" t="s">
        <v>111</v>
      </c>
      <c r="J838" s="28" t="s">
        <v>2290</v>
      </c>
      <c r="K838" s="28" t="s">
        <v>1240</v>
      </c>
      <c r="L838" s="45"/>
      <c r="M838" s="28" t="s">
        <v>10</v>
      </c>
      <c r="N838" s="28"/>
      <c r="O838" s="28"/>
      <c r="P838" s="28"/>
      <c r="Q838" s="28"/>
      <c r="R838" s="31" t="str">
        <f t="array" ref="R838">IFERROR(INDEX(npcs!$E$2:$E$1584,MATCH('route'!$H838, npcs!$A$2:$A$1584,0)),"NA")</f>
        <v>always</v>
      </c>
      <c r="S838" s="1"/>
      <c r="T838" s="79">
        <v>3</v>
      </c>
      <c r="U838" s="1"/>
      <c r="V838" s="1"/>
      <c r="W838" s="1"/>
      <c r="X838" s="1"/>
      <c r="Y838" s="1"/>
      <c r="Z838" s="1"/>
      <c r="AA838" s="1"/>
      <c r="AB838" s="1"/>
    </row>
    <row r="839" spans="1:28" ht="15" customHeight="1" x14ac:dyDescent="0.2">
      <c r="A839" s="82"/>
      <c r="B839" s="23" t="str">
        <f>IF(NOT(ISBLANK(route[[#This Row],[loc_override]])),route[[#This Row],[loc_override]],IFERROR(INDEX(npcs[map_location_label],MATCH(route[[#This Row],[npc]],npcs[npc_id],0)),"NA"))</f>
        <v>Twoson_Chaos Theater_1F</v>
      </c>
      <c r="C839" s="27"/>
      <c r="D839" s="47" t="str">
        <f>IFERROR(INDEX(npcs[sprite_label],MATCH(route[[#This Row],[npc]],npcs[npc_id],0)),"NA")</f>
        <v>woman_black-hair_red-clothes</v>
      </c>
      <c r="E839" s="24" t="s">
        <v>2515</v>
      </c>
      <c r="F839" s="9" t="s">
        <v>2559</v>
      </c>
      <c r="G839" s="10" t="s">
        <v>2579</v>
      </c>
      <c r="H839" s="47">
        <v>226</v>
      </c>
      <c r="I839" s="28" t="s">
        <v>9</v>
      </c>
      <c r="J839" s="28"/>
      <c r="K839" s="28"/>
      <c r="L839" s="45"/>
      <c r="M839" s="28" t="s">
        <v>10</v>
      </c>
      <c r="N839" s="28"/>
      <c r="O839" s="28"/>
      <c r="P839" s="28"/>
      <c r="Q839" s="28"/>
      <c r="R839" s="31" t="str">
        <f t="array" ref="R839">IFERROR(INDEX(npcs!$E$2:$E$1584,MATCH('route'!$H839, npcs!$A$2:$A$1584,0)),"NA")</f>
        <v>~CHAOS_THEATER_STAGE_UNBLOCKED</v>
      </c>
      <c r="S839" s="1"/>
      <c r="T839" s="79">
        <v>3</v>
      </c>
      <c r="U839" s="1"/>
      <c r="V839" s="1"/>
      <c r="W839" s="1"/>
      <c r="X839" s="1"/>
      <c r="Y839" s="1"/>
      <c r="Z839" s="1"/>
      <c r="AA839" s="1"/>
      <c r="AB839" s="1"/>
    </row>
    <row r="840" spans="1:28" ht="15" customHeight="1" x14ac:dyDescent="0.2">
      <c r="A840" s="82"/>
      <c r="B840" s="23" t="str">
        <f>IF(NOT(ISBLANK(route[[#This Row],[loc_override]])),route[[#This Row],[loc_override]],IFERROR(INDEX(npcs[map_location_label],MATCH(route[[#This Row],[npc]],npcs[npc_id],0)),"NA"))</f>
        <v>Twoson_Chaos Theater_1F</v>
      </c>
      <c r="C840" s="27"/>
      <c r="D840" s="47" t="str">
        <f>IFERROR(INDEX(npcs[sprite_label],MATCH(route[[#This Row],[npc]],npcs[npc_id],0)),"NA")</f>
        <v>woman_black-hair_red-clothes</v>
      </c>
      <c r="E840" s="24" t="s">
        <v>2515</v>
      </c>
      <c r="F840" s="9" t="s">
        <v>2559</v>
      </c>
      <c r="G840" s="10" t="s">
        <v>2579</v>
      </c>
      <c r="H840" s="47">
        <v>226</v>
      </c>
      <c r="I840" s="28" t="s">
        <v>111</v>
      </c>
      <c r="J840" s="28" t="s">
        <v>2290</v>
      </c>
      <c r="K840" s="28" t="s">
        <v>2533</v>
      </c>
      <c r="L840" s="45"/>
      <c r="M840" s="28" t="s">
        <v>10</v>
      </c>
      <c r="N840" s="28"/>
      <c r="O840" s="28"/>
      <c r="P840" s="28"/>
      <c r="Q840" s="28"/>
      <c r="R840" s="31" t="str">
        <f t="array" ref="R840">IFERROR(INDEX(npcs!$E$2:$E$1584,MATCH('route'!$H840, npcs!$A$2:$A$1584,0)),"NA")</f>
        <v>~CHAOS_THEATER_STAGE_UNBLOCKED</v>
      </c>
      <c r="S840" s="1"/>
      <c r="T840" s="79">
        <v>3</v>
      </c>
      <c r="U840" s="1"/>
      <c r="V840" s="1"/>
      <c r="W840" s="1"/>
      <c r="X840" s="1"/>
      <c r="Y840" s="1"/>
      <c r="Z840" s="1"/>
      <c r="AA840" s="1"/>
      <c r="AB840" s="1"/>
    </row>
    <row r="841" spans="1:28" ht="15" customHeight="1" x14ac:dyDescent="0.2">
      <c r="A841" s="82"/>
      <c r="B841" s="23" t="str">
        <f>IF(NOT(ISBLANK(route[[#This Row],[loc_override]])),route[[#This Row],[loc_override]],IFERROR(INDEX(npcs[map_location_label],MATCH(route[[#This Row],[npc]],npcs[npc_id],0)),"NA"))</f>
        <v>Twoson_Chaos Theater_1F</v>
      </c>
      <c r="C841" s="27"/>
      <c r="D841" s="47" t="str">
        <f>IFERROR(INDEX(npcs[sprite_label],MATCH(route[[#This Row],[npc]],npcs[npc_id],0)),"NA")</f>
        <v>woman_black-hair_red-clothes</v>
      </c>
      <c r="E841" s="24" t="s">
        <v>2515</v>
      </c>
      <c r="F841" s="9" t="s">
        <v>2559</v>
      </c>
      <c r="G841" s="10" t="s">
        <v>2579</v>
      </c>
      <c r="H841" s="47">
        <v>226</v>
      </c>
      <c r="I841" s="28" t="s">
        <v>111</v>
      </c>
      <c r="J841" s="28" t="s">
        <v>2290</v>
      </c>
      <c r="K841" s="28" t="s">
        <v>995</v>
      </c>
      <c r="L841" s="45"/>
      <c r="M841" s="28" t="s">
        <v>10</v>
      </c>
      <c r="N841" s="28"/>
      <c r="O841" s="28"/>
      <c r="P841" s="28"/>
      <c r="Q841" s="28"/>
      <c r="R841" s="31" t="str">
        <f t="array" ref="R841">IFERROR(INDEX(npcs!$E$2:$E$1584,MATCH('route'!$H841, npcs!$A$2:$A$1584,0)),"NA")</f>
        <v>~CHAOS_THEATER_STAGE_UNBLOCKED</v>
      </c>
      <c r="S841" s="1"/>
      <c r="T841" s="79">
        <v>3</v>
      </c>
      <c r="U841" s="1"/>
      <c r="V841" s="1"/>
      <c r="W841" s="1"/>
      <c r="X841" s="1"/>
      <c r="Y841" s="1"/>
      <c r="Z841" s="1"/>
      <c r="AA841" s="1"/>
      <c r="AB841" s="1"/>
    </row>
    <row r="842" spans="1:28" ht="15" customHeight="1" x14ac:dyDescent="0.2">
      <c r="A842" s="82"/>
      <c r="B842" s="23" t="str">
        <f>IF(NOT(ISBLANK(route[[#This Row],[loc_override]])),route[[#This Row],[loc_override]],IFERROR(INDEX(npcs[map_location_label],MATCH(route[[#This Row],[npc]],npcs[npc_id],0)),"NA"))</f>
        <v>Twoson_Chaos Theater_1F</v>
      </c>
      <c r="C842" s="27"/>
      <c r="D842" s="47" t="str">
        <f>IFERROR(INDEX(npcs[sprite_label],MATCH(route[[#This Row],[npc]],npcs[npc_id],0)),"NA")</f>
        <v>woman_black-hair_red-clothes</v>
      </c>
      <c r="E842" s="24" t="s">
        <v>2515</v>
      </c>
      <c r="F842" s="9" t="s">
        <v>2559</v>
      </c>
      <c r="G842" s="10" t="s">
        <v>2579</v>
      </c>
      <c r="H842" s="47">
        <v>226</v>
      </c>
      <c r="I842" s="28" t="s">
        <v>9</v>
      </c>
      <c r="J842" s="28"/>
      <c r="K842" s="28"/>
      <c r="L842" s="45"/>
      <c r="M842" s="28" t="s">
        <v>10</v>
      </c>
      <c r="N842" s="28"/>
      <c r="O842" s="28"/>
      <c r="P842" s="28"/>
      <c r="Q842" s="28"/>
      <c r="R842" s="31" t="str">
        <f t="array" ref="R842">IFERROR(INDEX(npcs!$E$2:$E$1584,MATCH('route'!$H842, npcs!$A$2:$A$1584,0)),"NA")</f>
        <v>~CHAOS_THEATER_STAGE_UNBLOCKED</v>
      </c>
      <c r="S842" s="1"/>
      <c r="T842" s="79">
        <v>3</v>
      </c>
      <c r="U842" s="1"/>
      <c r="V842" s="1"/>
      <c r="W842" s="1"/>
      <c r="X842" s="1"/>
      <c r="Y842" s="1"/>
      <c r="Z842" s="1"/>
      <c r="AA842" s="1"/>
      <c r="AB842" s="1"/>
    </row>
    <row r="843" spans="1:28" ht="15" customHeight="1" x14ac:dyDescent="0.2">
      <c r="A843" s="82"/>
      <c r="B843" s="23" t="str">
        <f>IF(NOT(ISBLANK(route[[#This Row],[loc_override]])),route[[#This Row],[loc_override]],IFERROR(INDEX(npcs[map_location_label],MATCH(route[[#This Row],[npc]],npcs[npc_id],0)),"NA"))</f>
        <v>Twoson_Chaos Theater_1F</v>
      </c>
      <c r="C843" s="27"/>
      <c r="D843" s="47" t="str">
        <f>IFERROR(INDEX(npcs[sprite_label],MATCH(route[[#This Row],[npc]],npcs[npc_id],0)),"NA")</f>
        <v>woman_black-hair_red-clothes</v>
      </c>
      <c r="E843" s="24" t="s">
        <v>2515</v>
      </c>
      <c r="F843" s="9" t="s">
        <v>2559</v>
      </c>
      <c r="G843" s="10" t="s">
        <v>2579</v>
      </c>
      <c r="H843" s="47">
        <v>226</v>
      </c>
      <c r="I843" s="28" t="s">
        <v>111</v>
      </c>
      <c r="J843" s="28" t="s">
        <v>2290</v>
      </c>
      <c r="K843" s="28" t="s">
        <v>2533</v>
      </c>
      <c r="L843" s="45"/>
      <c r="M843" s="28" t="s">
        <v>10</v>
      </c>
      <c r="N843" s="28"/>
      <c r="O843" s="28"/>
      <c r="P843" s="28"/>
      <c r="Q843" s="28"/>
      <c r="R843" s="31" t="str">
        <f t="array" ref="R843">IFERROR(INDEX(npcs!$E$2:$E$1584,MATCH('route'!$H843, npcs!$A$2:$A$1584,0)),"NA")</f>
        <v>~CHAOS_THEATER_STAGE_UNBLOCKED</v>
      </c>
      <c r="S843" s="1"/>
      <c r="T843" s="79">
        <v>3</v>
      </c>
      <c r="U843" s="1"/>
      <c r="V843" s="1"/>
      <c r="W843" s="1"/>
      <c r="X843" s="1"/>
      <c r="Y843" s="1"/>
      <c r="Z843" s="1"/>
      <c r="AA843" s="1"/>
      <c r="AB843" s="1"/>
    </row>
    <row r="844" spans="1:28" ht="15" customHeight="1" x14ac:dyDescent="0.2">
      <c r="A844" s="82"/>
      <c r="B844" s="23" t="str">
        <f>IF(NOT(ISBLANK(route[[#This Row],[loc_override]])),route[[#This Row],[loc_override]],IFERROR(INDEX(npcs[map_location_label],MATCH(route[[#This Row],[npc]],npcs[npc_id],0)),"NA"))</f>
        <v>Twoson_Chaos Theater_1F</v>
      </c>
      <c r="C844" s="27" t="s">
        <v>445</v>
      </c>
      <c r="D844" s="47" t="str">
        <f>IFERROR(INDEX(npcs[sprite_label],MATCH(route[[#This Row],[npc]],npcs[npc_id],0)),"NA")</f>
        <v>NA</v>
      </c>
      <c r="E844" s="24" t="s">
        <v>2515</v>
      </c>
      <c r="F844" s="9" t="s">
        <v>2559</v>
      </c>
      <c r="G844" s="10" t="s">
        <v>2579</v>
      </c>
      <c r="H844" s="46" t="s">
        <v>7</v>
      </c>
      <c r="I844" s="28" t="s">
        <v>2279</v>
      </c>
      <c r="J844" s="28" t="s">
        <v>2541</v>
      </c>
      <c r="K844" s="28"/>
      <c r="L844" s="45"/>
      <c r="M844" s="28" t="s">
        <v>7</v>
      </c>
      <c r="N844" s="28"/>
      <c r="O844" s="28"/>
      <c r="P844" s="28"/>
      <c r="Q844" s="28"/>
      <c r="R844" s="31" t="str">
        <f t="array" ref="R844">IFERROR(INDEX(npcs!$E$2:$E$1584,MATCH('route'!$H844, npcs!$A$2:$A$1584,0)),"NA")</f>
        <v>NA</v>
      </c>
      <c r="S844" s="1"/>
      <c r="T844" s="79">
        <v>3</v>
      </c>
      <c r="U844" s="1"/>
      <c r="V844" s="1"/>
      <c r="W844" s="1"/>
      <c r="X844" s="1"/>
      <c r="Y844" s="1"/>
      <c r="Z844" s="1"/>
      <c r="AA844" s="1"/>
      <c r="AB844" s="1"/>
    </row>
    <row r="845" spans="1:28" ht="15" customHeight="1" x14ac:dyDescent="0.2">
      <c r="A845" s="82"/>
      <c r="B845" s="23" t="str">
        <f>IF(NOT(ISBLANK(route[[#This Row],[loc_override]])),route[[#This Row],[loc_override]],IFERROR(INDEX(npcs[map_location_label],MATCH(route[[#This Row],[npc]],npcs[npc_id],0)),"NA"))</f>
        <v>Twoson_Chaos Theater_1F</v>
      </c>
      <c r="C845" s="27"/>
      <c r="D845" s="47" t="str">
        <f>IFERROR(INDEX(npcs[sprite_label],MATCH(route[[#This Row],[npc]],npcs[npc_id],0)),"NA")</f>
        <v>woman_black-hair_red-clothes</v>
      </c>
      <c r="E845" s="24" t="s">
        <v>2515</v>
      </c>
      <c r="F845" s="9" t="s">
        <v>2559</v>
      </c>
      <c r="G845" s="10" t="s">
        <v>2579</v>
      </c>
      <c r="H845" s="47">
        <v>228</v>
      </c>
      <c r="I845" s="28" t="s">
        <v>9</v>
      </c>
      <c r="J845" s="28"/>
      <c r="K845" s="28"/>
      <c r="L845" s="45"/>
      <c r="M845" s="28" t="s">
        <v>10</v>
      </c>
      <c r="N845" s="28"/>
      <c r="O845" s="28"/>
      <c r="P845" s="28"/>
      <c r="Q845" s="28"/>
      <c r="R845" s="31" t="str">
        <f t="array" ref="R845">IFERROR(INDEX(npcs!$E$2:$E$1584,MATCH('route'!$H845, npcs!$A$2:$A$1584,0)),"NA")</f>
        <v>CHAOS_THEATER_STAGE_UNBLOCKED</v>
      </c>
      <c r="S845" s="1"/>
      <c r="T845" s="79">
        <v>3</v>
      </c>
      <c r="U845" s="1"/>
      <c r="V845" s="1"/>
      <c r="W845" s="1"/>
      <c r="X845" s="1"/>
      <c r="Y845" s="1"/>
      <c r="Z845" s="1"/>
      <c r="AA845" s="1"/>
      <c r="AB845" s="1"/>
    </row>
    <row r="846" spans="1:28" ht="15" customHeight="1" x14ac:dyDescent="0.2">
      <c r="A846" s="82"/>
      <c r="B846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46" s="27"/>
      <c r="D846" s="47" t="str">
        <f>IFERROR(INDEX(npcs[sprite_label],MATCH(route[[#This Row],[npc]],npcs[npc_id],0)),"NA")</f>
        <v>man_bald_black-suit</v>
      </c>
      <c r="E846" s="24" t="s">
        <v>2515</v>
      </c>
      <c r="F846" s="9" t="s">
        <v>2559</v>
      </c>
      <c r="G846" s="10" t="s">
        <v>2579</v>
      </c>
      <c r="H846" s="47">
        <v>239</v>
      </c>
      <c r="I846" s="28" t="s">
        <v>9</v>
      </c>
      <c r="J846" s="28"/>
      <c r="K846" s="28"/>
      <c r="L846" s="49" t="s">
        <v>2536</v>
      </c>
      <c r="M846" s="28" t="s">
        <v>210</v>
      </c>
      <c r="N846" s="28" t="s">
        <v>62</v>
      </c>
      <c r="O846" s="28"/>
      <c r="P846" s="28"/>
      <c r="Q846" s="28"/>
      <c r="R846" s="31" t="str">
        <f t="array" ref="R846">IFERROR(INDEX(npcs!$E$2:$E$1584,MATCH('route'!$H846, npcs!$A$2:$A$1584,0)),"NA")</f>
        <v>~CHAOS_THEATER_AUDIENCE_ABSENT</v>
      </c>
      <c r="S846" s="1"/>
      <c r="T846" s="79">
        <v>3</v>
      </c>
      <c r="U846" s="1"/>
      <c r="V846" s="1"/>
      <c r="W846" s="1"/>
      <c r="X846" s="1"/>
      <c r="Y846" s="1"/>
      <c r="Z846" s="1"/>
      <c r="AA846" s="1"/>
      <c r="AB846" s="1"/>
    </row>
    <row r="847" spans="1:28" ht="15" customHeight="1" x14ac:dyDescent="0.2">
      <c r="A847" s="82"/>
      <c r="B847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47" s="27"/>
      <c r="D847" s="47" t="str">
        <f>IFERROR(INDEX(npcs[sprite_label],MATCH(route[[#This Row],[npc]],npcs[npc_id],0)),"NA")</f>
        <v>drunk-man</v>
      </c>
      <c r="E847" s="24" t="s">
        <v>2515</v>
      </c>
      <c r="F847" s="9" t="s">
        <v>2559</v>
      </c>
      <c r="G847" s="10" t="s">
        <v>2579</v>
      </c>
      <c r="H847" s="47">
        <v>240</v>
      </c>
      <c r="I847" s="28" t="s">
        <v>9</v>
      </c>
      <c r="J847" s="28"/>
      <c r="K847" s="28"/>
      <c r="L847" s="45"/>
      <c r="M847" s="28" t="s">
        <v>10</v>
      </c>
      <c r="N847" s="28"/>
      <c r="O847" s="28"/>
      <c r="P847" s="28"/>
      <c r="Q847" s="28"/>
      <c r="R847" s="31" t="str">
        <f t="array" ref="R847">IFERROR(INDEX(npcs!$E$2:$E$1584,MATCH('route'!$H847, npcs!$A$2:$A$1584,0)),"NA")</f>
        <v>~CHAOS_THEATER_AUDIENCE_ABSENT</v>
      </c>
      <c r="S847" s="1"/>
      <c r="T847" s="79">
        <v>3</v>
      </c>
      <c r="U847" s="1"/>
      <c r="V847" s="1"/>
      <c r="W847" s="1"/>
      <c r="X847" s="1"/>
      <c r="Y847" s="1"/>
      <c r="Z847" s="1"/>
      <c r="AA847" s="1"/>
      <c r="AB847" s="1"/>
    </row>
    <row r="848" spans="1:28" ht="15" customHeight="1" x14ac:dyDescent="0.2">
      <c r="A848" s="82"/>
      <c r="B848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48" s="27"/>
      <c r="D848" s="47" t="str">
        <f>IFERROR(INDEX(npcs[sprite_label],MATCH(route[[#This Row],[npc]],npcs[npc_id],0)),"NA")</f>
        <v>man_glasses_-black-suit</v>
      </c>
      <c r="E848" s="24" t="s">
        <v>2515</v>
      </c>
      <c r="F848" s="9" t="s">
        <v>2559</v>
      </c>
      <c r="G848" s="10" t="s">
        <v>2579</v>
      </c>
      <c r="H848" s="47">
        <v>241</v>
      </c>
      <c r="I848" s="28" t="s">
        <v>9</v>
      </c>
      <c r="J848" s="28"/>
      <c r="K848" s="28"/>
      <c r="L848" s="45"/>
      <c r="M848" s="28" t="s">
        <v>10</v>
      </c>
      <c r="N848" s="28"/>
      <c r="O848" s="28"/>
      <c r="P848" s="28"/>
      <c r="Q848" s="28"/>
      <c r="R848" s="31" t="str">
        <f t="array" ref="R848">IFERROR(INDEX(npcs!$E$2:$E$1584,MATCH('route'!$H848, npcs!$A$2:$A$1584,0)),"NA")</f>
        <v>~CHAOS_THEATER_AUDIENCE_ABSENT</v>
      </c>
      <c r="S848" s="1"/>
      <c r="T848" s="79">
        <v>3</v>
      </c>
      <c r="U848" s="1"/>
      <c r="V848" s="1"/>
      <c r="W848" s="1"/>
      <c r="X848" s="1"/>
      <c r="Y848" s="1"/>
      <c r="Z848" s="1"/>
      <c r="AA848" s="1"/>
      <c r="AB848" s="1"/>
    </row>
    <row r="849" spans="1:28" ht="15" customHeight="1" x14ac:dyDescent="0.2">
      <c r="A849" s="82"/>
      <c r="B849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49" s="27"/>
      <c r="D849" s="47" t="str">
        <f>IFERROR(INDEX(npcs[sprite_label],MATCH(route[[#This Row],[npc]],npcs[npc_id],0)),"NA")</f>
        <v>rastaman</v>
      </c>
      <c r="E849" s="24" t="s">
        <v>2515</v>
      </c>
      <c r="F849" s="9" t="s">
        <v>2559</v>
      </c>
      <c r="G849" s="10" t="s">
        <v>2579</v>
      </c>
      <c r="H849" s="47">
        <v>242</v>
      </c>
      <c r="I849" s="28" t="s">
        <v>9</v>
      </c>
      <c r="J849" s="28"/>
      <c r="K849" s="28"/>
      <c r="L849" s="45"/>
      <c r="M849" s="28" t="s">
        <v>2312</v>
      </c>
      <c r="N849" s="28"/>
      <c r="O849" s="28"/>
      <c r="P849" s="28"/>
      <c r="Q849" s="28"/>
      <c r="R849" s="31" t="str">
        <f t="array" ref="R849">IFERROR(INDEX(npcs!$E$2:$E$1584,MATCH('route'!$H849, npcs!$A$2:$A$1584,0)),"NA")</f>
        <v>~CHAOS_THEATER_AUDIENCE_ABSENT</v>
      </c>
      <c r="S849" s="1"/>
      <c r="T849" s="79">
        <v>3</v>
      </c>
      <c r="U849" s="1"/>
      <c r="V849" s="1"/>
      <c r="W849" s="1"/>
      <c r="X849" s="1"/>
      <c r="Y849" s="1"/>
      <c r="Z849" s="1"/>
      <c r="AA849" s="1"/>
      <c r="AB849" s="1"/>
    </row>
    <row r="850" spans="1:28" ht="15" customHeight="1" x14ac:dyDescent="0.2">
      <c r="A850" s="82"/>
      <c r="B850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0" s="27"/>
      <c r="D850" s="47" t="str">
        <f>IFERROR(INDEX(npcs[sprite_label],MATCH(route[[#This Row],[npc]],npcs[npc_id],0)),"NA")</f>
        <v>rastaman</v>
      </c>
      <c r="E850" s="24" t="s">
        <v>2515</v>
      </c>
      <c r="F850" s="9" t="s">
        <v>2559</v>
      </c>
      <c r="G850" s="10" t="s">
        <v>2579</v>
      </c>
      <c r="H850" s="47">
        <v>242</v>
      </c>
      <c r="I850" s="28" t="s">
        <v>9</v>
      </c>
      <c r="J850" s="28"/>
      <c r="K850" s="28"/>
      <c r="L850" s="49" t="s">
        <v>2535</v>
      </c>
      <c r="M850" s="28" t="s">
        <v>217</v>
      </c>
      <c r="N850" s="28"/>
      <c r="O850" s="28"/>
      <c r="P850" s="28"/>
      <c r="Q850" s="28"/>
      <c r="R850" s="31" t="str">
        <f t="array" ref="R850">IFERROR(INDEX(npcs!$E$2:$E$1584,MATCH('route'!$H850, npcs!$A$2:$A$1584,0)),"NA")</f>
        <v>~CHAOS_THEATER_AUDIENCE_ABSENT</v>
      </c>
      <c r="S850" s="1"/>
      <c r="T850" s="79">
        <v>3</v>
      </c>
      <c r="U850" s="1"/>
      <c r="V850" s="1"/>
      <c r="W850" s="1"/>
      <c r="X850" s="1"/>
      <c r="Y850" s="1"/>
      <c r="Z850" s="1"/>
      <c r="AA850" s="1"/>
      <c r="AB850" s="1"/>
    </row>
    <row r="851" spans="1:28" ht="15" customHeight="1" x14ac:dyDescent="0.2">
      <c r="A851" s="82"/>
      <c r="B851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1" s="27"/>
      <c r="D851" s="47" t="str">
        <f>IFERROR(INDEX(npcs[sprite_label],MATCH(route[[#This Row],[npc]],npcs[npc_id],0)),"NA")</f>
        <v>hippy</v>
      </c>
      <c r="E851" s="24" t="s">
        <v>2515</v>
      </c>
      <c r="F851" s="9" t="s">
        <v>2559</v>
      </c>
      <c r="G851" s="10" t="s">
        <v>2579</v>
      </c>
      <c r="H851" s="47">
        <v>243</v>
      </c>
      <c r="I851" s="28" t="s">
        <v>9</v>
      </c>
      <c r="J851" s="28"/>
      <c r="K851" s="28"/>
      <c r="L851" s="45"/>
      <c r="M851" s="28" t="s">
        <v>10</v>
      </c>
      <c r="N851" s="28"/>
      <c r="O851" s="28"/>
      <c r="P851" s="28"/>
      <c r="Q851" s="28"/>
      <c r="R851" s="31" t="str">
        <f t="array" ref="R851">IFERROR(INDEX(npcs!$E$2:$E$1584,MATCH('route'!$H851, npcs!$A$2:$A$1584,0)),"NA")</f>
        <v>~CHAOS_THEATER_AUDIENCE_ABSENT</v>
      </c>
      <c r="S851" s="1"/>
      <c r="T851" s="79">
        <v>3</v>
      </c>
      <c r="U851" s="1"/>
      <c r="V851" s="1"/>
      <c r="W851" s="1"/>
      <c r="X851" s="1"/>
      <c r="Y851" s="1"/>
      <c r="Z851" s="1"/>
      <c r="AA851" s="1"/>
      <c r="AB851" s="1"/>
    </row>
    <row r="852" spans="1:28" ht="15" customHeight="1" x14ac:dyDescent="0.2">
      <c r="A852" s="82"/>
      <c r="B852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2" s="27"/>
      <c r="D852" s="47" t="str">
        <f>IFERROR(INDEX(npcs[sprite_label],MATCH(route[[#This Row],[npc]],npcs[npc_id],0)),"NA")</f>
        <v>man_orange-hair_sunglasses</v>
      </c>
      <c r="E852" s="24" t="s">
        <v>2515</v>
      </c>
      <c r="F852" s="9" t="s">
        <v>2559</v>
      </c>
      <c r="G852" s="10" t="s">
        <v>2579</v>
      </c>
      <c r="H852" s="47">
        <v>234</v>
      </c>
      <c r="I852" s="28" t="s">
        <v>9</v>
      </c>
      <c r="J852" s="28"/>
      <c r="K852" s="28"/>
      <c r="L852" s="45"/>
      <c r="M852" s="28" t="s">
        <v>10</v>
      </c>
      <c r="N852" s="28"/>
      <c r="O852" s="28"/>
      <c r="P852" s="28"/>
      <c r="Q852" s="28"/>
      <c r="R852" s="31" t="str">
        <f t="array" ref="R852">IFERROR(INDEX(npcs!$E$2:$E$1584,MATCH('route'!$H852, npcs!$A$2:$A$1584,0)),"NA")</f>
        <v>~CHAOS_THEATER_AUDIENCE_ABSENT</v>
      </c>
      <c r="S852" s="1"/>
      <c r="T852" s="79">
        <v>3</v>
      </c>
      <c r="U852" s="1"/>
      <c r="V852" s="1"/>
      <c r="W852" s="1"/>
      <c r="X852" s="1"/>
      <c r="Y852" s="1"/>
      <c r="Z852" s="1"/>
      <c r="AA852" s="1"/>
      <c r="AB852" s="1"/>
    </row>
    <row r="853" spans="1:28" ht="15" customHeight="1" x14ac:dyDescent="0.2">
      <c r="A853" s="82"/>
      <c r="B853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3" s="27"/>
      <c r="D853" s="47" t="str">
        <f>IFERROR(INDEX(npcs[sprite_label],MATCH(route[[#This Row],[npc]],npcs[npc_id],0)),"NA")</f>
        <v>woman_blonde_blue-blazer</v>
      </c>
      <c r="E853" s="24" t="s">
        <v>2515</v>
      </c>
      <c r="F853" s="9" t="s">
        <v>2559</v>
      </c>
      <c r="G853" s="10" t="s">
        <v>2579</v>
      </c>
      <c r="H853" s="47">
        <v>244</v>
      </c>
      <c r="I853" s="28" t="s">
        <v>9</v>
      </c>
      <c r="J853" s="28"/>
      <c r="K853" s="28"/>
      <c r="L853" s="45"/>
      <c r="M853" s="28" t="s">
        <v>10</v>
      </c>
      <c r="N853" s="28"/>
      <c r="O853" s="28"/>
      <c r="P853" s="28"/>
      <c r="Q853" s="28"/>
      <c r="R853" s="31" t="str">
        <f t="array" ref="R853">IFERROR(INDEX(npcs!$E$2:$E$1584,MATCH('route'!$H853, npcs!$A$2:$A$1584,0)),"NA")</f>
        <v>~CHAOS_THEATER_AUDIENCE_ABSENT</v>
      </c>
      <c r="S853" s="1"/>
      <c r="T853" s="79">
        <v>3</v>
      </c>
      <c r="U853" s="1"/>
      <c r="V853" s="1"/>
      <c r="W853" s="1"/>
      <c r="X853" s="1"/>
      <c r="Y853" s="1"/>
      <c r="Z853" s="1"/>
      <c r="AA853" s="1"/>
      <c r="AB853" s="1"/>
    </row>
    <row r="854" spans="1:28" ht="15" customHeight="1" x14ac:dyDescent="0.2">
      <c r="A854" s="82"/>
      <c r="B854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4" s="27"/>
      <c r="D854" s="47" t="str">
        <f>IFERROR(INDEX(npcs[sprite_label],MATCH(route[[#This Row],[npc]],npcs[npc_id],0)),"NA")</f>
        <v>woman_purse_black-dress</v>
      </c>
      <c r="E854" s="24" t="s">
        <v>2515</v>
      </c>
      <c r="F854" s="9" t="s">
        <v>2559</v>
      </c>
      <c r="G854" s="10" t="s">
        <v>2579</v>
      </c>
      <c r="H854" s="47">
        <v>238</v>
      </c>
      <c r="I854" s="28" t="s">
        <v>9</v>
      </c>
      <c r="J854" s="28"/>
      <c r="K854" s="28"/>
      <c r="L854" s="45"/>
      <c r="M854" s="28" t="s">
        <v>10</v>
      </c>
      <c r="N854" s="28"/>
      <c r="O854" s="28"/>
      <c r="P854" s="28"/>
      <c r="Q854" s="28"/>
      <c r="R854" s="31" t="str">
        <f t="array" ref="R854">IFERROR(INDEX(npcs!$E$2:$E$1584,MATCH('route'!$H854, npcs!$A$2:$A$1584,0)),"NA")</f>
        <v>~CHAOS_THEATER_AUDIENCE_ABSENT</v>
      </c>
      <c r="S854" s="1"/>
      <c r="T854" s="79">
        <v>3</v>
      </c>
      <c r="U854" s="1"/>
      <c r="V854" s="1"/>
      <c r="W854" s="1"/>
      <c r="X854" s="1"/>
      <c r="Y854" s="1"/>
      <c r="Z854" s="1"/>
      <c r="AA854" s="1"/>
      <c r="AB854" s="1"/>
    </row>
    <row r="855" spans="1:28" ht="15" customHeight="1" x14ac:dyDescent="0.2">
      <c r="A855" s="82"/>
      <c r="B855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5" s="27"/>
      <c r="D855" s="47" t="str">
        <f>IFERROR(INDEX(npcs[sprite_label],MATCH(route[[#This Row],[npc]],npcs[npc_id],0)),"NA")</f>
        <v>woman_purse_green-dress</v>
      </c>
      <c r="E855" s="24" t="s">
        <v>2515</v>
      </c>
      <c r="F855" s="9" t="s">
        <v>2559</v>
      </c>
      <c r="G855" s="10" t="s">
        <v>2579</v>
      </c>
      <c r="H855" s="47">
        <v>237</v>
      </c>
      <c r="I855" s="28" t="s">
        <v>9</v>
      </c>
      <c r="J855" s="28"/>
      <c r="K855" s="28"/>
      <c r="L855" s="49" t="s">
        <v>2536</v>
      </c>
      <c r="M855" s="28" t="s">
        <v>210</v>
      </c>
      <c r="N855" s="28" t="s">
        <v>62</v>
      </c>
      <c r="O855" s="28"/>
      <c r="P855" s="28"/>
      <c r="Q855" s="28"/>
      <c r="R855" s="31" t="str">
        <f t="array" ref="R855">IFERROR(INDEX(npcs!$E$2:$E$1584,MATCH('route'!$H855, npcs!$A$2:$A$1584,0)),"NA")</f>
        <v>~CHAOS_THEATER_AUDIENCE_ABSENT</v>
      </c>
      <c r="S855" s="1"/>
      <c r="T855" s="79">
        <v>3</v>
      </c>
      <c r="U855" s="1"/>
      <c r="V855" s="1"/>
      <c r="W855" s="1"/>
      <c r="X855" s="1"/>
      <c r="Y855" s="1"/>
      <c r="Z855" s="1"/>
      <c r="AA855" s="1"/>
      <c r="AB855" s="1"/>
    </row>
    <row r="856" spans="1:28" ht="15" customHeight="1" x14ac:dyDescent="0.2">
      <c r="A856" s="82"/>
      <c r="B856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6" s="27"/>
      <c r="D856" s="47" t="str">
        <f>IFERROR(INDEX(npcs[sprite_label],MATCH(route[[#This Row],[npc]],npcs[npc_id],0)),"NA")</f>
        <v>woman_blonde_red-dress</v>
      </c>
      <c r="E856" s="24" t="s">
        <v>2515</v>
      </c>
      <c r="F856" s="9" t="s">
        <v>2559</v>
      </c>
      <c r="G856" s="10" t="s">
        <v>2579</v>
      </c>
      <c r="H856" s="47">
        <v>235</v>
      </c>
      <c r="I856" s="28" t="s">
        <v>9</v>
      </c>
      <c r="J856" s="28"/>
      <c r="K856" s="28"/>
      <c r="L856" s="45"/>
      <c r="M856" s="28" t="s">
        <v>10</v>
      </c>
      <c r="N856" s="28"/>
      <c r="O856" s="28"/>
      <c r="P856" s="28"/>
      <c r="Q856" s="28"/>
      <c r="R856" s="31" t="str">
        <f t="array" ref="R856">IFERROR(INDEX(npcs!$E$2:$E$1584,MATCH('route'!$H856, npcs!$A$2:$A$1584,0)),"NA")</f>
        <v>~CHAOS_THEATER_AUDIENCE_ABSENT</v>
      </c>
      <c r="S856" s="1"/>
      <c r="T856" s="79">
        <v>3</v>
      </c>
      <c r="U856" s="1"/>
      <c r="V856" s="1"/>
      <c r="W856" s="1"/>
      <c r="X856" s="1"/>
      <c r="Y856" s="1"/>
      <c r="Z856" s="1"/>
      <c r="AA856" s="1"/>
      <c r="AB856" s="1"/>
    </row>
    <row r="857" spans="1:28" ht="15" customHeight="1" x14ac:dyDescent="0.2">
      <c r="A857" s="82"/>
      <c r="B857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7" s="27"/>
      <c r="D857" s="47" t="str">
        <f>IFERROR(INDEX(npcs[sprite_label],MATCH(route[[#This Row],[npc]],npcs[npc_id],0)),"NA")</f>
        <v>lookalike_teddy</v>
      </c>
      <c r="E857" s="24" t="s">
        <v>2515</v>
      </c>
      <c r="F857" s="9" t="s">
        <v>2559</v>
      </c>
      <c r="G857" s="10" t="s">
        <v>2579</v>
      </c>
      <c r="H857" s="47">
        <v>232</v>
      </c>
      <c r="I857" s="28" t="s">
        <v>9</v>
      </c>
      <c r="J857" s="28"/>
      <c r="K857" s="28"/>
      <c r="L857" s="45"/>
      <c r="M857" s="28" t="s">
        <v>10</v>
      </c>
      <c r="N857" s="28"/>
      <c r="O857" s="28"/>
      <c r="P857" s="28"/>
      <c r="Q857" s="28"/>
      <c r="R857" s="31" t="str">
        <f t="array" ref="R857">IFERROR(INDEX(npcs!$E$2:$E$1584,MATCH('route'!$H857, npcs!$A$2:$A$1584,0)),"NA")</f>
        <v>~CHAOS_THEATER_AUDIENCE_ABSENT</v>
      </c>
      <c r="S857" s="1"/>
      <c r="T857" s="79">
        <v>3</v>
      </c>
      <c r="U857" s="1"/>
      <c r="V857" s="1"/>
      <c r="W857" s="1"/>
      <c r="X857" s="1"/>
      <c r="Y857" s="1"/>
      <c r="Z857" s="1"/>
      <c r="AA857" s="1"/>
      <c r="AB857" s="1"/>
    </row>
    <row r="858" spans="1:28" ht="15" customHeight="1" x14ac:dyDescent="0.2">
      <c r="A858" s="82"/>
      <c r="B858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8" s="27"/>
      <c r="D858" s="47" t="str">
        <f>IFERROR(INDEX(npcs[sprite_label],MATCH(route[[#This Row],[npc]],npcs[npc_id],0)),"NA")</f>
        <v>boy_fedora</v>
      </c>
      <c r="E858" s="24" t="s">
        <v>2515</v>
      </c>
      <c r="F858" s="9" t="s">
        <v>2559</v>
      </c>
      <c r="G858" s="10" t="s">
        <v>2579</v>
      </c>
      <c r="H858" s="47">
        <v>233</v>
      </c>
      <c r="I858" s="28" t="s">
        <v>9</v>
      </c>
      <c r="J858" s="28"/>
      <c r="K858" s="28"/>
      <c r="L858" s="45"/>
      <c r="M858" s="28" t="s">
        <v>62</v>
      </c>
      <c r="N858" s="28"/>
      <c r="O858" s="28"/>
      <c r="P858" s="28"/>
      <c r="Q858" s="28"/>
      <c r="R858" s="31" t="str">
        <f t="array" ref="R858">IFERROR(INDEX(npcs!$E$2:$E$1584,MATCH('route'!$H858, npcs!$A$2:$A$1584,0)),"NA")</f>
        <v>~CHAOS_THEATER_AUDIENCE_ABSENT</v>
      </c>
      <c r="S858" s="1"/>
      <c r="T858" s="79">
        <v>3</v>
      </c>
      <c r="U858" s="1"/>
      <c r="V858" s="1"/>
      <c r="W858" s="1"/>
      <c r="X858" s="1"/>
      <c r="Y858" s="1"/>
      <c r="Z858" s="1"/>
      <c r="AA858" s="1"/>
      <c r="AB858" s="1"/>
    </row>
    <row r="859" spans="1:28" ht="15" customHeight="1" x14ac:dyDescent="0.2">
      <c r="A859" s="82"/>
      <c r="B859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59" s="27"/>
      <c r="D859" s="47" t="str">
        <f>IFERROR(INDEX(npcs[sprite_label],MATCH(route[[#This Row],[npc]],npcs[npc_id],0)),"NA")</f>
        <v>boy_fedora</v>
      </c>
      <c r="E859" s="24" t="s">
        <v>2515</v>
      </c>
      <c r="F859" s="9" t="s">
        <v>2559</v>
      </c>
      <c r="G859" s="10" t="s">
        <v>2579</v>
      </c>
      <c r="H859" s="47">
        <v>233</v>
      </c>
      <c r="I859" s="28" t="s">
        <v>9</v>
      </c>
      <c r="J859" s="28"/>
      <c r="K859" s="28"/>
      <c r="L859" s="45"/>
      <c r="M859" s="28" t="s">
        <v>139</v>
      </c>
      <c r="N859" s="28"/>
      <c r="O859" s="28"/>
      <c r="P859" s="28"/>
      <c r="Q859" s="28"/>
      <c r="R859" s="31" t="str">
        <f t="array" ref="R859">IFERROR(INDEX(npcs!$E$2:$E$1584,MATCH('route'!$H859, npcs!$A$2:$A$1584,0)),"NA")</f>
        <v>~CHAOS_THEATER_AUDIENCE_ABSENT</v>
      </c>
      <c r="S859" s="1"/>
      <c r="T859" s="79">
        <v>3</v>
      </c>
      <c r="U859" s="1"/>
      <c r="V859" s="1"/>
      <c r="W859" s="1"/>
      <c r="X859" s="1"/>
      <c r="Y859" s="1"/>
      <c r="Z859" s="1"/>
      <c r="AA859" s="1"/>
      <c r="AB859" s="1"/>
    </row>
    <row r="860" spans="1:28" ht="15" customHeight="1" x14ac:dyDescent="0.2">
      <c r="A860" s="82"/>
      <c r="B860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60" s="27"/>
      <c r="D860" s="47" t="str">
        <f>IFERROR(INDEX(npcs[sprite_label],MATCH(route[[#This Row],[npc]],npcs[npc_id],0)),"NA")</f>
        <v>woman_blonde_red-blazer</v>
      </c>
      <c r="E860" s="24" t="s">
        <v>2515</v>
      </c>
      <c r="F860" s="9" t="s">
        <v>2559</v>
      </c>
      <c r="G860" s="10" t="s">
        <v>2579</v>
      </c>
      <c r="H860" s="47">
        <v>245</v>
      </c>
      <c r="I860" s="28" t="s">
        <v>9</v>
      </c>
      <c r="J860" s="28"/>
      <c r="K860" s="28"/>
      <c r="L860" s="45"/>
      <c r="M860" s="28" t="s">
        <v>10</v>
      </c>
      <c r="N860" s="28"/>
      <c r="O860" s="28"/>
      <c r="P860" s="28"/>
      <c r="Q860" s="28"/>
      <c r="R860" s="31" t="str">
        <f t="array" ref="R860">IFERROR(INDEX(npcs!$E$2:$E$1584,MATCH('route'!$H860, npcs!$A$2:$A$1584,0)),"NA")</f>
        <v>~CHAOS_THEATER_AUDIENCE_ABSENT</v>
      </c>
      <c r="S860" s="1"/>
      <c r="T860" s="79">
        <v>3</v>
      </c>
      <c r="U860" s="1"/>
      <c r="V860" s="1"/>
      <c r="W860" s="1"/>
      <c r="X860" s="1"/>
      <c r="Y860" s="1"/>
      <c r="Z860" s="1"/>
      <c r="AA860" s="1"/>
      <c r="AB860" s="1"/>
    </row>
    <row r="861" spans="1:28" ht="15" customHeight="1" x14ac:dyDescent="0.2">
      <c r="A861" s="82"/>
      <c r="B861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61" s="27"/>
      <c r="D861" s="47" t="str">
        <f>IFERROR(INDEX(npcs[sprite_label],MATCH(route[[#This Row],[npc]],npcs[npc_id],0)),"NA")</f>
        <v>lookalike_mr-t</v>
      </c>
      <c r="E861" s="24" t="s">
        <v>2515</v>
      </c>
      <c r="F861" s="9" t="s">
        <v>2559</v>
      </c>
      <c r="G861" s="10" t="s">
        <v>2579</v>
      </c>
      <c r="H861" s="47">
        <v>236</v>
      </c>
      <c r="I861" s="28" t="s">
        <v>9</v>
      </c>
      <c r="J861" s="28"/>
      <c r="K861" s="28"/>
      <c r="L861" s="45"/>
      <c r="M861" s="28" t="s">
        <v>10</v>
      </c>
      <c r="N861" s="28"/>
      <c r="O861" s="28"/>
      <c r="P861" s="28"/>
      <c r="Q861" s="28"/>
      <c r="R861" s="31" t="str">
        <f t="array" ref="R861">IFERROR(INDEX(npcs!$E$2:$E$1584,MATCH('route'!$H861, npcs!$A$2:$A$1584,0)),"NA")</f>
        <v>~CHAOS_THEATER_AUDIENCE_ABSENT</v>
      </c>
      <c r="S861" s="1"/>
      <c r="T861" s="79">
        <v>3</v>
      </c>
      <c r="U861" s="1"/>
      <c r="V861" s="1"/>
      <c r="W861" s="1"/>
      <c r="X861" s="1"/>
      <c r="Y861" s="1"/>
      <c r="Z861" s="1"/>
      <c r="AA861" s="1"/>
      <c r="AB861" s="1"/>
    </row>
    <row r="862" spans="1:28" ht="15" customHeight="1" x14ac:dyDescent="0.2">
      <c r="A862" s="82"/>
      <c r="B862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62" s="27"/>
      <c r="D862" s="47" t="str">
        <f>IFERROR(INDEX(npcs[sprite_label],MATCH(route[[#This Row],[npc]],npcs[npc_id],0)),"NA")</f>
        <v>prettyman</v>
      </c>
      <c r="E862" s="24" t="s">
        <v>2515</v>
      </c>
      <c r="F862" s="9" t="s">
        <v>2559</v>
      </c>
      <c r="G862" s="10" t="s">
        <v>2579</v>
      </c>
      <c r="H862" s="47">
        <v>246</v>
      </c>
      <c r="I862" s="28" t="s">
        <v>9</v>
      </c>
      <c r="J862" s="28"/>
      <c r="K862" s="28"/>
      <c r="L862" s="45"/>
      <c r="M862" s="28" t="s">
        <v>10</v>
      </c>
      <c r="N862" s="28"/>
      <c r="O862" s="28"/>
      <c r="P862" s="28"/>
      <c r="Q862" s="28"/>
      <c r="R862" s="31" t="str">
        <f t="array" ref="R862">IFERROR(INDEX(npcs!$E$2:$E$1584,MATCH('route'!$H862, npcs!$A$2:$A$1584,0)),"NA")</f>
        <v>~CHAOS_THEATER_AUDIENCE_ABSENT</v>
      </c>
      <c r="S862" s="1"/>
      <c r="T862" s="79">
        <v>3</v>
      </c>
      <c r="U862" s="1"/>
      <c r="V862" s="1"/>
      <c r="W862" s="1"/>
      <c r="X862" s="1"/>
      <c r="Y862" s="1"/>
      <c r="Z862" s="1"/>
      <c r="AA862" s="1"/>
      <c r="AB862" s="1"/>
    </row>
    <row r="863" spans="1:28" ht="15" customHeight="1" x14ac:dyDescent="0.2">
      <c r="A863" s="82"/>
      <c r="B863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63" s="27"/>
      <c r="D863" s="47" t="str">
        <f>IFERROR(INDEX(npcs[sprite_label],MATCH(route[[#This Row],[npc]],npcs[npc_id],0)),"NA")</f>
        <v>girl_blonde_pink-dress</v>
      </c>
      <c r="E863" s="24" t="s">
        <v>2515</v>
      </c>
      <c r="F863" s="9" t="s">
        <v>2559</v>
      </c>
      <c r="G863" s="10" t="s">
        <v>2579</v>
      </c>
      <c r="H863" s="47">
        <v>231</v>
      </c>
      <c r="I863" s="28" t="s">
        <v>9</v>
      </c>
      <c r="J863" s="28"/>
      <c r="K863" s="28"/>
      <c r="L863" s="45"/>
      <c r="M863" s="28" t="s">
        <v>10</v>
      </c>
      <c r="N863" s="28"/>
      <c r="O863" s="28"/>
      <c r="P863" s="28"/>
      <c r="Q863" s="28"/>
      <c r="R863" s="31" t="str">
        <f t="array" ref="R863">IFERROR(INDEX(npcs!$E$2:$E$1584,MATCH('route'!$H863, npcs!$A$2:$A$1584,0)),"NA")</f>
        <v>RUNAWAY_FIVE_FAN_GIRL_OUTSIDE_BACKSTAGE</v>
      </c>
      <c r="S863" s="1"/>
      <c r="T863" s="79">
        <v>3</v>
      </c>
      <c r="U863" s="1"/>
      <c r="V863" s="1"/>
      <c r="W863" s="1"/>
      <c r="X863" s="1"/>
      <c r="Y863" s="1"/>
      <c r="Z863" s="1"/>
      <c r="AA863" s="1"/>
      <c r="AB863" s="1"/>
    </row>
    <row r="864" spans="1:28" ht="15" customHeight="1" x14ac:dyDescent="0.2">
      <c r="A864" s="82"/>
      <c r="B864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4" s="27"/>
      <c r="D864" s="47" t="str">
        <f>IFERROR(INDEX(npcs[sprite_label],MATCH(route[[#This Row],[npc]],npcs[npc_id],0)),"NA")</f>
        <v>runaway-5_gorgeous</v>
      </c>
      <c r="E864" s="24" t="s">
        <v>2515</v>
      </c>
      <c r="F864" s="9" t="s">
        <v>2559</v>
      </c>
      <c r="G864" s="10" t="s">
        <v>2579</v>
      </c>
      <c r="H864" s="47">
        <v>249</v>
      </c>
      <c r="I864" s="28" t="s">
        <v>9</v>
      </c>
      <c r="J864" s="28"/>
      <c r="K864" s="28"/>
      <c r="L864" s="45"/>
      <c r="M864" s="28" t="s">
        <v>10</v>
      </c>
      <c r="N864" s="28"/>
      <c r="O864" s="28"/>
      <c r="P864" s="28"/>
      <c r="Q864" s="28"/>
      <c r="R864" s="31" t="str">
        <f t="array" ref="R864">IFERROR(INDEX(npcs!$E$2:$E$1584,MATCH('route'!$H864, npcs!$A$2:$A$1584,0)),"NA")</f>
        <v>~RUNAWAY_FIVE_FREE_FROM_CHAOS_THEATER</v>
      </c>
      <c r="S864" s="1"/>
      <c r="T864" s="79">
        <v>3</v>
      </c>
      <c r="U864" s="1"/>
      <c r="V864" s="1"/>
      <c r="W864" s="1"/>
      <c r="X864" s="1"/>
      <c r="Y864" s="1"/>
      <c r="Z864" s="1"/>
      <c r="AA864" s="1"/>
      <c r="AB864" s="1"/>
    </row>
    <row r="865" spans="1:28" ht="15" customHeight="1" x14ac:dyDescent="0.2">
      <c r="A865" s="82"/>
      <c r="B865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5" s="27"/>
      <c r="D865" s="47" t="str">
        <f>IFERROR(INDEX(npcs[sprite_label],MATCH(route[[#This Row],[npc]],npcs[npc_id],0)),"NA")</f>
        <v>runaway-5_gorgeous</v>
      </c>
      <c r="E865" s="24" t="s">
        <v>2515</v>
      </c>
      <c r="F865" s="9" t="s">
        <v>2559</v>
      </c>
      <c r="G865" s="10" t="s">
        <v>2579</v>
      </c>
      <c r="H865" s="47">
        <v>249</v>
      </c>
      <c r="I865" s="28" t="s">
        <v>111</v>
      </c>
      <c r="J865" s="28" t="s">
        <v>2290</v>
      </c>
      <c r="K865" s="28" t="s">
        <v>1240</v>
      </c>
      <c r="L865" s="45"/>
      <c r="M865" s="28" t="s">
        <v>10</v>
      </c>
      <c r="N865" s="28"/>
      <c r="O865" s="28"/>
      <c r="P865" s="28"/>
      <c r="Q865" s="28"/>
      <c r="R865" s="31" t="str">
        <f t="array" ref="R865">IFERROR(INDEX(npcs!$E$2:$E$1584,MATCH('route'!$H865, npcs!$A$2:$A$1584,0)),"NA")</f>
        <v>~RUNAWAY_FIVE_FREE_FROM_CHAOS_THEATER</v>
      </c>
      <c r="S865" s="1"/>
      <c r="T865" s="79">
        <v>3</v>
      </c>
      <c r="U865" s="1"/>
      <c r="V865" s="1"/>
      <c r="W865" s="1"/>
      <c r="X865" s="1"/>
      <c r="Y865" s="1"/>
      <c r="Z865" s="1"/>
      <c r="AA865" s="1"/>
      <c r="AB865" s="1"/>
    </row>
    <row r="866" spans="1:28" ht="15" customHeight="1" x14ac:dyDescent="0.2">
      <c r="A866" s="82"/>
      <c r="B866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6" s="27"/>
      <c r="D866" s="47" t="str">
        <f>IFERROR(INDEX(npcs[sprite_label],MATCH(route[[#This Row],[npc]],npcs[npc_id],0)),"NA")</f>
        <v>runaway-5_lucky</v>
      </c>
      <c r="E866" s="24" t="s">
        <v>2515</v>
      </c>
      <c r="F866" s="9" t="s">
        <v>2559</v>
      </c>
      <c r="G866" s="10" t="s">
        <v>2579</v>
      </c>
      <c r="H866" s="47">
        <v>248</v>
      </c>
      <c r="I866" s="28" t="s">
        <v>9</v>
      </c>
      <c r="J866" s="28"/>
      <c r="K866" s="28"/>
      <c r="L866" s="45"/>
      <c r="M866" s="28" t="s">
        <v>10</v>
      </c>
      <c r="N866" s="28"/>
      <c r="O866" s="28"/>
      <c r="P866" s="28"/>
      <c r="Q866" s="28"/>
      <c r="R866" s="31" t="str">
        <f t="array" ref="R866">IFERROR(INDEX(npcs!$E$2:$E$1584,MATCH('route'!$H866, npcs!$A$2:$A$1584,0)),"NA")</f>
        <v>~RUNAWAY_FIVE_FREE_FROM_CHAOS_THEATER</v>
      </c>
      <c r="S866" s="1"/>
      <c r="T866" s="79">
        <v>3</v>
      </c>
      <c r="U866" s="1"/>
      <c r="V866" s="1"/>
      <c r="W866" s="1"/>
      <c r="X866" s="1"/>
      <c r="Y866" s="1"/>
      <c r="Z866" s="1"/>
      <c r="AA866" s="1"/>
      <c r="AB866" s="1"/>
    </row>
    <row r="867" spans="1:28" ht="15" customHeight="1" x14ac:dyDescent="0.2">
      <c r="A867" s="82"/>
      <c r="B867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7" s="27"/>
      <c r="D867" s="47" t="str">
        <f>IFERROR(INDEX(npcs[sprite_label],MATCH(route[[#This Row],[npc]],npcs[npc_id],0)),"NA")</f>
        <v>runaway-5_lucky</v>
      </c>
      <c r="E867" s="24" t="s">
        <v>2515</v>
      </c>
      <c r="F867" s="9" t="s">
        <v>2559</v>
      </c>
      <c r="G867" s="10" t="s">
        <v>2579</v>
      </c>
      <c r="H867" s="47">
        <v>248</v>
      </c>
      <c r="I867" s="28" t="s">
        <v>111</v>
      </c>
      <c r="J867" s="28" t="s">
        <v>2290</v>
      </c>
      <c r="K867" s="28" t="s">
        <v>1240</v>
      </c>
      <c r="L867" s="45"/>
      <c r="M867" s="28" t="s">
        <v>10</v>
      </c>
      <c r="N867" s="28"/>
      <c r="O867" s="28"/>
      <c r="P867" s="28"/>
      <c r="Q867" s="28"/>
      <c r="R867" s="31" t="str">
        <f t="array" ref="R867">IFERROR(INDEX(npcs!$E$2:$E$1584,MATCH('route'!$H867, npcs!$A$2:$A$1584,0)),"NA")</f>
        <v>~RUNAWAY_FIVE_FREE_FROM_CHAOS_THEATER</v>
      </c>
      <c r="S867" s="1"/>
      <c r="T867" s="79">
        <v>3</v>
      </c>
      <c r="U867" s="1"/>
      <c r="V867" s="1"/>
      <c r="W867" s="1"/>
      <c r="X867" s="1"/>
      <c r="Y867" s="1"/>
      <c r="Z867" s="1"/>
      <c r="AA867" s="1"/>
      <c r="AB867" s="1"/>
    </row>
    <row r="868" spans="1:28" ht="15" customHeight="1" x14ac:dyDescent="0.2">
      <c r="A868" s="82"/>
      <c r="B868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8" s="27"/>
      <c r="D868" s="47" t="str">
        <f>IFERROR(INDEX(npcs[sprite_label],MATCH(route[[#This Row],[npc]],npcs[npc_id],0)),"NA")</f>
        <v>girl_blonde_pink-dress</v>
      </c>
      <c r="E868" s="24" t="s">
        <v>2515</v>
      </c>
      <c r="F868" s="9" t="s">
        <v>2559</v>
      </c>
      <c r="G868" s="10" t="s">
        <v>2579</v>
      </c>
      <c r="H868" s="47">
        <v>247</v>
      </c>
      <c r="I868" s="28" t="s">
        <v>9</v>
      </c>
      <c r="J868" s="28"/>
      <c r="K868" s="28"/>
      <c r="L868" s="45"/>
      <c r="M868" s="28" t="s">
        <v>10</v>
      </c>
      <c r="N868" s="28"/>
      <c r="O868" s="28"/>
      <c r="P868" s="28"/>
      <c r="Q868" s="28"/>
      <c r="R868" s="31" t="str">
        <f t="array" ref="R868">IFERROR(INDEX(npcs!$E$2:$E$1584,MATCH('route'!$H868, npcs!$A$2:$A$1584,0)),"NA")</f>
        <v>~RUNAWAY_FIVE_FAN_GIRL_OUTSIDE_BACKSTAGE</v>
      </c>
      <c r="S868" s="1"/>
      <c r="T868" s="79">
        <v>3</v>
      </c>
      <c r="U868" s="1"/>
      <c r="V868" s="1"/>
      <c r="W868" s="1"/>
      <c r="X868" s="1"/>
      <c r="Y868" s="1"/>
      <c r="Z868" s="1"/>
      <c r="AA868" s="1"/>
      <c r="AB868" s="1"/>
    </row>
    <row r="869" spans="1:28" ht="15" customHeight="1" x14ac:dyDescent="0.2">
      <c r="A869" s="82"/>
      <c r="B869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69" s="27"/>
      <c r="D869" s="47" t="str">
        <f>IFERROR(INDEX(npcs[sprite_label],MATCH(route[[#This Row],[npc]],npcs[npc_id],0)),"NA")</f>
        <v>runaway-5_groovy</v>
      </c>
      <c r="E869" s="24" t="s">
        <v>2515</v>
      </c>
      <c r="F869" s="9" t="s">
        <v>2559</v>
      </c>
      <c r="G869" s="10" t="s">
        <v>2579</v>
      </c>
      <c r="H869" s="47">
        <v>252</v>
      </c>
      <c r="I869" s="28" t="s">
        <v>9</v>
      </c>
      <c r="J869" s="28"/>
      <c r="K869" s="28"/>
      <c r="L869" s="45" t="s">
        <v>2537</v>
      </c>
      <c r="M869" s="28" t="s">
        <v>10</v>
      </c>
      <c r="N869" s="28"/>
      <c r="O869" s="28"/>
      <c r="P869" s="28"/>
      <c r="Q869" s="28"/>
      <c r="R869" s="31" t="str">
        <f t="array" ref="R869">IFERROR(INDEX(npcs!$E$2:$E$1584,MATCH('route'!$H869, npcs!$A$2:$A$1584,0)),"NA")</f>
        <v>~RUNAWAY_FIVE_FREE_FROM_CHAOS_THEATER</v>
      </c>
      <c r="S869" s="1"/>
      <c r="T869" s="79">
        <v>3</v>
      </c>
      <c r="U869" s="1"/>
      <c r="V869" s="1"/>
      <c r="W869" s="1"/>
      <c r="X869" s="1"/>
      <c r="Y869" s="1"/>
      <c r="Z869" s="1"/>
      <c r="AA869" s="1"/>
      <c r="AB869" s="1"/>
    </row>
    <row r="870" spans="1:28" ht="15" customHeight="1" x14ac:dyDescent="0.2">
      <c r="A870" s="82"/>
      <c r="B870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0" s="27"/>
      <c r="D870" s="47" t="str">
        <f>IFERROR(INDEX(npcs[sprite_label],MATCH(route[[#This Row],[npc]],npcs[npc_id],0)),"NA")</f>
        <v>runaway-5_groovy</v>
      </c>
      <c r="E870" s="24" t="s">
        <v>2515</v>
      </c>
      <c r="F870" s="9" t="s">
        <v>2559</v>
      </c>
      <c r="G870" s="10" t="s">
        <v>2579</v>
      </c>
      <c r="H870" s="47">
        <v>252</v>
      </c>
      <c r="I870" s="28" t="s">
        <v>9</v>
      </c>
      <c r="J870" s="28"/>
      <c r="K870" s="28"/>
      <c r="L870" s="45"/>
      <c r="M870" s="28" t="s">
        <v>57</v>
      </c>
      <c r="N870" s="28"/>
      <c r="O870" s="28"/>
      <c r="P870" s="28"/>
      <c r="Q870" s="28"/>
      <c r="R870" s="31" t="str">
        <f t="array" ref="R870">IFERROR(INDEX(npcs!$E$2:$E$1584,MATCH('route'!$H870, npcs!$A$2:$A$1584,0)),"NA")</f>
        <v>~RUNAWAY_FIVE_FREE_FROM_CHAOS_THEATER</v>
      </c>
      <c r="S870" s="1"/>
      <c r="T870" s="79">
        <v>3</v>
      </c>
      <c r="U870" s="1"/>
      <c r="V870" s="1"/>
      <c r="W870" s="1"/>
      <c r="X870" s="1"/>
      <c r="Y870" s="1"/>
      <c r="Z870" s="1"/>
      <c r="AA870" s="1"/>
      <c r="AB870" s="1"/>
    </row>
    <row r="871" spans="1:28" ht="15" customHeight="1" x14ac:dyDescent="0.2">
      <c r="A871" s="82"/>
      <c r="B871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1" s="27"/>
      <c r="D871" s="47" t="str">
        <f>IFERROR(INDEX(npcs[sprite_label],MATCH(route[[#This Row],[npc]],npcs[npc_id],0)),"NA")</f>
        <v>runaway-5_groovy</v>
      </c>
      <c r="E871" s="24" t="s">
        <v>2515</v>
      </c>
      <c r="F871" s="9" t="s">
        <v>2559</v>
      </c>
      <c r="G871" s="10" t="s">
        <v>2579</v>
      </c>
      <c r="H871" s="47">
        <v>252</v>
      </c>
      <c r="I871" s="28" t="s">
        <v>111</v>
      </c>
      <c r="J871" s="28" t="s">
        <v>2290</v>
      </c>
      <c r="K871" s="28" t="s">
        <v>1240</v>
      </c>
      <c r="L871" s="45"/>
      <c r="M871" s="28" t="s">
        <v>10</v>
      </c>
      <c r="N871" s="28"/>
      <c r="O871" s="28"/>
      <c r="P871" s="28"/>
      <c r="Q871" s="28"/>
      <c r="R871" s="31" t="str">
        <f t="array" ref="R871">IFERROR(INDEX(npcs!$E$2:$E$1584,MATCH('route'!$H871, npcs!$A$2:$A$1584,0)),"NA")</f>
        <v>~RUNAWAY_FIVE_FREE_FROM_CHAOS_THEATER</v>
      </c>
      <c r="S871" s="1"/>
      <c r="T871" s="79">
        <v>3</v>
      </c>
      <c r="U871" s="1"/>
      <c r="V871" s="1"/>
      <c r="W871" s="1"/>
      <c r="X871" s="1"/>
      <c r="Y871" s="1"/>
      <c r="Z871" s="1"/>
      <c r="AA871" s="1"/>
      <c r="AB871" s="1"/>
    </row>
    <row r="872" spans="1:28" ht="15" customHeight="1" x14ac:dyDescent="0.2">
      <c r="A872" s="82"/>
      <c r="B872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2" s="27"/>
      <c r="D872" s="47" t="str">
        <f>IFERROR(INDEX(npcs[sprite_label],MATCH(route[[#This Row],[npc]],npcs[npc_id],0)),"NA")</f>
        <v>runaway-5_nice</v>
      </c>
      <c r="E872" s="24" t="s">
        <v>2515</v>
      </c>
      <c r="F872" s="9" t="s">
        <v>2559</v>
      </c>
      <c r="G872" s="10" t="s">
        <v>2579</v>
      </c>
      <c r="H872" s="47">
        <v>251</v>
      </c>
      <c r="I872" s="28" t="s">
        <v>9</v>
      </c>
      <c r="J872" s="28"/>
      <c r="K872" s="28"/>
      <c r="L872" s="45"/>
      <c r="M872" s="28" t="s">
        <v>10</v>
      </c>
      <c r="N872" s="28"/>
      <c r="O872" s="28"/>
      <c r="P872" s="28"/>
      <c r="Q872" s="28"/>
      <c r="R872" s="31" t="str">
        <f t="array" ref="R872">IFERROR(INDEX(npcs!$E$2:$E$1584,MATCH('route'!$H872, npcs!$A$2:$A$1584,0)),"NA")</f>
        <v>~RUNAWAY_FIVE_FREE_FROM_CHAOS_THEATER</v>
      </c>
      <c r="S872" s="1"/>
      <c r="T872" s="79">
        <v>3</v>
      </c>
      <c r="U872" s="1"/>
      <c r="V872" s="1"/>
      <c r="W872" s="1"/>
      <c r="X872" s="1"/>
      <c r="Y872" s="1"/>
      <c r="Z872" s="1"/>
      <c r="AA872" s="1"/>
      <c r="AB872" s="1"/>
    </row>
    <row r="873" spans="1:28" ht="15" customHeight="1" x14ac:dyDescent="0.2">
      <c r="A873" s="82"/>
      <c r="B873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3" s="27"/>
      <c r="D873" s="47" t="str">
        <f>IFERROR(INDEX(npcs[sprite_label],MATCH(route[[#This Row],[npc]],npcs[npc_id],0)),"NA")</f>
        <v>runaway-5_nice</v>
      </c>
      <c r="E873" s="24" t="s">
        <v>2515</v>
      </c>
      <c r="F873" s="9" t="s">
        <v>2559</v>
      </c>
      <c r="G873" s="10" t="s">
        <v>2579</v>
      </c>
      <c r="H873" s="47">
        <v>251</v>
      </c>
      <c r="I873" s="28" t="s">
        <v>111</v>
      </c>
      <c r="J873" s="28" t="s">
        <v>2290</v>
      </c>
      <c r="K873" s="28" t="s">
        <v>1240</v>
      </c>
      <c r="L873" s="45"/>
      <c r="M873" s="28" t="s">
        <v>10</v>
      </c>
      <c r="N873" s="28"/>
      <c r="O873" s="28"/>
      <c r="P873" s="28"/>
      <c r="Q873" s="28"/>
      <c r="R873" s="31" t="str">
        <f t="array" ref="R873">IFERROR(INDEX(npcs!$E$2:$E$1584,MATCH('route'!$H873, npcs!$A$2:$A$1584,0)),"NA")</f>
        <v>~RUNAWAY_FIVE_FREE_FROM_CHAOS_THEATER</v>
      </c>
      <c r="S873" s="1"/>
      <c r="T873" s="79">
        <v>3</v>
      </c>
      <c r="U873" s="1"/>
      <c r="V873" s="1"/>
      <c r="W873" s="1"/>
      <c r="X873" s="1"/>
      <c r="Y873" s="1"/>
      <c r="Z873" s="1"/>
      <c r="AA873" s="1"/>
      <c r="AB873" s="1"/>
    </row>
    <row r="874" spans="1:28" ht="15" customHeight="1" x14ac:dyDescent="0.2">
      <c r="A874" s="82"/>
      <c r="B874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4" s="27"/>
      <c r="D874" s="47" t="str">
        <f>IFERROR(INDEX(npcs[sprite_label],MATCH(route[[#This Row],[npc]],npcs[npc_id],0)),"NA")</f>
        <v>runaway-5_okay</v>
      </c>
      <c r="E874" s="24" t="s">
        <v>2515</v>
      </c>
      <c r="F874" s="9" t="s">
        <v>2559</v>
      </c>
      <c r="G874" s="10" t="s">
        <v>2579</v>
      </c>
      <c r="H874" s="47">
        <v>250</v>
      </c>
      <c r="I874" s="28" t="s">
        <v>9</v>
      </c>
      <c r="J874" s="28"/>
      <c r="K874" s="28"/>
      <c r="L874" s="45"/>
      <c r="M874" s="28" t="s">
        <v>10</v>
      </c>
      <c r="N874" s="28"/>
      <c r="O874" s="28"/>
      <c r="P874" s="28"/>
      <c r="Q874" s="28"/>
      <c r="R874" s="31" t="str">
        <f t="array" ref="R874">IFERROR(INDEX(npcs!$E$2:$E$1584,MATCH('route'!$H874, npcs!$A$2:$A$1584,0)),"NA")</f>
        <v>~RUNAWAY_FIVE_FREE_FROM_CHAOS_THEATER</v>
      </c>
      <c r="S874" s="1"/>
      <c r="T874" s="79">
        <v>3</v>
      </c>
      <c r="U874" s="1"/>
      <c r="V874" s="1"/>
      <c r="W874" s="1"/>
      <c r="X874" s="1"/>
      <c r="Y874" s="1"/>
      <c r="Z874" s="1"/>
      <c r="AA874" s="1"/>
      <c r="AB874" s="1"/>
    </row>
    <row r="875" spans="1:28" ht="15" customHeight="1" x14ac:dyDescent="0.2">
      <c r="A875" s="82"/>
      <c r="B875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5" s="27"/>
      <c r="D875" s="47" t="str">
        <f>IFERROR(INDEX(npcs[sprite_label],MATCH(route[[#This Row],[npc]],npcs[npc_id],0)),"NA")</f>
        <v>runaway-5_okay</v>
      </c>
      <c r="E875" s="24" t="s">
        <v>2515</v>
      </c>
      <c r="F875" s="9" t="s">
        <v>2559</v>
      </c>
      <c r="G875" s="10" t="s">
        <v>2579</v>
      </c>
      <c r="H875" s="47">
        <v>250</v>
      </c>
      <c r="I875" s="28" t="s">
        <v>111</v>
      </c>
      <c r="J875" s="28" t="s">
        <v>2290</v>
      </c>
      <c r="K875" s="28" t="s">
        <v>1240</v>
      </c>
      <c r="L875" s="45"/>
      <c r="M875" s="28" t="s">
        <v>10</v>
      </c>
      <c r="N875" s="28"/>
      <c r="O875" s="28"/>
      <c r="P875" s="28"/>
      <c r="Q875" s="28"/>
      <c r="R875" s="31" t="str">
        <f t="array" ref="R875">IFERROR(INDEX(npcs!$E$2:$E$1584,MATCH('route'!$H875, npcs!$A$2:$A$1584,0)),"NA")</f>
        <v>~RUNAWAY_FIVE_FREE_FROM_CHAOS_THEATER</v>
      </c>
      <c r="S875" s="1"/>
      <c r="T875" s="79">
        <v>3</v>
      </c>
      <c r="U875" s="1"/>
      <c r="V875" s="1"/>
      <c r="W875" s="1"/>
      <c r="X875" s="1"/>
      <c r="Y875" s="1"/>
      <c r="Z875" s="1"/>
      <c r="AA875" s="1"/>
      <c r="AB875" s="1"/>
    </row>
    <row r="876" spans="1:28" ht="15" customHeight="1" x14ac:dyDescent="0.2">
      <c r="A876" s="82"/>
      <c r="B876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76" s="28" t="s">
        <v>449</v>
      </c>
      <c r="D876" s="47" t="str">
        <f>IFERROR(INDEX(npcs[sprite_label],MATCH(route[[#This Row],[npc]],npcs[npc_id],0)),"NA")</f>
        <v>NA</v>
      </c>
      <c r="E876" s="24" t="s">
        <v>2515</v>
      </c>
      <c r="F876" s="9" t="s">
        <v>2559</v>
      </c>
      <c r="G876" s="10" t="s">
        <v>2579</v>
      </c>
      <c r="H876" s="46" t="s">
        <v>7</v>
      </c>
      <c r="I876" s="28" t="s">
        <v>2488</v>
      </c>
      <c r="J876" s="28" t="s">
        <v>2283</v>
      </c>
      <c r="K876" s="28" t="s">
        <v>449</v>
      </c>
      <c r="L876" s="45"/>
      <c r="M876" s="28" t="s">
        <v>7</v>
      </c>
      <c r="N876" s="28"/>
      <c r="O876" s="28"/>
      <c r="P876" s="28"/>
      <c r="Q876" s="28"/>
      <c r="R876" s="31" t="str">
        <f t="array" ref="R876">IFERROR(INDEX(npcs!$E$2:$E$1584,MATCH('route'!$H876, npcs!$A$2:$A$1584,0)),"NA")</f>
        <v>NA</v>
      </c>
      <c r="S876" s="1"/>
      <c r="T876" s="79">
        <v>3</v>
      </c>
      <c r="U876" s="1"/>
      <c r="V876" s="1"/>
      <c r="W876" s="1"/>
      <c r="X876" s="1"/>
      <c r="Y876" s="1"/>
      <c r="Z876" s="1"/>
      <c r="AA876" s="1"/>
      <c r="AB876" s="1"/>
    </row>
    <row r="877" spans="1:28" ht="15" customHeight="1" x14ac:dyDescent="0.2">
      <c r="A877" s="82"/>
      <c r="B877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77" s="27"/>
      <c r="D877" s="47" t="str">
        <f>IFERROR(INDEX(npcs[sprite_label],MATCH(route[[#This Row],[npc]],npcs[npc_id],0)),"NA")</f>
        <v>woman_purse_green-dress</v>
      </c>
      <c r="E877" s="24" t="s">
        <v>2515</v>
      </c>
      <c r="F877" s="9" t="s">
        <v>2559</v>
      </c>
      <c r="G877" s="10" t="s">
        <v>2579</v>
      </c>
      <c r="H877" s="47">
        <v>237</v>
      </c>
      <c r="I877" s="28" t="s">
        <v>9</v>
      </c>
      <c r="J877" s="28"/>
      <c r="K877" s="28"/>
      <c r="L877" s="45"/>
      <c r="M877" s="28" t="s">
        <v>1410</v>
      </c>
      <c r="N877" s="28"/>
      <c r="O877" s="28"/>
      <c r="P877" s="28"/>
      <c r="Q877" s="28"/>
      <c r="R877" s="31" t="str">
        <f t="array" ref="R877">IFERROR(INDEX(npcs!$E$2:$E$1584,MATCH('route'!$H877, npcs!$A$2:$A$1584,0)),"NA")</f>
        <v>~CHAOS_THEATER_AUDIENCE_ABSENT</v>
      </c>
      <c r="S877" s="1"/>
      <c r="T877" s="79">
        <v>3</v>
      </c>
      <c r="U877" s="1"/>
      <c r="V877" s="1"/>
      <c r="W877" s="1"/>
      <c r="X877" s="1"/>
      <c r="Y877" s="1"/>
      <c r="Z877" s="1"/>
      <c r="AA877" s="1"/>
      <c r="AB877" s="1"/>
    </row>
    <row r="878" spans="1:28" ht="15" customHeight="1" x14ac:dyDescent="0.2">
      <c r="A878" s="82"/>
      <c r="B878" s="23" t="str">
        <f>IF(NOT(ISBLANK(route[[#This Row],[loc_override]])),route[[#This Row],[loc_override]],IFERROR(INDEX(npcs[map_location_label],MATCH(route[[#This Row],[npc]],npcs[npc_id],0)),"NA"))</f>
        <v>Twoson_Chaos Theater_1F_Concert-Hall</v>
      </c>
      <c r="C878" s="27"/>
      <c r="D878" s="47" t="str">
        <f>IFERROR(INDEX(npcs[sprite_label],MATCH(route[[#This Row],[npc]],npcs[npc_id],0)),"NA")</f>
        <v>woman_purse_black-dress</v>
      </c>
      <c r="E878" s="24" t="s">
        <v>2515</v>
      </c>
      <c r="F878" s="9" t="s">
        <v>2559</v>
      </c>
      <c r="G878" s="10" t="s">
        <v>2579</v>
      </c>
      <c r="H878" s="47">
        <v>238</v>
      </c>
      <c r="I878" s="28" t="s">
        <v>9</v>
      </c>
      <c r="J878" s="28"/>
      <c r="K878" s="28"/>
      <c r="L878" s="45"/>
      <c r="M878" s="28" t="s">
        <v>1410</v>
      </c>
      <c r="N878" s="28"/>
      <c r="O878" s="28"/>
      <c r="P878" s="28"/>
      <c r="Q878" s="28"/>
      <c r="R878" s="31" t="str">
        <f t="array" ref="R878">IFERROR(INDEX(npcs!$E$2:$E$1584,MATCH('route'!$H878, npcs!$A$2:$A$1584,0)),"NA")</f>
        <v>~CHAOS_THEATER_AUDIENCE_ABSENT</v>
      </c>
      <c r="S878" s="1"/>
      <c r="T878" s="79">
        <v>3</v>
      </c>
      <c r="U878" s="1"/>
      <c r="V878" s="1"/>
      <c r="W878" s="1"/>
      <c r="X878" s="1"/>
      <c r="Y878" s="1"/>
      <c r="Z878" s="1"/>
      <c r="AA878" s="1"/>
      <c r="AB878" s="1"/>
    </row>
    <row r="879" spans="1:28" ht="15" customHeight="1" x14ac:dyDescent="0.2">
      <c r="A879" s="82"/>
      <c r="B879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79" s="27"/>
      <c r="D879" s="47" t="str">
        <f>IFERROR(INDEX(npcs[sprite_label],MATCH(route[[#This Row],[npc]],npcs[npc_id],0)),"NA")</f>
        <v>runaway-5_lucky</v>
      </c>
      <c r="E879" s="24" t="s">
        <v>2515</v>
      </c>
      <c r="F879" s="9" t="s">
        <v>2559</v>
      </c>
      <c r="G879" s="10" t="s">
        <v>2579</v>
      </c>
      <c r="H879" s="47">
        <v>248</v>
      </c>
      <c r="I879" s="28" t="s">
        <v>9</v>
      </c>
      <c r="J879" s="28"/>
      <c r="K879" s="28"/>
      <c r="L879" s="45"/>
      <c r="M879" s="28" t="s">
        <v>1410</v>
      </c>
      <c r="N879" s="28"/>
      <c r="O879" s="28"/>
      <c r="P879" s="28"/>
      <c r="Q879" s="28"/>
      <c r="R879" s="31" t="str">
        <f t="array" ref="R879">IFERROR(INDEX(npcs!$E$2:$E$1584,MATCH('route'!$H879, npcs!$A$2:$A$1584,0)),"NA")</f>
        <v>~RUNAWAY_FIVE_FREE_FROM_CHAOS_THEATER</v>
      </c>
      <c r="S879" s="1"/>
      <c r="T879" s="79">
        <v>3</v>
      </c>
      <c r="U879" s="1"/>
      <c r="V879" s="1"/>
      <c r="W879" s="1"/>
      <c r="X879" s="1"/>
      <c r="Y879" s="1"/>
      <c r="Z879" s="1"/>
      <c r="AA879" s="1"/>
      <c r="AB879" s="1"/>
    </row>
    <row r="880" spans="1:28" ht="15" customHeight="1" x14ac:dyDescent="0.2">
      <c r="A880" s="82"/>
      <c r="B880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0" s="27"/>
      <c r="D880" s="47" t="str">
        <f>IFERROR(INDEX(npcs[sprite_label],MATCH(route[[#This Row],[npc]],npcs[npc_id],0)),"NA")</f>
        <v>runaway-5_groovy</v>
      </c>
      <c r="E880" s="24" t="s">
        <v>2515</v>
      </c>
      <c r="F880" s="9" t="s">
        <v>2559</v>
      </c>
      <c r="G880" s="10" t="s">
        <v>2579</v>
      </c>
      <c r="H880" s="47">
        <v>252</v>
      </c>
      <c r="I880" s="28" t="s">
        <v>9</v>
      </c>
      <c r="J880" s="28"/>
      <c r="K880" s="28"/>
      <c r="L880" s="45"/>
      <c r="M880" s="28" t="s">
        <v>1410</v>
      </c>
      <c r="N880" s="28"/>
      <c r="O880" s="28"/>
      <c r="P880" s="28"/>
      <c r="Q880" s="28"/>
      <c r="R880" s="31" t="str">
        <f t="array" ref="R880">IFERROR(INDEX(npcs!$E$2:$E$1584,MATCH('route'!$H880, npcs!$A$2:$A$1584,0)),"NA")</f>
        <v>~RUNAWAY_FIVE_FREE_FROM_CHAOS_THEATER</v>
      </c>
      <c r="S880" s="1"/>
      <c r="T880" s="79">
        <v>3</v>
      </c>
      <c r="U880" s="1"/>
      <c r="V880" s="1"/>
      <c r="W880" s="1"/>
      <c r="X880" s="1"/>
      <c r="Y880" s="1"/>
      <c r="Z880" s="1"/>
      <c r="AA880" s="1"/>
      <c r="AB880" s="1"/>
    </row>
    <row r="881" spans="1:28" ht="15" customHeight="1" x14ac:dyDescent="0.2">
      <c r="A881" s="82"/>
      <c r="B881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1" s="27"/>
      <c r="D881" s="47" t="str">
        <f>IFERROR(INDEX(npcs[sprite_label],MATCH(route[[#This Row],[npc]],npcs[npc_id],0)),"NA")</f>
        <v>runaway-5_groovy</v>
      </c>
      <c r="E881" s="24" t="s">
        <v>2515</v>
      </c>
      <c r="F881" s="9" t="s">
        <v>2559</v>
      </c>
      <c r="G881" s="10" t="s">
        <v>2579</v>
      </c>
      <c r="H881" s="47">
        <v>252</v>
      </c>
      <c r="I881" s="28" t="s">
        <v>9</v>
      </c>
      <c r="J881" s="28"/>
      <c r="K881" s="28"/>
      <c r="L881" s="45"/>
      <c r="M881" s="28" t="s">
        <v>1410</v>
      </c>
      <c r="N881" s="28" t="s">
        <v>69</v>
      </c>
      <c r="O881" s="28"/>
      <c r="P881" s="28"/>
      <c r="Q881" s="28"/>
      <c r="R881" s="31" t="str">
        <f t="array" ref="R881">IFERROR(INDEX(npcs!$E$2:$E$1584,MATCH('route'!$H881, npcs!$A$2:$A$1584,0)),"NA")</f>
        <v>~RUNAWAY_FIVE_FREE_FROM_CHAOS_THEATER</v>
      </c>
      <c r="S881" s="1"/>
      <c r="T881" s="79">
        <v>3</v>
      </c>
      <c r="U881" s="1"/>
      <c r="V881" s="1"/>
      <c r="W881" s="1"/>
      <c r="X881" s="1"/>
      <c r="Y881" s="1"/>
      <c r="Z881" s="1"/>
      <c r="AA881" s="1"/>
      <c r="AB881" s="1"/>
    </row>
    <row r="882" spans="1:28" ht="15" customHeight="1" x14ac:dyDescent="0.2">
      <c r="A882" s="82"/>
      <c r="B882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2" s="27"/>
      <c r="D882" s="47" t="str">
        <f>IFERROR(INDEX(npcs[sprite_label],MATCH(route[[#This Row],[npc]],npcs[npc_id],0)),"NA")</f>
        <v>runaway-5_nice</v>
      </c>
      <c r="E882" s="24" t="s">
        <v>2515</v>
      </c>
      <c r="F882" s="9" t="s">
        <v>2559</v>
      </c>
      <c r="G882" s="10" t="s">
        <v>2579</v>
      </c>
      <c r="H882" s="47">
        <v>251</v>
      </c>
      <c r="I882" s="28" t="s">
        <v>9</v>
      </c>
      <c r="J882" s="28"/>
      <c r="K882" s="28"/>
      <c r="L882" s="45"/>
      <c r="M882" s="28" t="s">
        <v>1410</v>
      </c>
      <c r="N882" s="28"/>
      <c r="O882" s="28"/>
      <c r="P882" s="28"/>
      <c r="Q882" s="28"/>
      <c r="R882" s="31" t="str">
        <f t="array" ref="R882">IFERROR(INDEX(npcs!$E$2:$E$1584,MATCH('route'!$H882, npcs!$A$2:$A$1584,0)),"NA")</f>
        <v>~RUNAWAY_FIVE_FREE_FROM_CHAOS_THEATER</v>
      </c>
      <c r="S882" s="1"/>
      <c r="T882" s="79">
        <v>3</v>
      </c>
      <c r="U882" s="1"/>
      <c r="V882" s="1"/>
      <c r="W882" s="1"/>
      <c r="X882" s="1"/>
      <c r="Y882" s="1"/>
      <c r="Z882" s="1"/>
      <c r="AA882" s="1"/>
      <c r="AB882" s="1"/>
    </row>
    <row r="883" spans="1:28" ht="15" customHeight="1" x14ac:dyDescent="0.2">
      <c r="A883" s="82"/>
      <c r="B883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3" s="27"/>
      <c r="D883" s="47" t="str">
        <f>IFERROR(INDEX(npcs[sprite_label],MATCH(route[[#This Row],[npc]],npcs[npc_id],0)),"NA")</f>
        <v>runaway-5_gorgeous</v>
      </c>
      <c r="E883" s="24" t="s">
        <v>2515</v>
      </c>
      <c r="F883" s="9" t="s">
        <v>2559</v>
      </c>
      <c r="G883" s="10" t="s">
        <v>2579</v>
      </c>
      <c r="H883" s="47">
        <v>249</v>
      </c>
      <c r="I883" s="28" t="s">
        <v>9</v>
      </c>
      <c r="J883" s="28" t="s">
        <v>2276</v>
      </c>
      <c r="K883" s="28" t="s">
        <v>345</v>
      </c>
      <c r="L883" s="45"/>
      <c r="M883" s="28" t="s">
        <v>1410</v>
      </c>
      <c r="N883" s="28"/>
      <c r="O883" s="28"/>
      <c r="P883" s="28"/>
      <c r="Q883" s="28"/>
      <c r="R883" s="31" t="str">
        <f t="array" ref="R883">IFERROR(INDEX(npcs!$E$2:$E$1584,MATCH('route'!$H883, npcs!$A$2:$A$1584,0)),"NA")</f>
        <v>~RUNAWAY_FIVE_FREE_FROM_CHAOS_THEATER</v>
      </c>
      <c r="S883" s="1"/>
      <c r="T883" s="79">
        <v>3</v>
      </c>
      <c r="U883" s="1"/>
      <c r="V883" s="1"/>
      <c r="W883" s="1"/>
      <c r="X883" s="1"/>
      <c r="Y883" s="1"/>
      <c r="Z883" s="1"/>
      <c r="AA883" s="1"/>
      <c r="AB883" s="1"/>
    </row>
    <row r="884" spans="1:28" ht="15" customHeight="1" x14ac:dyDescent="0.2">
      <c r="A884" s="82"/>
      <c r="B884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4" s="27"/>
      <c r="D884" s="47" t="str">
        <f>IFERROR(INDEX(npcs[sprite_label],MATCH(route[[#This Row],[npc]],npcs[npc_id],0)),"NA")</f>
        <v>runaway-5_gorgeous</v>
      </c>
      <c r="E884" s="24" t="s">
        <v>2515</v>
      </c>
      <c r="F884" s="9" t="s">
        <v>2559</v>
      </c>
      <c r="G884" s="10" t="s">
        <v>2579</v>
      </c>
      <c r="H884" s="47">
        <v>249</v>
      </c>
      <c r="I884" s="28" t="s">
        <v>9</v>
      </c>
      <c r="J884" s="28" t="s">
        <v>2276</v>
      </c>
      <c r="K884" s="28" t="s">
        <v>245</v>
      </c>
      <c r="L884" s="45"/>
      <c r="M884" s="28" t="s">
        <v>1410</v>
      </c>
      <c r="N884" s="28"/>
      <c r="O884" s="28"/>
      <c r="P884" s="28"/>
      <c r="Q884" s="28"/>
      <c r="R884" s="31" t="str">
        <f t="array" ref="R884">IFERROR(INDEX(npcs!$E$2:$E$1584,MATCH('route'!$H884, npcs!$A$2:$A$1584,0)),"NA")</f>
        <v>~RUNAWAY_FIVE_FREE_FROM_CHAOS_THEATER</v>
      </c>
      <c r="S884" s="1"/>
      <c r="T884" s="79">
        <v>3</v>
      </c>
      <c r="U884" s="1"/>
      <c r="V884" s="1"/>
      <c r="W884" s="1"/>
      <c r="X884" s="1"/>
      <c r="Y884" s="1"/>
      <c r="Z884" s="1"/>
      <c r="AA884" s="1"/>
      <c r="AB884" s="1"/>
    </row>
    <row r="885" spans="1:28" ht="15" customHeight="1" x14ac:dyDescent="0.2">
      <c r="A885" s="82"/>
      <c r="B885" s="23" t="str">
        <f>IF(NOT(ISBLANK(route[[#This Row],[loc_override]])),route[[#This Row],[loc_override]],IFERROR(INDEX(npcs[map_location_label],MATCH(route[[#This Row],[npc]],npcs[npc_id],0)),"NA"))</f>
        <v>Twoson_Chaos Theater_1F_Concert-Hall_Dressing-Room</v>
      </c>
      <c r="C885" s="27"/>
      <c r="D885" s="47" t="str">
        <f>IFERROR(INDEX(npcs[sprite_label],MATCH(route[[#This Row],[npc]],npcs[npc_id],0)),"NA")</f>
        <v>runaway-5_gorgeous</v>
      </c>
      <c r="E885" s="24" t="s">
        <v>2515</v>
      </c>
      <c r="F885" s="9" t="s">
        <v>2559</v>
      </c>
      <c r="G885" s="10" t="s">
        <v>2579</v>
      </c>
      <c r="H885" s="47">
        <v>249</v>
      </c>
      <c r="I885" s="28" t="s">
        <v>9</v>
      </c>
      <c r="J885" s="28"/>
      <c r="K885" s="28"/>
      <c r="L885" s="45"/>
      <c r="M885" s="28" t="s">
        <v>1410</v>
      </c>
      <c r="N885" s="28" t="s">
        <v>69</v>
      </c>
      <c r="O885" s="28"/>
      <c r="P885" s="28"/>
      <c r="Q885" s="28"/>
      <c r="R885" s="31" t="str">
        <f t="array" ref="R885">IFERROR(INDEX(npcs!$E$2:$E$1584,MATCH('route'!$H885, npcs!$A$2:$A$1584,0)),"NA")</f>
        <v>~RUNAWAY_FIVE_FREE_FROM_CHAOS_THEATER</v>
      </c>
      <c r="S885" s="1"/>
      <c r="T885" s="79">
        <v>3</v>
      </c>
      <c r="U885" s="1"/>
      <c r="V885" s="1"/>
      <c r="W885" s="1"/>
      <c r="X885" s="1"/>
      <c r="Y885" s="1"/>
      <c r="Z885" s="1"/>
      <c r="AA885" s="1"/>
      <c r="AB885" s="1"/>
    </row>
    <row r="886" spans="1:28" ht="15" customHeight="1" x14ac:dyDescent="0.2">
      <c r="A886" s="82"/>
      <c r="B886" s="23" t="str">
        <f>IF(NOT(ISBLANK(route[[#This Row],[loc_override]])),route[[#This Row],[loc_override]],IFERROR(INDEX(npcs[map_location_label],MATCH(route[[#This Row],[npc]],npcs[npc_id],0)),"NA"))</f>
        <v>Twoson_Chaos Theater_1F</v>
      </c>
      <c r="C886" s="27"/>
      <c r="D886" s="47" t="str">
        <f>IFERROR(INDEX(npcs[sprite_label],MATCH(route[[#This Row],[npc]],npcs[npc_id],0)),"NA")</f>
        <v>woman_black-hair_red-clothes</v>
      </c>
      <c r="E886" s="24" t="s">
        <v>2515</v>
      </c>
      <c r="F886" s="9" t="s">
        <v>2559</v>
      </c>
      <c r="G886" s="10" t="s">
        <v>2579</v>
      </c>
      <c r="H886" s="47">
        <v>226</v>
      </c>
      <c r="I886" s="28" t="s">
        <v>9</v>
      </c>
      <c r="J886" s="28"/>
      <c r="K886" s="28"/>
      <c r="L886" s="45"/>
      <c r="M886" s="28" t="s">
        <v>10</v>
      </c>
      <c r="N886" s="28"/>
      <c r="O886" s="28"/>
      <c r="P886" s="28"/>
      <c r="Q886" s="28"/>
      <c r="R886" s="31" t="str">
        <f t="array" ref="R886">IFERROR(INDEX(npcs!$E$2:$E$1584,MATCH('route'!$H886, npcs!$A$2:$A$1584,0)),"NA")</f>
        <v>~CHAOS_THEATER_STAGE_UNBLOCKED</v>
      </c>
      <c r="S886" s="1"/>
      <c r="T886" s="79">
        <v>3</v>
      </c>
      <c r="U886" s="1"/>
      <c r="V886" s="1"/>
      <c r="W886" s="1"/>
      <c r="X886" s="1"/>
      <c r="Y886" s="1"/>
      <c r="Z886" s="1"/>
      <c r="AA886" s="1"/>
      <c r="AB886" s="1"/>
    </row>
    <row r="887" spans="1:28" ht="15" customHeight="1" x14ac:dyDescent="0.2">
      <c r="A887" s="82"/>
      <c r="B887" s="23" t="str">
        <f>IF(NOT(ISBLANK(route[[#This Row],[loc_override]])),route[[#This Row],[loc_override]],IFERROR(INDEX(npcs[map_location_label],MATCH(route[[#This Row],[npc]],npcs[npc_id],0)),"NA"))</f>
        <v>Twoson_Chaos Theater_1F</v>
      </c>
      <c r="C887" s="27"/>
      <c r="D887" s="47" t="str">
        <f>IFERROR(INDEX(npcs[sprite_label],MATCH(route[[#This Row],[npc]],npcs[npc_id],0)),"NA")</f>
        <v>woman_black-hair_red-clothes</v>
      </c>
      <c r="E887" s="24" t="s">
        <v>2515</v>
      </c>
      <c r="F887" s="9" t="s">
        <v>2559</v>
      </c>
      <c r="G887" s="10" t="s">
        <v>2579</v>
      </c>
      <c r="H887" s="47">
        <v>226</v>
      </c>
      <c r="I887" s="28" t="s">
        <v>9</v>
      </c>
      <c r="J887" s="28"/>
      <c r="K887" s="28"/>
      <c r="L887" s="45"/>
      <c r="M887" s="28" t="s">
        <v>57</v>
      </c>
      <c r="N887" s="28"/>
      <c r="O887" s="28"/>
      <c r="P887" s="28"/>
      <c r="Q887" s="28"/>
      <c r="R887" s="31" t="str">
        <f t="array" ref="R887">IFERROR(INDEX(npcs!$E$2:$E$1584,MATCH('route'!$H887, npcs!$A$2:$A$1584,0)),"NA")</f>
        <v>~CHAOS_THEATER_STAGE_UNBLOCKED</v>
      </c>
      <c r="S887" s="1"/>
      <c r="T887" s="79">
        <v>3</v>
      </c>
      <c r="U887" s="1"/>
      <c r="V887" s="1"/>
      <c r="W887" s="1"/>
      <c r="X887" s="1"/>
      <c r="Y887" s="1"/>
      <c r="Z887" s="1"/>
      <c r="AA887" s="1"/>
      <c r="AB887" s="1"/>
    </row>
    <row r="888" spans="1:28" ht="15" customHeight="1" thickBot="1" x14ac:dyDescent="0.25">
      <c r="A888" s="82"/>
      <c r="B888" s="23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88" s="27"/>
      <c r="D888" s="47" t="str">
        <f>IFERROR(INDEX(npcs[sprite_label],MATCH(route[[#This Row],[npc]],npcs[npc_id],0)),"NA")</f>
        <v>poochyfud</v>
      </c>
      <c r="E888" s="24" t="s">
        <v>2515</v>
      </c>
      <c r="F888" s="9" t="s">
        <v>2559</v>
      </c>
      <c r="G888" s="10" t="s">
        <v>2579</v>
      </c>
      <c r="H888" s="47">
        <v>253</v>
      </c>
      <c r="I888" s="28" t="s">
        <v>111</v>
      </c>
      <c r="J888" s="28" t="s">
        <v>2290</v>
      </c>
      <c r="K888" s="28" t="s">
        <v>1240</v>
      </c>
      <c r="L888" s="45"/>
      <c r="M888" s="28" t="s">
        <v>1410</v>
      </c>
      <c r="N888" s="28" t="s">
        <v>2540</v>
      </c>
      <c r="O888" s="28"/>
      <c r="P888" s="28"/>
      <c r="Q888" s="28"/>
      <c r="R888" s="31" t="str">
        <f t="array" ref="R888">IFERROR(INDEX(npcs!$E$2:$E$1584,MATCH('route'!$H888, npcs!$A$2:$A$1584,0)),"NA")</f>
        <v>always</v>
      </c>
      <c r="S888" s="1"/>
      <c r="T888" s="79">
        <v>3</v>
      </c>
      <c r="U888" s="1"/>
      <c r="V888" s="1"/>
      <c r="W888" s="1"/>
      <c r="X888" s="1"/>
      <c r="Y888" s="1"/>
      <c r="Z888" s="1"/>
      <c r="AA888" s="1"/>
      <c r="AB888" s="1"/>
    </row>
    <row r="889" spans="1:28" ht="15" customHeight="1" thickBot="1" x14ac:dyDescent="0.25">
      <c r="A889" s="84" t="s">
        <v>150</v>
      </c>
      <c r="B889" s="37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89" s="40"/>
      <c r="D889" s="51" t="str">
        <f>IFERROR(INDEX(npcs[sprite_label],MATCH(route[[#This Row],[npc]],npcs[npc_id],0)),"NA")</f>
        <v>poochyfud</v>
      </c>
      <c r="E889" s="38" t="s">
        <v>2515</v>
      </c>
      <c r="F889" s="58" t="s">
        <v>2559</v>
      </c>
      <c r="G889" s="11" t="s">
        <v>2579</v>
      </c>
      <c r="H889" s="51">
        <v>253</v>
      </c>
      <c r="I889" s="39" t="s">
        <v>111</v>
      </c>
      <c r="J889" s="39" t="s">
        <v>2290</v>
      </c>
      <c r="K889" s="39" t="s">
        <v>1240</v>
      </c>
      <c r="L889" s="48" t="s">
        <v>2538</v>
      </c>
      <c r="M889" s="39" t="s">
        <v>1410</v>
      </c>
      <c r="N889" s="39" t="s">
        <v>2539</v>
      </c>
      <c r="O889" s="39"/>
      <c r="P889" s="39"/>
      <c r="Q889" s="39"/>
      <c r="R889" s="41" t="str">
        <f t="array" ref="R889">IFERROR(INDEX(npcs!$E$2:$E$1584,MATCH('route'!$H889, npcs!$A$2:$A$1584,0)),"NA")</f>
        <v>always</v>
      </c>
      <c r="S889" s="39"/>
      <c r="T889" s="80">
        <v>3</v>
      </c>
      <c r="U889" s="1"/>
      <c r="V889" s="1"/>
      <c r="W889" s="1"/>
      <c r="X889" s="1"/>
      <c r="Y889" s="1"/>
      <c r="Z889" s="1"/>
      <c r="AA889" s="1"/>
      <c r="AB889" s="1"/>
    </row>
    <row r="890" spans="1:28" ht="15" customHeight="1" x14ac:dyDescent="0.2">
      <c r="A890" s="82"/>
      <c r="B890" s="23" t="str">
        <f>IF(NOT(ISBLANK(route[[#This Row],[loc_override]])),route[[#This Row],[loc_override]],IFERROR(INDEX(npcs[map_location_label],MATCH(route[[#This Row],[npc]],npcs[npc_id],0)),"NA"))</f>
        <v>Twoson_Chaos Theater_1F_Manager's-Office</v>
      </c>
      <c r="C890" s="27"/>
      <c r="D890" s="47" t="str">
        <f>IFERROR(INDEX(npcs[sprite_label],MATCH(route[[#This Row],[npc]],npcs[npc_id],0)),"NA")</f>
        <v>poochyfud</v>
      </c>
      <c r="E890" s="24" t="s">
        <v>2515</v>
      </c>
      <c r="F890" s="9" t="s">
        <v>2560</v>
      </c>
      <c r="G890" s="10" t="s">
        <v>2579</v>
      </c>
      <c r="H890" s="47">
        <v>253</v>
      </c>
      <c r="I890" s="28" t="s">
        <v>9</v>
      </c>
      <c r="J890" s="28"/>
      <c r="K890" s="28"/>
      <c r="L890" s="45"/>
      <c r="M890" s="28" t="s">
        <v>150</v>
      </c>
      <c r="N890" s="28"/>
      <c r="O890" s="28"/>
      <c r="P890" s="28"/>
      <c r="Q890" s="28"/>
      <c r="R890" s="31" t="str">
        <f t="array" ref="R890">IFERROR(INDEX(npcs!$E$2:$E$1584,MATCH('route'!$H890, npcs!$A$2:$A$1584,0)),"NA")</f>
        <v>always</v>
      </c>
      <c r="S890" s="1"/>
      <c r="T890" s="79">
        <v>3</v>
      </c>
      <c r="U890" s="1"/>
      <c r="V890" s="1"/>
      <c r="W890" s="1"/>
      <c r="X890" s="1"/>
      <c r="Y890" s="1"/>
      <c r="Z890" s="1"/>
      <c r="AA890" s="1"/>
      <c r="AB890" s="1"/>
    </row>
    <row r="891" spans="1:28" ht="15" customHeight="1" x14ac:dyDescent="0.2">
      <c r="A891" s="82"/>
      <c r="B891" s="23" t="str">
        <f>IF(NOT(ISBLANK(route[[#This Row],[loc_override]])),route[[#This Row],[loc_override]],IFERROR(INDEX(npcs[map_location_label],MATCH(route[[#This Row],[npc]],npcs[npc_id],0)),"NA"))</f>
        <v>Twoson_Chaos Theater_1F</v>
      </c>
      <c r="C891" s="27"/>
      <c r="D891" s="47" t="str">
        <f>IFERROR(INDEX(npcs[sprite_label],MATCH(route[[#This Row],[npc]],npcs[npc_id],0)),"NA")</f>
        <v>woman_black-hair_red-clothes</v>
      </c>
      <c r="E891" s="24" t="s">
        <v>2515</v>
      </c>
      <c r="F891" s="9" t="s">
        <v>2560</v>
      </c>
      <c r="G891" s="10" t="s">
        <v>2579</v>
      </c>
      <c r="H891" s="47">
        <v>226</v>
      </c>
      <c r="I891" s="28" t="s">
        <v>9</v>
      </c>
      <c r="J891" s="28"/>
      <c r="K891" s="28"/>
      <c r="L891" s="45"/>
      <c r="M891" s="28" t="s">
        <v>150</v>
      </c>
      <c r="N891" s="28"/>
      <c r="O891" s="28"/>
      <c r="P891" s="28"/>
      <c r="Q891" s="28"/>
      <c r="R891" s="31" t="str">
        <f t="array" ref="R891">IFERROR(INDEX(npcs!$E$2:$E$1584,MATCH('route'!$H891, npcs!$A$2:$A$1584,0)),"NA")</f>
        <v>~CHAOS_THEATER_STAGE_UNBLOCKED</v>
      </c>
      <c r="S891" s="1"/>
      <c r="T891" s="79">
        <v>3</v>
      </c>
      <c r="U891" s="1"/>
      <c r="V891" s="1"/>
      <c r="W891" s="1"/>
      <c r="X891" s="1"/>
      <c r="Y891" s="1"/>
      <c r="Z891" s="1"/>
      <c r="AA891" s="1"/>
      <c r="AB891" s="1"/>
    </row>
    <row r="892" spans="1:28" ht="15" customHeight="1" x14ac:dyDescent="0.2">
      <c r="A892" s="82"/>
      <c r="B892" s="23" t="str">
        <f>IF(NOT(ISBLANK(route[[#This Row],[loc_override]])),route[[#This Row],[loc_override]],IFERROR(INDEX(npcs[map_location_label],MATCH(route[[#This Row],[npc]],npcs[npc_id],0)),"NA"))</f>
        <v>Twoson_Chaos Theater_1F</v>
      </c>
      <c r="C892" s="27"/>
      <c r="D892" s="47" t="str">
        <f>IFERROR(INDEX(npcs[sprite_label],MATCH(route[[#This Row],[npc]],npcs[npc_id],0)),"NA")</f>
        <v>girl_blonde_pink-dress</v>
      </c>
      <c r="E892" s="24" t="s">
        <v>2515</v>
      </c>
      <c r="F892" s="9" t="s">
        <v>2560</v>
      </c>
      <c r="G892" s="10" t="s">
        <v>2579</v>
      </c>
      <c r="H892" s="47">
        <v>229</v>
      </c>
      <c r="I892" s="28" t="s">
        <v>9</v>
      </c>
      <c r="J892" s="28"/>
      <c r="K892" s="28"/>
      <c r="L892" s="45"/>
      <c r="M892" s="28" t="s">
        <v>10</v>
      </c>
      <c r="N892" s="28"/>
      <c r="O892" s="28"/>
      <c r="P892" s="28"/>
      <c r="Q892" s="28"/>
      <c r="R892" s="31" t="str">
        <f t="array" ref="R892">IFERROR(INDEX(npcs!$E$2:$E$1584,MATCH('route'!$H892, npcs!$A$2:$A$1584,0)),"NA")</f>
        <v>RUNAWAY_BUS_FROM_TWOSON_TO_THREED</v>
      </c>
      <c r="S892" s="1"/>
      <c r="T892" s="79">
        <v>3</v>
      </c>
      <c r="U892" s="1"/>
      <c r="V892" s="1"/>
      <c r="W892" s="1"/>
      <c r="X892" s="1"/>
      <c r="Y892" s="1"/>
      <c r="Z892" s="1"/>
      <c r="AA892" s="1"/>
      <c r="AB892" s="1"/>
    </row>
    <row r="893" spans="1:28" ht="15" customHeight="1" x14ac:dyDescent="0.2">
      <c r="A893" s="82"/>
      <c r="B893" s="23" t="str">
        <f>IF(NOT(ISBLANK(route[[#This Row],[loc_override]])),route[[#This Row],[loc_override]],IFERROR(INDEX(npcs[map_location_label],MATCH(route[[#This Row],[npc]],npcs[npc_id],0)),"NA"))</f>
        <v>Twoson_Chaos Theater_1F</v>
      </c>
      <c r="C893" s="27"/>
      <c r="D893" s="47" t="str">
        <f>IFERROR(INDEX(npcs[sprite_label],MATCH(route[[#This Row],[npc]],npcs[npc_id],0)),"NA")</f>
        <v>man_blonde_blue-blazer</v>
      </c>
      <c r="E893" s="24" t="s">
        <v>2515</v>
      </c>
      <c r="F893" s="9" t="s">
        <v>2560</v>
      </c>
      <c r="G893" s="10" t="s">
        <v>2579</v>
      </c>
      <c r="H893" s="47">
        <v>227</v>
      </c>
      <c r="I893" s="28" t="s">
        <v>9</v>
      </c>
      <c r="J893" s="28"/>
      <c r="K893" s="28"/>
      <c r="L893" s="45"/>
      <c r="M893" s="28" t="s">
        <v>150</v>
      </c>
      <c r="N893" s="28"/>
      <c r="O893" s="28"/>
      <c r="P893" s="28"/>
      <c r="Q893" s="28"/>
      <c r="R893" s="31" t="str">
        <f t="array" ref="R893">IFERROR(INDEX(npcs!$E$2:$E$1584,MATCH('route'!$H893, npcs!$A$2:$A$1584,0)),"NA")</f>
        <v>always</v>
      </c>
      <c r="S893" s="1"/>
      <c r="T893" s="79">
        <v>3</v>
      </c>
      <c r="U893" s="1"/>
      <c r="V893" s="1"/>
      <c r="W893" s="1"/>
      <c r="X893" s="1"/>
      <c r="Y893" s="1"/>
      <c r="Z893" s="1"/>
      <c r="AA893" s="1"/>
      <c r="AB893" s="1"/>
    </row>
    <row r="894" spans="1:28" ht="15" customHeight="1" x14ac:dyDescent="0.2">
      <c r="A894" s="82"/>
      <c r="B894" s="23" t="str">
        <f>IF(NOT(ISBLANK(route[[#This Row],[loc_override]])),route[[#This Row],[loc_override]],IFERROR(INDEX(npcs[map_location_label],MATCH(route[[#This Row],[npc]],npcs[npc_id],0)),"NA"))</f>
        <v>Twoson_Department Store_1F</v>
      </c>
      <c r="C894" s="27"/>
      <c r="D894" s="47" t="str">
        <f>IFERROR(INDEX(npcs[sprite_label],MATCH(route[[#This Row],[npc]],npcs[npc_id],0)),"NA")</f>
        <v>man_blonde_blue-oxford</v>
      </c>
      <c r="E894" s="24" t="s">
        <v>2515</v>
      </c>
      <c r="F894" s="9" t="s">
        <v>2559</v>
      </c>
      <c r="G894" s="10" t="s">
        <v>2579</v>
      </c>
      <c r="H894" s="47">
        <v>298</v>
      </c>
      <c r="I894" s="28" t="s">
        <v>9</v>
      </c>
      <c r="J894" s="28"/>
      <c r="K894" s="28"/>
      <c r="L894" s="45"/>
      <c r="M894" s="28" t="s">
        <v>146</v>
      </c>
      <c r="N894" s="28"/>
      <c r="O894" s="28"/>
      <c r="P894" s="28"/>
      <c r="Q894" s="28"/>
      <c r="R894" s="31" t="str">
        <f t="array" ref="R894">IFERROR(INDEX(npcs!$E$2:$E$1584,MATCH('route'!$H894, npcs!$A$2:$A$1584,0)),"NA")</f>
        <v>always</v>
      </c>
      <c r="S894" s="1"/>
      <c r="T894" s="79">
        <v>3</v>
      </c>
      <c r="U894" s="1"/>
      <c r="V894" s="1"/>
      <c r="W894" s="1"/>
      <c r="X894" s="1"/>
      <c r="Y894" s="1"/>
      <c r="Z894" s="1"/>
      <c r="AA894" s="1"/>
      <c r="AB894" s="1"/>
    </row>
    <row r="895" spans="1:28" ht="15" customHeight="1" x14ac:dyDescent="0.2">
      <c r="A895" s="82"/>
      <c r="B895" s="23" t="str">
        <f>IF(NOT(ISBLANK(route[[#This Row],[loc_override]])),route[[#This Row],[loc_override]],IFERROR(INDEX(npcs[map_location_label],MATCH(route[[#This Row],[npc]],npcs[npc_id],0)),"NA"))</f>
        <v>Twoson_Department Store_1F</v>
      </c>
      <c r="C895" s="27"/>
      <c r="D895" s="47" t="str">
        <f>IFERROR(INDEX(npcs[sprite_label],MATCH(route[[#This Row],[npc]],npcs[npc_id],0)),"NA")</f>
        <v>woman_blonde_blue-blazer</v>
      </c>
      <c r="E895" s="24" t="s">
        <v>2515</v>
      </c>
      <c r="F895" s="9" t="s">
        <v>2559</v>
      </c>
      <c r="G895" s="10" t="s">
        <v>2579</v>
      </c>
      <c r="H895" s="47">
        <v>289</v>
      </c>
      <c r="I895" s="28" t="s">
        <v>9</v>
      </c>
      <c r="J895" s="28"/>
      <c r="K895" s="28"/>
      <c r="L895" s="45"/>
      <c r="M895" s="28" t="s">
        <v>150</v>
      </c>
      <c r="N895" s="28"/>
      <c r="O895" s="28"/>
      <c r="P895" s="28"/>
      <c r="Q895" s="28"/>
      <c r="R895" s="31" t="str">
        <f t="array" ref="R895">IFERROR(INDEX(npcs!$E$2:$E$1584,MATCH('route'!$H895, npcs!$A$2:$A$1584,0)),"NA")</f>
        <v>always</v>
      </c>
      <c r="S895" s="1"/>
      <c r="T895" s="79">
        <v>3</v>
      </c>
      <c r="U895" s="1"/>
      <c r="V895" s="1"/>
      <c r="W895" s="1"/>
      <c r="X895" s="1"/>
      <c r="Y895" s="1"/>
      <c r="Z895" s="1"/>
      <c r="AA895" s="1"/>
      <c r="AB895" s="1"/>
    </row>
    <row r="896" spans="1:28" ht="15" customHeight="1" x14ac:dyDescent="0.2">
      <c r="A896" s="82"/>
      <c r="B896" s="23" t="str">
        <f>IF(NOT(ISBLANK(route[[#This Row],[loc_override]])),route[[#This Row],[loc_override]],IFERROR(INDEX(npcs[map_location_label],MATCH(route[[#This Row],[npc]],npcs[npc_id],0)),"NA"))</f>
        <v>Twoson_Hint Man's House_1F</v>
      </c>
      <c r="C896" s="1"/>
      <c r="D896" s="47" t="str">
        <f>IFERROR(INDEX(npcs[sprite_label],MATCH(route[[#This Row],[npc]],npcs[npc_id],0)),"NA")</f>
        <v>hint-man</v>
      </c>
      <c r="E896" s="24" t="s">
        <v>2515</v>
      </c>
      <c r="F896" s="9" t="s">
        <v>2560</v>
      </c>
      <c r="G896" s="10" t="s">
        <v>2579</v>
      </c>
      <c r="H896" s="47">
        <v>278</v>
      </c>
      <c r="I896" s="35" t="s">
        <v>9</v>
      </c>
      <c r="J896" s="36" t="s">
        <v>107</v>
      </c>
      <c r="K896" s="36">
        <v>17</v>
      </c>
      <c r="L896" s="43"/>
      <c r="M896" s="3" t="s">
        <v>150</v>
      </c>
      <c r="N896" s="1"/>
      <c r="O896" s="1"/>
      <c r="P896" s="1"/>
      <c r="Q896" s="3"/>
      <c r="R896" s="31" t="str">
        <f t="array" ref="R896">IFERROR(INDEX(npcs!$E$2:$E$1584,MATCH('route'!$H896, npcs!$A$2:$A$1584,0)),"NA")</f>
        <v>~HINT_GUY_ABSENT</v>
      </c>
      <c r="S896" s="1"/>
      <c r="T896" s="79">
        <v>3</v>
      </c>
      <c r="U896" s="1"/>
      <c r="V896" s="1"/>
      <c r="W896" s="1"/>
      <c r="X896" s="1"/>
      <c r="Y896" s="1"/>
      <c r="Z896" s="1"/>
      <c r="AA896" s="1"/>
      <c r="AB896" s="1"/>
    </row>
    <row r="897" spans="1:28" ht="15" customHeight="1" x14ac:dyDescent="0.2">
      <c r="A897" s="82"/>
      <c r="B897" s="23" t="str">
        <f>IF(NOT(ISBLANK(route[[#This Row],[loc_override]])),route[[#This Row],[loc_override]],IFERROR(INDEX(npcs[map_location_label],MATCH(route[[#This Row],[npc]],npcs[npc_id],0)),"NA"))</f>
        <v>Twoson</v>
      </c>
      <c r="C897" s="27"/>
      <c r="D897" s="47" t="str">
        <f>IFERROR(INDEX(npcs[sprite_label],MATCH(route[[#This Row],[npc]],npcs[npc_id],0)),"NA")</f>
        <v>runaway-5_lucky</v>
      </c>
      <c r="E897" s="24" t="s">
        <v>2515</v>
      </c>
      <c r="F897" s="9" t="s">
        <v>2560</v>
      </c>
      <c r="G897" s="10" t="s">
        <v>2579</v>
      </c>
      <c r="H897" s="47">
        <v>320</v>
      </c>
      <c r="I897" s="28" t="s">
        <v>9</v>
      </c>
      <c r="J897" s="28" t="s">
        <v>2276</v>
      </c>
      <c r="K897" s="28" t="s">
        <v>245</v>
      </c>
      <c r="L897" s="45"/>
      <c r="M897" s="28" t="s">
        <v>10</v>
      </c>
      <c r="N897" s="28"/>
      <c r="O897" s="28"/>
      <c r="P897" s="28"/>
      <c r="Q897" s="28"/>
      <c r="R897" s="31" t="str">
        <f t="array" ref="R897">IFERROR(INDEX(npcs!$E$2:$E$1584,MATCH('route'!$H897, npcs!$A$2:$A$1584,0)),"NA")</f>
        <v>RUNAWAY_BUS_FROM_TWOSON_TO_THREED</v>
      </c>
      <c r="S897" s="1"/>
      <c r="T897" s="79">
        <v>3</v>
      </c>
      <c r="U897" s="1"/>
      <c r="V897" s="1"/>
      <c r="W897" s="1"/>
      <c r="X897" s="1"/>
      <c r="Y897" s="1"/>
      <c r="Z897" s="1"/>
      <c r="AA897" s="1"/>
      <c r="AB897" s="1"/>
    </row>
    <row r="898" spans="1:28" ht="15" customHeight="1" x14ac:dyDescent="0.2">
      <c r="A898" s="82"/>
      <c r="B898" s="23" t="str">
        <f>IF(NOT(ISBLANK(route[[#This Row],[loc_override]])),route[[#This Row],[loc_override]],IFERROR(INDEX(npcs[map_location_label],MATCH(route[[#This Row],[npc]],npcs[npc_id],0)),"NA"))</f>
        <v>Twoson</v>
      </c>
      <c r="C898" s="27"/>
      <c r="D898" s="47" t="str">
        <f>IFERROR(INDEX(npcs[sprite_label],MATCH(route[[#This Row],[npc]],npcs[npc_id],0)),"NA")</f>
        <v>runaway-5_lucky</v>
      </c>
      <c r="E898" s="24" t="s">
        <v>2515</v>
      </c>
      <c r="F898" s="9" t="s">
        <v>2560</v>
      </c>
      <c r="G898" s="10" t="s">
        <v>2579</v>
      </c>
      <c r="H898" s="47">
        <v>320</v>
      </c>
      <c r="I898" s="28" t="s">
        <v>9</v>
      </c>
      <c r="J898" s="28" t="s">
        <v>2276</v>
      </c>
      <c r="K898" s="28" t="s">
        <v>345</v>
      </c>
      <c r="L898" s="45"/>
      <c r="M898" s="28" t="s">
        <v>10</v>
      </c>
      <c r="N898" s="28"/>
      <c r="O898" s="28"/>
      <c r="P898" s="28"/>
      <c r="Q898" s="28"/>
      <c r="R898" s="31" t="str">
        <f t="array" ref="R898">IFERROR(INDEX(npcs!$E$2:$E$1584,MATCH('route'!$H898, npcs!$A$2:$A$1584,0)),"NA")</f>
        <v>RUNAWAY_BUS_FROM_TWOSON_TO_THREED</v>
      </c>
      <c r="S898" s="1"/>
      <c r="T898" s="79">
        <v>3</v>
      </c>
      <c r="U898" s="1"/>
      <c r="V898" s="1"/>
      <c r="W898" s="1"/>
      <c r="X898" s="1"/>
      <c r="Y898" s="1"/>
      <c r="Z898" s="1"/>
      <c r="AA898" s="1"/>
      <c r="AB898" s="1"/>
    </row>
    <row r="899" spans="1:28" ht="15" customHeight="1" thickBot="1" x14ac:dyDescent="0.25">
      <c r="A899" s="82"/>
      <c r="B899" s="23" t="str">
        <f>IF(NOT(ISBLANK(route[[#This Row],[loc_override]])),route[[#This Row],[loc_override]],IFERROR(INDEX(npcs[map_location_label],MATCH(route[[#This Row],[npc]],npcs[npc_id],0)),"NA"))</f>
        <v>Twoson</v>
      </c>
      <c r="C899" s="27"/>
      <c r="D899" s="47" t="str">
        <f>IFERROR(INDEX(npcs[sprite_label],MATCH(route[[#This Row],[npc]],npcs[npc_id],0)),"NA")</f>
        <v>bus_runaway-5</v>
      </c>
      <c r="E899" s="24" t="s">
        <v>2515</v>
      </c>
      <c r="F899" s="9" t="s">
        <v>2560</v>
      </c>
      <c r="G899" s="10" t="s">
        <v>2579</v>
      </c>
      <c r="H899" s="47">
        <v>373</v>
      </c>
      <c r="I899" s="28" t="s">
        <v>26</v>
      </c>
      <c r="J899" s="26"/>
      <c r="K899" s="28"/>
      <c r="L899" s="45"/>
      <c r="M899" s="27" t="s">
        <v>10</v>
      </c>
      <c r="N899" s="28"/>
      <c r="O899" s="28"/>
      <c r="P899" s="28"/>
      <c r="Q899" s="27"/>
      <c r="R899" s="31" t="str">
        <f t="array" ref="R899">IFERROR(INDEX(npcs!$E$2:$E$1584,MATCH('route'!$H899, npcs!$A$2:$A$1584,0)),"NA")</f>
        <v>RUNAWAY_BUS_FROM_TWOSON_TO_THREED</v>
      </c>
      <c r="S899" s="1"/>
      <c r="T899" s="79">
        <v>3</v>
      </c>
      <c r="U899" s="1"/>
      <c r="V899" s="1"/>
      <c r="W899" s="1"/>
      <c r="X899" s="1"/>
      <c r="Y899" s="1"/>
      <c r="Z899" s="1"/>
      <c r="AA899" s="1"/>
      <c r="AB899" s="1"/>
    </row>
    <row r="900" spans="1:28" ht="15" customHeight="1" thickBot="1" x14ac:dyDescent="0.25">
      <c r="A900" s="84" t="s">
        <v>151</v>
      </c>
      <c r="B900" s="37" t="str">
        <f>IF(NOT(ISBLANK(route[[#This Row],[loc_override]])),route[[#This Row],[loc_override]],IFERROR(INDEX(npcs[map_location_label],MATCH(route[[#This Row],[npc]],npcs[npc_id],0)),"NA"))</f>
        <v>Threed_Houses_Southwest_1F</v>
      </c>
      <c r="C900" s="40"/>
      <c r="D900" s="51" t="str">
        <f>IFERROR(INDEX(npcs[sprite_label],MATCH(route[[#This Row],[npc]],npcs[npc_id],0)),"NA")</f>
        <v>man_hat_black-suit</v>
      </c>
      <c r="E900" s="38" t="s">
        <v>2384</v>
      </c>
      <c r="F900" s="58" t="s">
        <v>2560</v>
      </c>
      <c r="G900" s="58" t="s">
        <v>2579</v>
      </c>
      <c r="H900" s="51">
        <v>512</v>
      </c>
      <c r="I900" s="39" t="s">
        <v>9</v>
      </c>
      <c r="J900" s="59"/>
      <c r="K900" s="39"/>
      <c r="L900" s="48" t="s">
        <v>2615</v>
      </c>
      <c r="M900" s="40" t="s">
        <v>10</v>
      </c>
      <c r="N900" s="39"/>
      <c r="O900" s="39"/>
      <c r="P900" s="39"/>
      <c r="Q900" s="40"/>
      <c r="R900" s="41" t="str">
        <f t="array" ref="R900">IFERROR(INDEX(npcs!$E$2:$E$1584,MATCH('route'!$H900, npcs!$A$2:$A$1584,0)),"NA")</f>
        <v>~MASTER_BELCH_DEFEATED</v>
      </c>
      <c r="S900" s="60"/>
      <c r="T900" s="79">
        <v>4</v>
      </c>
      <c r="U900" s="1"/>
      <c r="V900" s="1"/>
      <c r="W900" s="1"/>
      <c r="X900" s="1"/>
      <c r="Y900" s="1"/>
      <c r="Z900" s="1"/>
      <c r="AA900" s="1"/>
      <c r="AB900" s="1"/>
    </row>
    <row r="901" spans="1:28" ht="15" customHeight="1" x14ac:dyDescent="0.2">
      <c r="A901" s="82"/>
      <c r="B901" s="23" t="str">
        <f>IF(NOT(ISBLANK(route[[#This Row],[loc_override]])),route[[#This Row],[loc_override]],IFERROR(INDEX(npcs[map_location_label],MATCH(route[[#This Row],[npc]],npcs[npc_id],0)),"NA"))</f>
        <v>Threed</v>
      </c>
      <c r="C901" s="27" t="s">
        <v>2384</v>
      </c>
      <c r="D901" s="47" t="str">
        <f>IFERROR(INDEX(npcs[sprite_label],MATCH(route[[#This Row],[npc]],npcs[npc_id],0)),"NA")</f>
        <v>NA</v>
      </c>
      <c r="E901" s="24" t="s">
        <v>2384</v>
      </c>
      <c r="F901" s="9" t="s">
        <v>2561</v>
      </c>
      <c r="G901" s="9" t="s">
        <v>2580</v>
      </c>
      <c r="H901" s="46" t="s">
        <v>7</v>
      </c>
      <c r="I901" s="28" t="s">
        <v>26</v>
      </c>
      <c r="J901" s="26" t="s">
        <v>36</v>
      </c>
      <c r="K901" s="28" t="s">
        <v>2384</v>
      </c>
      <c r="L901" s="45" t="s">
        <v>2588</v>
      </c>
      <c r="M901" s="27" t="s">
        <v>10</v>
      </c>
      <c r="N901" s="28"/>
      <c r="O901" s="28"/>
      <c r="P901" s="28"/>
      <c r="Q901" s="27"/>
      <c r="R901" s="31" t="str">
        <f t="array" ref="R901">IFERROR(INDEX(npcs!$E$2:$E$1584,MATCH('route'!$H901, npcs!$A$2:$A$1584,0)),"NA")</f>
        <v>NA</v>
      </c>
      <c r="S901" s="1"/>
      <c r="T901" s="79">
        <v>4</v>
      </c>
      <c r="U901" s="1"/>
      <c r="V901" s="1"/>
      <c r="W901" s="1"/>
      <c r="X901" s="1"/>
      <c r="Y901" s="1"/>
      <c r="Z901" s="1"/>
      <c r="AA901" s="1"/>
      <c r="AB901" s="1"/>
    </row>
    <row r="902" spans="1:28" ht="15" customHeight="1" x14ac:dyDescent="0.2">
      <c r="A902" s="82"/>
      <c r="B902" s="23" t="str">
        <f>IF(NOT(ISBLANK(route[[#This Row],[loc_override]])),route[[#This Row],[loc_override]],IFERROR(INDEX(npcs[map_location_label],MATCH(route[[#This Row],[npc]],npcs[npc_id],0)),"NA"))</f>
        <v>Threed</v>
      </c>
      <c r="C902" s="27"/>
      <c r="D902" s="47" t="str">
        <f>IFERROR(INDEX(npcs[sprite_label],MATCH(route[[#This Row],[npc]],npcs[npc_id],0)),"NA")</f>
        <v>man_bald_black-suit</v>
      </c>
      <c r="E902" s="24" t="s">
        <v>2384</v>
      </c>
      <c r="F902" s="9" t="s">
        <v>2561</v>
      </c>
      <c r="G902" s="9" t="s">
        <v>2580</v>
      </c>
      <c r="H902" s="47">
        <v>519</v>
      </c>
      <c r="I902" s="28" t="s">
        <v>9</v>
      </c>
      <c r="J902" s="26"/>
      <c r="K902" s="28"/>
      <c r="L902" s="45"/>
      <c r="M902" s="27" t="s">
        <v>10</v>
      </c>
      <c r="N902" s="28"/>
      <c r="O902" s="28"/>
      <c r="P902" s="28"/>
      <c r="Q902" s="27"/>
      <c r="R902" s="31" t="str">
        <f t="array" ref="R902">IFERROR(INDEX(npcs!$E$2:$E$1584,MATCH('route'!$H902, npcs!$A$2:$A$1584,0)),"NA")</f>
        <v>~ZOMBIES_ON_TENT_FLOOR</v>
      </c>
      <c r="S902" s="1"/>
      <c r="T902" s="79">
        <v>4</v>
      </c>
      <c r="U902" s="1"/>
      <c r="V902" s="1"/>
      <c r="W902" s="1"/>
      <c r="X902" s="1"/>
      <c r="Y902" s="1"/>
      <c r="Z902" s="1"/>
      <c r="AA902" s="1"/>
      <c r="AB902" s="1"/>
    </row>
    <row r="903" spans="1:28" ht="15" customHeight="1" x14ac:dyDescent="0.2">
      <c r="A903" s="82"/>
      <c r="B903" s="23" t="str">
        <f>IF(NOT(ISBLANK(route[[#This Row],[loc_override]])),route[[#This Row],[loc_override]],IFERROR(INDEX(npcs[map_location_label],MATCH(route[[#This Row],[npc]],npcs[npc_id],0)),"NA"))</f>
        <v>Threed</v>
      </c>
      <c r="C903" s="27"/>
      <c r="D903" s="47" t="str">
        <f>IFERROR(INDEX(npcs[sprite_label],MATCH(route[[#This Row],[npc]],npcs[npc_id],0)),"NA")</f>
        <v>woman_cane_pink-dress</v>
      </c>
      <c r="E903" s="24" t="s">
        <v>2384</v>
      </c>
      <c r="F903" s="9" t="s">
        <v>2561</v>
      </c>
      <c r="G903" s="9" t="s">
        <v>2580</v>
      </c>
      <c r="H903" s="47">
        <v>525</v>
      </c>
      <c r="I903" s="28" t="s">
        <v>9</v>
      </c>
      <c r="J903" s="26"/>
      <c r="K903" s="28"/>
      <c r="L903" s="45"/>
      <c r="M903" s="27" t="s">
        <v>10</v>
      </c>
      <c r="N903" s="28"/>
      <c r="O903" s="28"/>
      <c r="P903" s="28"/>
      <c r="Q903" s="27"/>
      <c r="R903" s="31" t="str">
        <f t="array" ref="R903">IFERROR(INDEX(npcs!$E$2:$E$1584,MATCH('route'!$H903, npcs!$A$2:$A$1584,0)),"NA")</f>
        <v>~PEOPLE_IN_THREED_ABSENT</v>
      </c>
      <c r="S903" s="1"/>
      <c r="T903" s="79">
        <v>4</v>
      </c>
      <c r="U903" s="1"/>
      <c r="V903" s="1"/>
      <c r="W903" s="1"/>
      <c r="X903" s="1"/>
      <c r="Y903" s="1"/>
      <c r="Z903" s="1"/>
      <c r="AA903" s="1"/>
      <c r="AB903" s="1"/>
    </row>
    <row r="904" spans="1:28" ht="15" customHeight="1" x14ac:dyDescent="0.2">
      <c r="A904" s="82"/>
      <c r="B904" s="23" t="str">
        <f>IF(NOT(ISBLANK(route[[#This Row],[loc_override]])),route[[#This Row],[loc_override]],IFERROR(INDEX(npcs[map_location_label],MATCH(route[[#This Row],[npc]],npcs[npc_id],0)),"NA"))</f>
        <v>Threed</v>
      </c>
      <c r="C904" s="27"/>
      <c r="D904" s="47" t="str">
        <f>IFERROR(INDEX(npcs[sprite_label],MATCH(route[[#This Row],[npc]],npcs[npc_id],0)),"NA")</f>
        <v>lookalike_shy-guy-mask</v>
      </c>
      <c r="E904" s="24" t="s">
        <v>2384</v>
      </c>
      <c r="F904" s="9" t="s">
        <v>2561</v>
      </c>
      <c r="G904" s="9" t="s">
        <v>2580</v>
      </c>
      <c r="H904" s="47">
        <v>515</v>
      </c>
      <c r="I904" s="28" t="s">
        <v>9</v>
      </c>
      <c r="J904" s="26"/>
      <c r="K904" s="28"/>
      <c r="L904" s="45"/>
      <c r="M904" s="27" t="s">
        <v>10</v>
      </c>
      <c r="N904" s="28"/>
      <c r="O904" s="28"/>
      <c r="P904" s="28"/>
      <c r="Q904" s="27"/>
      <c r="R904" s="31" t="str">
        <f t="array" ref="R904">IFERROR(INDEX(npcs!$E$2:$E$1584,MATCH('route'!$H904, npcs!$A$2:$A$1584,0)),"NA")</f>
        <v>always</v>
      </c>
      <c r="S904" s="1"/>
      <c r="T904" s="79">
        <v>4</v>
      </c>
      <c r="U904" s="1"/>
      <c r="V904" s="1"/>
      <c r="W904" s="1"/>
      <c r="X904" s="1"/>
      <c r="Y904" s="1"/>
      <c r="Z904" s="1"/>
      <c r="AA904" s="1"/>
      <c r="AB904" s="1"/>
    </row>
    <row r="905" spans="1:28" ht="15" customHeight="1" x14ac:dyDescent="0.2">
      <c r="A905" s="82"/>
      <c r="B905" s="23" t="str">
        <f>IF(NOT(ISBLANK(route[[#This Row],[loc_override]])),route[[#This Row],[loc_override]],IFERROR(INDEX(npcs[map_location_label],MATCH(route[[#This Row],[npc]],npcs[npc_id],0)),"NA"))</f>
        <v>Threed_Drug Store_1F</v>
      </c>
      <c r="C905" s="27"/>
      <c r="D905" s="47" t="str">
        <f>IFERROR(INDEX(npcs[sprite_label],MATCH(route[[#This Row],[npc]],npcs[npc_id],0)),"NA")</f>
        <v>man_glasses_orange-cardigan</v>
      </c>
      <c r="E905" s="24" t="s">
        <v>2384</v>
      </c>
      <c r="F905" s="9" t="s">
        <v>2561</v>
      </c>
      <c r="G905" s="9" t="s">
        <v>2580</v>
      </c>
      <c r="H905" s="47">
        <v>504</v>
      </c>
      <c r="I905" s="28" t="s">
        <v>9</v>
      </c>
      <c r="J905" s="26" t="s">
        <v>2289</v>
      </c>
      <c r="K905" s="28" t="s">
        <v>2581</v>
      </c>
      <c r="L905" s="45"/>
      <c r="M905" s="27" t="s">
        <v>10</v>
      </c>
      <c r="N905" s="28"/>
      <c r="O905" s="28"/>
      <c r="P905" s="28"/>
      <c r="Q905" s="27"/>
      <c r="R905" s="31" t="str">
        <f t="array" ref="R905">IFERROR(INDEX(npcs!$E$2:$E$1584,MATCH('route'!$H905, npcs!$A$2:$A$1584,0)),"NA")</f>
        <v>always</v>
      </c>
      <c r="S905" s="1"/>
      <c r="T905" s="79">
        <v>4</v>
      </c>
      <c r="U905" s="1"/>
      <c r="V905" s="1"/>
      <c r="W905" s="1"/>
      <c r="X905" s="1"/>
      <c r="Y905" s="1"/>
      <c r="Z905" s="1"/>
      <c r="AA905" s="1"/>
      <c r="AB905" s="1"/>
    </row>
    <row r="906" spans="1:28" ht="15" customHeight="1" x14ac:dyDescent="0.2">
      <c r="A906" s="82"/>
      <c r="B906" s="23" t="str">
        <f>IF(NOT(ISBLANK(route[[#This Row],[loc_override]])),route[[#This Row],[loc_override]],IFERROR(INDEX(npcs[map_location_label],MATCH(route[[#This Row],[npc]],npcs[npc_id],0)),"NA"))</f>
        <v>Threed_Drug Store_1F</v>
      </c>
      <c r="C906" s="27"/>
      <c r="D906" s="47" t="str">
        <f>IFERROR(INDEX(npcs[sprite_label],MATCH(route[[#This Row],[npc]],npcs[npc_id],0)),"NA")</f>
        <v>man_cane_green-jacket</v>
      </c>
      <c r="E906" s="24" t="s">
        <v>2384</v>
      </c>
      <c r="F906" s="9" t="s">
        <v>2561</v>
      </c>
      <c r="G906" s="9" t="s">
        <v>2580</v>
      </c>
      <c r="H906" s="47">
        <v>505</v>
      </c>
      <c r="I906" s="28" t="s">
        <v>9</v>
      </c>
      <c r="J906" s="26" t="s">
        <v>2289</v>
      </c>
      <c r="K906" s="28" t="s">
        <v>2581</v>
      </c>
      <c r="L906" s="45"/>
      <c r="M906" s="27" t="s">
        <v>10</v>
      </c>
      <c r="N906" s="28"/>
      <c r="O906" s="28"/>
      <c r="P906" s="28"/>
      <c r="Q906" s="27"/>
      <c r="R906" s="31" t="str">
        <f t="array" ref="R906">IFERROR(INDEX(npcs!$E$2:$E$1584,MATCH('route'!$H906, npcs!$A$2:$A$1584,0)),"NA")</f>
        <v>always</v>
      </c>
      <c r="S906" s="1"/>
      <c r="T906" s="79">
        <v>4</v>
      </c>
      <c r="U906" s="1"/>
      <c r="V906" s="1"/>
      <c r="W906" s="1"/>
      <c r="X906" s="1"/>
      <c r="Y906" s="1"/>
      <c r="Z906" s="1"/>
      <c r="AA906" s="1"/>
      <c r="AB906" s="1"/>
    </row>
    <row r="907" spans="1:28" ht="15" customHeight="1" x14ac:dyDescent="0.2">
      <c r="A907" s="82"/>
      <c r="B907" s="23" t="str">
        <f>IF(NOT(ISBLANK(route[[#This Row],[loc_override]])),route[[#This Row],[loc_override]],IFERROR(INDEX(npcs[map_location_label],MATCH(route[[#This Row],[npc]],npcs[npc_id],0)),"NA"))</f>
        <v>Threed_Drug Store_1F</v>
      </c>
      <c r="C907" s="27"/>
      <c r="D907" s="47" t="str">
        <f>IFERROR(INDEX(npcs[sprite_label],MATCH(route[[#This Row],[npc]],npcs[npc_id],0)),"NA")</f>
        <v>atm-machine</v>
      </c>
      <c r="E907" s="24" t="s">
        <v>2384</v>
      </c>
      <c r="F907" s="9" t="s">
        <v>2561</v>
      </c>
      <c r="G907" s="9" t="s">
        <v>2580</v>
      </c>
      <c r="H907" s="47">
        <v>506</v>
      </c>
      <c r="I907" s="28" t="s">
        <v>2271</v>
      </c>
      <c r="J907" s="26"/>
      <c r="K907" s="28"/>
      <c r="L907" s="45"/>
      <c r="M907" s="27" t="s">
        <v>7</v>
      </c>
      <c r="N907" s="28"/>
      <c r="O907" s="28"/>
      <c r="P907" s="28"/>
      <c r="Q907" s="27"/>
      <c r="R907" s="31" t="str">
        <f t="array" ref="R907">IFERROR(INDEX(npcs!$E$2:$E$1584,MATCH('route'!$H907, npcs!$A$2:$A$1584,0)),"NA")</f>
        <v>always</v>
      </c>
      <c r="S907" s="1"/>
      <c r="T907" s="79">
        <v>4</v>
      </c>
      <c r="U907" s="1"/>
      <c r="V907" s="1"/>
      <c r="W907" s="1"/>
      <c r="X907" s="1"/>
      <c r="Y907" s="1"/>
      <c r="Z907" s="1"/>
      <c r="AA907" s="1"/>
      <c r="AB907" s="1"/>
    </row>
    <row r="908" spans="1:28" ht="15" customHeight="1" x14ac:dyDescent="0.2">
      <c r="A908" s="82"/>
      <c r="B908" s="23" t="str">
        <f>IF(NOT(ISBLANK(route[[#This Row],[loc_override]])),route[[#This Row],[loc_override]],IFERROR(INDEX(npcs[map_location_label],MATCH(route[[#This Row],[npc]],npcs[npc_id],0)),"NA"))</f>
        <v>Threed_Drug Store_1F</v>
      </c>
      <c r="C908" s="27"/>
      <c r="D908" s="47" t="str">
        <f>IFERROR(INDEX(npcs[sprite_label],MATCH(route[[#This Row],[npc]],npcs[npc_id],0)),"NA")</f>
        <v>phone_payphone_left</v>
      </c>
      <c r="E908" s="24" t="s">
        <v>2384</v>
      </c>
      <c r="F908" s="9" t="s">
        <v>2561</v>
      </c>
      <c r="G908" s="9" t="s">
        <v>2580</v>
      </c>
      <c r="H908" s="47">
        <v>507</v>
      </c>
      <c r="I908" s="28" t="s">
        <v>2271</v>
      </c>
      <c r="J908" s="26"/>
      <c r="K908" s="28"/>
      <c r="L908" s="45"/>
      <c r="M908" s="27" t="s">
        <v>7</v>
      </c>
      <c r="N908" s="28"/>
      <c r="O908" s="28"/>
      <c r="P908" s="28"/>
      <c r="Q908" s="27"/>
      <c r="R908" s="31" t="str">
        <f t="array" ref="R908">IFERROR(INDEX(npcs!$E$2:$E$1584,MATCH('route'!$H908, npcs!$A$2:$A$1584,0)),"NA")</f>
        <v>always</v>
      </c>
      <c r="S908" s="1"/>
      <c r="T908" s="79">
        <v>4</v>
      </c>
      <c r="U908" s="1"/>
      <c r="V908" s="1"/>
      <c r="W908" s="1"/>
      <c r="X908" s="1"/>
      <c r="Y908" s="1"/>
      <c r="Z908" s="1"/>
      <c r="AA908" s="1"/>
      <c r="AB908" s="1"/>
    </row>
    <row r="909" spans="1:28" ht="15" customHeight="1" x14ac:dyDescent="0.2">
      <c r="A909" s="82"/>
      <c r="B909" s="23" t="str">
        <f>IF(NOT(ISBLANK(route[[#This Row],[loc_override]])),route[[#This Row],[loc_override]],IFERROR(INDEX(npcs[map_location_label],MATCH(route[[#This Row],[npc]],npcs[npc_id],0)),"NA"))</f>
        <v>Threed</v>
      </c>
      <c r="C909" s="27"/>
      <c r="D909" s="47" t="str">
        <f>IFERROR(INDEX(npcs[sprite_label],MATCH(route[[#This Row],[npc]],npcs[npc_id],0)),"NA")</f>
        <v>trashcan</v>
      </c>
      <c r="E909" s="24" t="s">
        <v>2384</v>
      </c>
      <c r="F909" s="9" t="s">
        <v>2561</v>
      </c>
      <c r="G909" s="9" t="s">
        <v>2580</v>
      </c>
      <c r="H909" s="47">
        <v>1432</v>
      </c>
      <c r="I909" s="28" t="s">
        <v>15</v>
      </c>
      <c r="J909" s="26"/>
      <c r="K909" s="28"/>
      <c r="L909" s="45"/>
      <c r="M909" s="27" t="s">
        <v>10</v>
      </c>
      <c r="N909" s="28"/>
      <c r="O909" s="28"/>
      <c r="P909" s="28"/>
      <c r="Q909" s="27"/>
      <c r="R909" s="31" t="str">
        <f t="array" ref="R909">IFERROR(INDEX(npcs!$E$2:$E$1584,MATCH('route'!$H909, npcs!$A$2:$A$1584,0)),"NA")</f>
        <v>always</v>
      </c>
      <c r="S909" s="1"/>
      <c r="T909" s="79">
        <v>4</v>
      </c>
      <c r="U909" s="1"/>
      <c r="V909" s="1"/>
      <c r="W909" s="1"/>
      <c r="X909" s="1"/>
      <c r="Y909" s="1"/>
      <c r="Z909" s="1"/>
      <c r="AA909" s="1"/>
      <c r="AB909" s="1"/>
    </row>
    <row r="910" spans="1:28" ht="15" customHeight="1" x14ac:dyDescent="0.2">
      <c r="A910" s="82"/>
      <c r="B910" s="23" t="str">
        <f>IF(NOT(ISBLANK(route[[#This Row],[loc_override]])),route[[#This Row],[loc_override]],IFERROR(INDEX(npcs[map_location_label],MATCH(route[[#This Row],[npc]],npcs[npc_id],0)),"NA"))</f>
        <v>Threed_Mach Pizza_1F</v>
      </c>
      <c r="C910" s="27"/>
      <c r="D910" s="47" t="str">
        <f>IFERROR(INDEX(npcs[sprite_label],MATCH(route[[#This Row],[npc]],npcs[npc_id],0)),"NA")</f>
        <v>fast-food-clerk</v>
      </c>
      <c r="E910" s="24" t="s">
        <v>2384</v>
      </c>
      <c r="F910" s="9" t="s">
        <v>2561</v>
      </c>
      <c r="G910" s="9" t="s">
        <v>2580</v>
      </c>
      <c r="H910" s="47">
        <v>508</v>
      </c>
      <c r="I910" s="28" t="s">
        <v>9</v>
      </c>
      <c r="J910" s="26"/>
      <c r="K910" s="28"/>
      <c r="L910" s="45"/>
      <c r="M910" s="27" t="s">
        <v>10</v>
      </c>
      <c r="N910" s="28"/>
      <c r="O910" s="28"/>
      <c r="P910" s="28"/>
      <c r="Q910" s="27"/>
      <c r="R910" s="31" t="str">
        <f t="array" ref="R910">IFERROR(INDEX(npcs!$E$2:$E$1584,MATCH('route'!$H910, npcs!$A$2:$A$1584,0)),"NA")</f>
        <v>always</v>
      </c>
      <c r="S910" s="1"/>
      <c r="T910" s="79">
        <v>4</v>
      </c>
      <c r="U910" s="1"/>
      <c r="V910" s="1"/>
      <c r="W910" s="1"/>
      <c r="X910" s="1"/>
      <c r="Y910" s="1"/>
      <c r="Z910" s="1"/>
      <c r="AA910" s="1"/>
      <c r="AB910" s="1"/>
    </row>
    <row r="911" spans="1:28" ht="15" customHeight="1" x14ac:dyDescent="0.2">
      <c r="A911" s="82"/>
      <c r="B911" s="23" t="str">
        <f>IF(NOT(ISBLANK(route[[#This Row],[loc_override]])),route[[#This Row],[loc_override]],IFERROR(INDEX(npcs[map_location_label],MATCH(route[[#This Row],[npc]],npcs[npc_id],0)),"NA"))</f>
        <v>Threed</v>
      </c>
      <c r="C911" s="27"/>
      <c r="D911" s="47" t="str">
        <f>IFERROR(INDEX(npcs[sprite_label],MATCH(route[[#This Row],[npc]],npcs[npc_id],0)),"NA")</f>
        <v>lamppost</v>
      </c>
      <c r="E911" s="24" t="s">
        <v>2384</v>
      </c>
      <c r="F911" s="9" t="s">
        <v>2561</v>
      </c>
      <c r="G911" s="9" t="s">
        <v>2580</v>
      </c>
      <c r="H911" s="47">
        <v>578</v>
      </c>
      <c r="I911" s="28" t="s">
        <v>2271</v>
      </c>
      <c r="J911" s="26"/>
      <c r="K911" s="28"/>
      <c r="L911" s="45"/>
      <c r="M911" s="27" t="s">
        <v>7</v>
      </c>
      <c r="N911" s="28"/>
      <c r="O911" s="28"/>
      <c r="P911" s="28"/>
      <c r="Q911" s="27"/>
      <c r="R911" s="31" t="str">
        <f t="array" ref="R911">IFERROR(INDEX(npcs!$E$2:$E$1584,MATCH('route'!$H911, npcs!$A$2:$A$1584,0)),"NA")</f>
        <v>always</v>
      </c>
      <c r="S911" s="1"/>
      <c r="T911" s="79">
        <v>4</v>
      </c>
      <c r="U911" s="1"/>
      <c r="V911" s="1"/>
      <c r="W911" s="1"/>
      <c r="X911" s="1"/>
      <c r="Y911" s="1"/>
      <c r="Z911" s="1"/>
      <c r="AA911" s="1"/>
      <c r="AB911" s="1"/>
    </row>
    <row r="912" spans="1:28" ht="15" customHeight="1" x14ac:dyDescent="0.2">
      <c r="A912" s="82"/>
      <c r="B912" s="23" t="str">
        <f>IF(NOT(ISBLANK(route[[#This Row],[loc_override]])),route[[#This Row],[loc_override]],IFERROR(INDEX(npcs[map_location_label],MATCH(route[[#This Row],[npc]],npcs[npc_id],0)),"NA"))</f>
        <v>Threed_Hospital_1F_2F_Right-Room</v>
      </c>
      <c r="C912" s="27"/>
      <c r="D912" s="47" t="str">
        <f>IFERROR(INDEX(npcs[sprite_label],MATCH(route[[#This Row],[npc]],npcs[npc_id],0)),"NA")</f>
        <v>lookalike_shy-guy-mask</v>
      </c>
      <c r="E912" s="24" t="s">
        <v>2384</v>
      </c>
      <c r="F912" s="9" t="s">
        <v>2561</v>
      </c>
      <c r="G912" s="9" t="s">
        <v>2580</v>
      </c>
      <c r="H912" s="47">
        <v>502</v>
      </c>
      <c r="I912" s="28" t="s">
        <v>9</v>
      </c>
      <c r="J912" s="26"/>
      <c r="K912" s="28"/>
      <c r="L912" s="45"/>
      <c r="M912" s="27" t="s">
        <v>10</v>
      </c>
      <c r="N912" s="28"/>
      <c r="O912" s="28"/>
      <c r="P912" s="28"/>
      <c r="Q912" s="27"/>
      <c r="R912" s="31" t="str">
        <f t="array" ref="R912">IFERROR(INDEX(npcs!$E$2:$E$1584,MATCH('route'!$H912, npcs!$A$2:$A$1584,0)),"NA")</f>
        <v>always</v>
      </c>
      <c r="S912" s="1"/>
      <c r="T912" s="79">
        <v>4</v>
      </c>
      <c r="U912" s="1"/>
      <c r="V912" s="1"/>
      <c r="W912" s="1"/>
      <c r="X912" s="1"/>
      <c r="Y912" s="1"/>
      <c r="Z912" s="1"/>
      <c r="AA912" s="1"/>
      <c r="AB912" s="1"/>
    </row>
    <row r="913" spans="1:28" ht="15" customHeight="1" x14ac:dyDescent="0.2">
      <c r="A913" s="82"/>
      <c r="B913" s="23" t="str">
        <f>IF(NOT(ISBLANK(route[[#This Row],[loc_override]])),route[[#This Row],[loc_override]],IFERROR(INDEX(npcs[map_location_label],MATCH(route[[#This Row],[npc]],npcs[npc_id],0)),"NA"))</f>
        <v>Threed_Hospital_1F</v>
      </c>
      <c r="C913" s="27"/>
      <c r="D913" s="47" t="str">
        <f>IFERROR(INDEX(npcs[sprite_label],MATCH(route[[#This Row],[npc]],npcs[npc_id],0)),"NA")</f>
        <v>healer</v>
      </c>
      <c r="E913" s="24" t="s">
        <v>2384</v>
      </c>
      <c r="F913" s="9" t="s">
        <v>2561</v>
      </c>
      <c r="G913" s="9" t="s">
        <v>2580</v>
      </c>
      <c r="H913" s="47">
        <v>501</v>
      </c>
      <c r="I913" s="28" t="s">
        <v>9</v>
      </c>
      <c r="J913" s="26" t="s">
        <v>95</v>
      </c>
      <c r="K913" s="28" t="s">
        <v>2581</v>
      </c>
      <c r="L913" s="45"/>
      <c r="M913" s="27" t="s">
        <v>10</v>
      </c>
      <c r="N913" s="28"/>
      <c r="O913" s="28"/>
      <c r="P913" s="28"/>
      <c r="Q913" s="27"/>
      <c r="R913" s="31" t="str">
        <f t="array" ref="R913">IFERROR(INDEX(npcs!$E$2:$E$1584,MATCH('route'!$H913, npcs!$A$2:$A$1584,0)),"NA")</f>
        <v>always</v>
      </c>
      <c r="S913" s="1"/>
      <c r="T913" s="79">
        <v>4</v>
      </c>
      <c r="U913" s="1"/>
      <c r="V913" s="1"/>
      <c r="W913" s="1"/>
      <c r="X913" s="1"/>
      <c r="Y913" s="1"/>
      <c r="Z913" s="1"/>
      <c r="AA913" s="1"/>
      <c r="AB913" s="1"/>
    </row>
    <row r="914" spans="1:28" ht="15" customHeight="1" x14ac:dyDescent="0.2">
      <c r="A914" s="82"/>
      <c r="B914" s="23" t="str">
        <f>IF(NOT(ISBLANK(route[[#This Row],[loc_override]])),route[[#This Row],[loc_override]],IFERROR(INDEX(npcs[map_location_label],MATCH(route[[#This Row],[npc]],npcs[npc_id],0)),"NA"))</f>
        <v>Threed_Hospital_1F</v>
      </c>
      <c r="C914" s="27"/>
      <c r="D914" s="47" t="str">
        <f>IFERROR(INDEX(npcs[sprite_label],MATCH(route[[#This Row],[npc]],npcs[npc_id],0)),"NA")</f>
        <v>man_bald_black-suit</v>
      </c>
      <c r="E914" s="24" t="s">
        <v>2384</v>
      </c>
      <c r="F914" s="9" t="s">
        <v>2561</v>
      </c>
      <c r="G914" s="9" t="s">
        <v>2580</v>
      </c>
      <c r="H914" s="47">
        <v>500</v>
      </c>
      <c r="I914" s="28" t="s">
        <v>9</v>
      </c>
      <c r="J914" s="42"/>
      <c r="K914" s="28"/>
      <c r="L914" s="45"/>
      <c r="M914" s="27" t="s">
        <v>10</v>
      </c>
      <c r="N914" s="28"/>
      <c r="O914" s="28"/>
      <c r="P914" s="28"/>
      <c r="Q914" s="27"/>
      <c r="R914" s="31" t="str">
        <f t="array" ref="R914">IFERROR(INDEX(npcs!$E$2:$E$1584,MATCH('route'!$H914, npcs!$A$2:$A$1584,0)),"NA")</f>
        <v>always</v>
      </c>
      <c r="S914" s="1"/>
      <c r="T914" s="79">
        <v>4</v>
      </c>
      <c r="U914" s="1"/>
      <c r="V914" s="1"/>
      <c r="W914" s="1"/>
      <c r="X914" s="1"/>
      <c r="Y914" s="1"/>
      <c r="Z914" s="1"/>
      <c r="AA914" s="1"/>
      <c r="AB914" s="1"/>
    </row>
    <row r="915" spans="1:28" ht="15" customHeight="1" x14ac:dyDescent="0.2">
      <c r="A915" s="82"/>
      <c r="B915" s="23" t="str">
        <f>IF(NOT(ISBLANK(route[[#This Row],[loc_override]])),route[[#This Row],[loc_override]],IFERROR(INDEX(npcs[map_location_label],MATCH(route[[#This Row],[npc]],npcs[npc_id],0)),"NA"))</f>
        <v>Threed_Hospital_1F</v>
      </c>
      <c r="C915" s="27"/>
      <c r="D915" s="47" t="str">
        <f>IFERROR(INDEX(npcs[sprite_label],MATCH(route[[#This Row],[npc]],npcs[npc_id],0)),"NA")</f>
        <v>nurse</v>
      </c>
      <c r="E915" s="24" t="s">
        <v>2384</v>
      </c>
      <c r="F915" s="9" t="s">
        <v>2561</v>
      </c>
      <c r="G915" s="9" t="s">
        <v>2580</v>
      </c>
      <c r="H915" s="47">
        <v>499</v>
      </c>
      <c r="I915" s="28" t="s">
        <v>9</v>
      </c>
      <c r="J915" s="26" t="s">
        <v>96</v>
      </c>
      <c r="K915" s="28" t="s">
        <v>2581</v>
      </c>
      <c r="L915" s="45"/>
      <c r="M915" s="27" t="s">
        <v>10</v>
      </c>
      <c r="N915" s="28"/>
      <c r="O915" s="28"/>
      <c r="P915" s="28"/>
      <c r="Q915" s="27"/>
      <c r="R915" s="31" t="str">
        <f t="array" ref="R915">IFERROR(INDEX(npcs!$E$2:$E$1584,MATCH('route'!$H915, npcs!$A$2:$A$1584,0)),"NA")</f>
        <v>always</v>
      </c>
      <c r="S915" s="1"/>
      <c r="T915" s="79">
        <v>4</v>
      </c>
      <c r="U915" s="1"/>
      <c r="V915" s="1"/>
      <c r="W915" s="1"/>
      <c r="X915" s="1"/>
      <c r="Y915" s="1"/>
      <c r="Z915" s="1"/>
      <c r="AA915" s="1"/>
      <c r="AB915" s="1"/>
    </row>
    <row r="916" spans="1:28" ht="15" customHeight="1" x14ac:dyDescent="0.2">
      <c r="A916" s="82"/>
      <c r="B916" s="23" t="str">
        <f>IF(NOT(ISBLANK(route[[#This Row],[loc_override]])),route[[#This Row],[loc_override]],IFERROR(INDEX(npcs[map_location_label],MATCH(route[[#This Row],[npc]],npcs[npc_id],0)),"NA"))</f>
        <v>Threed_Hospital_1F_Doctor's-Office</v>
      </c>
      <c r="C916" s="27"/>
      <c r="D916" s="47" t="str">
        <f>IFERROR(INDEX(npcs[sprite_label],MATCH(route[[#This Row],[npc]],npcs[npc_id],0)),"NA")</f>
        <v>doctor</v>
      </c>
      <c r="E916" s="24" t="s">
        <v>2384</v>
      </c>
      <c r="F916" s="9" t="s">
        <v>2561</v>
      </c>
      <c r="G916" s="9" t="s">
        <v>2580</v>
      </c>
      <c r="H916" s="47">
        <v>503</v>
      </c>
      <c r="I916" s="28" t="s">
        <v>9</v>
      </c>
      <c r="J916" s="26" t="s">
        <v>97</v>
      </c>
      <c r="K916" s="28" t="s">
        <v>2581</v>
      </c>
      <c r="L916" s="45"/>
      <c r="M916" s="27" t="s">
        <v>10</v>
      </c>
      <c r="N916" s="28"/>
      <c r="O916" s="28"/>
      <c r="P916" s="28"/>
      <c r="Q916" s="27"/>
      <c r="R916" s="31" t="str">
        <f t="array" ref="R916">IFERROR(INDEX(npcs!$E$2:$E$1584,MATCH('route'!$H916, npcs!$A$2:$A$1584,0)),"NA")</f>
        <v>always</v>
      </c>
      <c r="S916" s="1"/>
      <c r="T916" s="79">
        <v>4</v>
      </c>
      <c r="U916" s="1"/>
      <c r="V916" s="1"/>
      <c r="W916" s="1"/>
      <c r="X916" s="1"/>
      <c r="Y916" s="1"/>
      <c r="Z916" s="1"/>
      <c r="AA916" s="1"/>
      <c r="AB916" s="1"/>
    </row>
    <row r="917" spans="1:28" ht="15" customHeight="1" x14ac:dyDescent="0.2">
      <c r="A917" s="82"/>
      <c r="B917" s="23" t="str">
        <f>IF(NOT(ISBLANK(route[[#This Row],[loc_override]])),route[[#This Row],[loc_override]],IFERROR(INDEX(npcs[map_location_label],MATCH(route[[#This Row],[npc]],npcs[npc_id],0)),"NA"))</f>
        <v>Threed_Hospital_1F_2F_Left-Room</v>
      </c>
      <c r="C917" s="27" t="s">
        <v>2582</v>
      </c>
      <c r="D917" s="47" t="str">
        <f>IFERROR(INDEX(npcs[sprite_label],MATCH(route[[#This Row],[npc]],npcs[npc_id],0)),"NA")</f>
        <v>NA</v>
      </c>
      <c r="E917" s="24" t="s">
        <v>2384</v>
      </c>
      <c r="F917" s="9" t="s">
        <v>2561</v>
      </c>
      <c r="G917" s="9" t="s">
        <v>2580</v>
      </c>
      <c r="H917" s="46" t="s">
        <v>7</v>
      </c>
      <c r="I917" s="28" t="s">
        <v>15</v>
      </c>
      <c r="J917" s="26" t="s">
        <v>2662</v>
      </c>
      <c r="K917" s="28" t="s">
        <v>2671</v>
      </c>
      <c r="L917" s="45"/>
      <c r="M917" s="27" t="s">
        <v>10</v>
      </c>
      <c r="N917" s="27" t="s">
        <v>44</v>
      </c>
      <c r="O917" s="28"/>
      <c r="P917" s="28"/>
      <c r="Q917" s="27"/>
      <c r="R917" s="31" t="str">
        <f t="array" ref="R917">IFERROR(INDEX(npcs!$E$2:$E$1584,MATCH('route'!$H917, npcs!$A$2:$A$1584,0)),"NA")</f>
        <v>NA</v>
      </c>
      <c r="S917" s="1"/>
      <c r="T917" s="79">
        <v>4</v>
      </c>
      <c r="U917" s="1"/>
      <c r="V917" s="1"/>
      <c r="W917" s="1"/>
      <c r="X917" s="1"/>
      <c r="Y917" s="1"/>
      <c r="Z917" s="1"/>
      <c r="AA917" s="1"/>
      <c r="AB917" s="1"/>
    </row>
    <row r="918" spans="1:28" ht="15" customHeight="1" x14ac:dyDescent="0.2">
      <c r="A918" s="82"/>
      <c r="B918" s="23" t="str">
        <f>IF(NOT(ISBLANK(route[[#This Row],[loc_override]])),route[[#This Row],[loc_override]],IFERROR(INDEX(npcs[map_location_label],MATCH(route[[#This Row],[npc]],npcs[npc_id],0)),"NA"))</f>
        <v>Threed_Hospital_1F_2F_Left-Room</v>
      </c>
      <c r="C918" s="27" t="s">
        <v>2582</v>
      </c>
      <c r="D918" s="47" t="str">
        <f>IFERROR(INDEX(npcs[sprite_label],MATCH(route[[#This Row],[npc]],npcs[npc_id],0)),"NA")</f>
        <v>NA</v>
      </c>
      <c r="E918" s="24" t="s">
        <v>2384</v>
      </c>
      <c r="F918" s="9" t="s">
        <v>2561</v>
      </c>
      <c r="G918" s="9" t="s">
        <v>2580</v>
      </c>
      <c r="H918" s="46" t="s">
        <v>7</v>
      </c>
      <c r="I918" s="28" t="s">
        <v>15</v>
      </c>
      <c r="J918" s="26" t="s">
        <v>2662</v>
      </c>
      <c r="K918" s="28" t="s">
        <v>2671</v>
      </c>
      <c r="L918" s="45"/>
      <c r="M918" s="27" t="s">
        <v>10</v>
      </c>
      <c r="N918" s="27" t="s">
        <v>45</v>
      </c>
      <c r="O918" s="28"/>
      <c r="P918" s="28"/>
      <c r="Q918" s="27"/>
      <c r="R918" s="31" t="str">
        <f t="array" ref="R918">IFERROR(INDEX(npcs!$E$2:$E$1584,MATCH('route'!$H918, npcs!$A$2:$A$1584,0)),"NA")</f>
        <v>NA</v>
      </c>
      <c r="S918" s="1"/>
      <c r="T918" s="79">
        <v>4</v>
      </c>
      <c r="U918" s="1"/>
      <c r="V918" s="1"/>
      <c r="W918" s="1"/>
      <c r="X918" s="1"/>
      <c r="Y918" s="1"/>
      <c r="Z918" s="1"/>
      <c r="AA918" s="1"/>
      <c r="AB918" s="1"/>
    </row>
    <row r="919" spans="1:28" ht="15" customHeight="1" x14ac:dyDescent="0.2">
      <c r="A919" s="82"/>
      <c r="B919" s="23" t="str">
        <f>IF(NOT(ISBLANK(route[[#This Row],[loc_override]])),route[[#This Row],[loc_override]],IFERROR(INDEX(npcs[map_location_label],MATCH(route[[#This Row],[npc]],npcs[npc_id],0)),"NA"))</f>
        <v>Threed_Hospital_1F_2F_Left-Room</v>
      </c>
      <c r="C919" s="27" t="s">
        <v>2582</v>
      </c>
      <c r="D919" s="47" t="str">
        <f>IFERROR(INDEX(npcs[sprite_label],MATCH(route[[#This Row],[npc]],npcs[npc_id],0)),"NA")</f>
        <v>NA</v>
      </c>
      <c r="E919" s="24" t="s">
        <v>2384</v>
      </c>
      <c r="F919" s="9" t="s">
        <v>2561</v>
      </c>
      <c r="G919" s="9" t="s">
        <v>2580</v>
      </c>
      <c r="H919" s="46" t="s">
        <v>7</v>
      </c>
      <c r="I919" s="28" t="s">
        <v>15</v>
      </c>
      <c r="J919" s="26" t="s">
        <v>2662</v>
      </c>
      <c r="K919" s="28" t="s">
        <v>2671</v>
      </c>
      <c r="L919" s="45"/>
      <c r="M919" s="27" t="s">
        <v>1714</v>
      </c>
      <c r="N919" s="28"/>
      <c r="O919" s="28"/>
      <c r="P919" s="28"/>
      <c r="Q919" s="27"/>
      <c r="R919" s="31" t="str">
        <f t="array" ref="R919">IFERROR(INDEX(npcs!$E$2:$E$1584,MATCH('route'!$H919, npcs!$A$2:$A$1584,0)),"NA")</f>
        <v>NA</v>
      </c>
      <c r="S919" s="1"/>
      <c r="T919" s="79">
        <v>4</v>
      </c>
      <c r="U919" s="1"/>
      <c r="V919" s="1"/>
      <c r="W919" s="1"/>
      <c r="X919" s="1"/>
      <c r="Y919" s="1"/>
      <c r="Z919" s="1"/>
      <c r="AA919" s="1"/>
      <c r="AB919" s="1"/>
    </row>
    <row r="920" spans="1:28" ht="15" customHeight="1" x14ac:dyDescent="0.2">
      <c r="A920" s="82"/>
      <c r="B920" s="23" t="str">
        <f>IF(NOT(ISBLANK(route[[#This Row],[loc_override]])),route[[#This Row],[loc_override]],IFERROR(INDEX(npcs[map_location_label],MATCH(route[[#This Row],[npc]],npcs[npc_id],0)),"NA"))</f>
        <v>Threed_Hospital_1F_2F</v>
      </c>
      <c r="C920" s="27" t="s">
        <v>2584</v>
      </c>
      <c r="D920" s="47" t="str">
        <f>IFERROR(INDEX(npcs[sprite_label],MATCH(route[[#This Row],[npc]],npcs[npc_id],0)),"NA")</f>
        <v>NA</v>
      </c>
      <c r="E920" s="24" t="s">
        <v>2384</v>
      </c>
      <c r="F920" s="9" t="s">
        <v>2561</v>
      </c>
      <c r="G920" s="9" t="s">
        <v>2580</v>
      </c>
      <c r="H920" s="46" t="s">
        <v>7</v>
      </c>
      <c r="I920" s="28" t="s">
        <v>15</v>
      </c>
      <c r="J920" s="26" t="s">
        <v>16</v>
      </c>
      <c r="K920" s="28"/>
      <c r="L920" s="45" t="s">
        <v>2583</v>
      </c>
      <c r="M920" s="27" t="s">
        <v>10</v>
      </c>
      <c r="N920" s="28"/>
      <c r="O920" s="28"/>
      <c r="P920" s="28"/>
      <c r="Q920" s="27"/>
      <c r="R920" s="31" t="str">
        <f t="array" ref="R920">IFERROR(INDEX(npcs!$E$2:$E$1584,MATCH('route'!$H920, npcs!$A$2:$A$1584,0)),"NA")</f>
        <v>NA</v>
      </c>
      <c r="S920" s="1"/>
      <c r="T920" s="79">
        <v>4</v>
      </c>
      <c r="U920" s="1"/>
      <c r="V920" s="1"/>
      <c r="W920" s="1"/>
      <c r="X920" s="1"/>
      <c r="Y920" s="1"/>
      <c r="Z920" s="1"/>
      <c r="AA920" s="1"/>
      <c r="AB920" s="1"/>
    </row>
    <row r="921" spans="1:28" ht="15" customHeight="1" x14ac:dyDescent="0.2">
      <c r="A921" s="82"/>
      <c r="B921" s="23" t="str">
        <f>IF(NOT(ISBLANK(route[[#This Row],[loc_override]])),route[[#This Row],[loc_override]],IFERROR(INDEX(npcs[map_location_label],MATCH(route[[#This Row],[npc]],npcs[npc_id],0)),"NA"))</f>
        <v>Threed_Hospital_1F_2F_Right-Room</v>
      </c>
      <c r="C921" s="27"/>
      <c r="D921" s="47" t="str">
        <f>IFERROR(INDEX(npcs[sprite_label],MATCH(route[[#This Row],[npc]],npcs[npc_id],0)),"NA")</f>
        <v>lookalike_shy-guy-mask</v>
      </c>
      <c r="E921" s="24" t="s">
        <v>2384</v>
      </c>
      <c r="F921" s="9" t="s">
        <v>2561</v>
      </c>
      <c r="G921" s="9" t="s">
        <v>2580</v>
      </c>
      <c r="H921" s="47">
        <v>502</v>
      </c>
      <c r="I921" s="28" t="s">
        <v>9</v>
      </c>
      <c r="J921" s="26"/>
      <c r="K921" s="28"/>
      <c r="L921" s="45"/>
      <c r="M921" s="27" t="s">
        <v>10</v>
      </c>
      <c r="N921" s="28"/>
      <c r="O921" s="28"/>
      <c r="P921" s="28"/>
      <c r="Q921" s="27"/>
      <c r="R921" s="31" t="str">
        <f t="array" ref="R921">IFERROR(INDEX(npcs!$E$2:$E$1584,MATCH('route'!$H921, npcs!$A$2:$A$1584,0)),"NA")</f>
        <v>always</v>
      </c>
      <c r="S921" s="1"/>
      <c r="T921" s="79">
        <v>4</v>
      </c>
      <c r="U921" s="1"/>
      <c r="V921" s="1"/>
      <c r="W921" s="1"/>
      <c r="X921" s="1"/>
      <c r="Y921" s="1"/>
      <c r="Z921" s="1"/>
      <c r="AA921" s="1"/>
      <c r="AB921" s="1"/>
    </row>
    <row r="922" spans="1:28" ht="15" customHeight="1" x14ac:dyDescent="0.2">
      <c r="A922" s="82"/>
      <c r="B922" s="23" t="str">
        <f>IF(NOT(ISBLANK(route[[#This Row],[loc_override]])),route[[#This Row],[loc_override]],IFERROR(INDEX(npcs[map_location_label],MATCH(route[[#This Row],[npc]],npcs[npc_id],0)),"NA"))</f>
        <v>Threed</v>
      </c>
      <c r="C922" s="27"/>
      <c r="D922" s="47" t="str">
        <f>IFERROR(INDEX(npcs[sprite_label],MATCH(route[[#This Row],[npc]],npcs[npc_id],0)),"NA")</f>
        <v>lamppost</v>
      </c>
      <c r="E922" s="24" t="s">
        <v>2384</v>
      </c>
      <c r="F922" s="9" t="s">
        <v>2561</v>
      </c>
      <c r="G922" s="9" t="s">
        <v>2580</v>
      </c>
      <c r="H922" s="47">
        <v>579</v>
      </c>
      <c r="I922" s="28" t="s">
        <v>2271</v>
      </c>
      <c r="J922" s="26"/>
      <c r="K922" s="28"/>
      <c r="L922" s="45"/>
      <c r="M922" s="27" t="s">
        <v>7</v>
      </c>
      <c r="N922" s="28"/>
      <c r="O922" s="28"/>
      <c r="P922" s="28"/>
      <c r="Q922" s="27"/>
      <c r="R922" s="31" t="str">
        <f t="array" ref="R922">IFERROR(INDEX(npcs!$E$2:$E$1584,MATCH('route'!$H922, npcs!$A$2:$A$1584,0)),"NA")</f>
        <v>always</v>
      </c>
      <c r="S922" s="1"/>
      <c r="T922" s="79">
        <v>4</v>
      </c>
      <c r="U922" s="1"/>
      <c r="V922" s="1"/>
      <c r="W922" s="1"/>
      <c r="X922" s="1"/>
      <c r="Y922" s="1"/>
      <c r="Z922" s="1"/>
      <c r="AA922" s="1"/>
      <c r="AB922" s="1"/>
    </row>
    <row r="923" spans="1:28" ht="15" customHeight="1" x14ac:dyDescent="0.2">
      <c r="A923" s="82"/>
      <c r="B923" s="23" t="str">
        <f>IF(NOT(ISBLANK(route[[#This Row],[loc_override]])),route[[#This Row],[loc_override]],IFERROR(INDEX(npcs[map_location_label],MATCH(route[[#This Row],[npc]],npcs[npc_id],0)),"NA"))</f>
        <v>Threed_Bakery_1F</v>
      </c>
      <c r="C923" s="27"/>
      <c r="D923" s="47" t="str">
        <f>IFERROR(INDEX(npcs[sprite_label],MATCH(route[[#This Row],[npc]],npcs[npc_id],0)),"NA")</f>
        <v>chef</v>
      </c>
      <c r="E923" s="24" t="s">
        <v>2384</v>
      </c>
      <c r="F923" s="9" t="s">
        <v>2561</v>
      </c>
      <c r="G923" s="9" t="s">
        <v>2580</v>
      </c>
      <c r="H923" s="47">
        <v>509</v>
      </c>
      <c r="I923" s="28" t="s">
        <v>9</v>
      </c>
      <c r="J923" s="26" t="s">
        <v>2289</v>
      </c>
      <c r="K923" s="28" t="s">
        <v>2581</v>
      </c>
      <c r="L923" s="45"/>
      <c r="M923" s="27" t="s">
        <v>10</v>
      </c>
      <c r="N923" s="28"/>
      <c r="O923" s="28"/>
      <c r="P923" s="28"/>
      <c r="Q923" s="27"/>
      <c r="R923" s="31" t="str">
        <f t="array" ref="R923">IFERROR(INDEX(npcs!$E$2:$E$1584,MATCH('route'!$H923, npcs!$A$2:$A$1584,0)),"NA")</f>
        <v>always</v>
      </c>
      <c r="S923" s="1"/>
      <c r="T923" s="79">
        <v>4</v>
      </c>
      <c r="U923" s="1"/>
      <c r="V923" s="1"/>
      <c r="W923" s="1"/>
      <c r="X923" s="1"/>
      <c r="Y923" s="1"/>
      <c r="Z923" s="1"/>
      <c r="AA923" s="1"/>
      <c r="AB923" s="1"/>
    </row>
    <row r="924" spans="1:28" ht="15" customHeight="1" x14ac:dyDescent="0.2">
      <c r="A924" s="82"/>
      <c r="B924" s="23" t="str">
        <f>IF(NOT(ISBLANK(route[[#This Row],[loc_override]])),route[[#This Row],[loc_override]],IFERROR(INDEX(npcs[map_location_label],MATCH(route[[#This Row],[npc]],npcs[npc_id],0)),"NA"))</f>
        <v>Threed</v>
      </c>
      <c r="C924" s="27"/>
      <c r="D924" s="47" t="str">
        <f>IFERROR(INDEX(npcs[sprite_label],MATCH(route[[#This Row],[npc]],npcs[npc_id],0)),"NA")</f>
        <v>man_hat_green-jacket</v>
      </c>
      <c r="E924" s="24" t="s">
        <v>2384</v>
      </c>
      <c r="F924" s="9" t="s">
        <v>2561</v>
      </c>
      <c r="G924" s="9" t="s">
        <v>2580</v>
      </c>
      <c r="H924" s="47">
        <v>526</v>
      </c>
      <c r="I924" s="28" t="s">
        <v>9</v>
      </c>
      <c r="J924" s="26"/>
      <c r="K924" s="28"/>
      <c r="L924" s="45"/>
      <c r="M924" s="27" t="s">
        <v>10</v>
      </c>
      <c r="N924" s="28"/>
      <c r="O924" s="28"/>
      <c r="P924" s="28"/>
      <c r="Q924" s="27"/>
      <c r="R924" s="31" t="str">
        <f t="array" ref="R924">IFERROR(INDEX(npcs!$E$2:$E$1584,MATCH('route'!$H924, npcs!$A$2:$A$1584,0)),"NA")</f>
        <v>~MASTER_BELCH_DEFEATED</v>
      </c>
      <c r="S924" s="1"/>
      <c r="T924" s="79">
        <v>4</v>
      </c>
      <c r="U924" s="1"/>
      <c r="V924" s="1"/>
      <c r="W924" s="1"/>
      <c r="X924" s="1"/>
      <c r="Y924" s="1"/>
      <c r="Z924" s="1"/>
      <c r="AA924" s="1"/>
      <c r="AB924" s="1"/>
    </row>
    <row r="925" spans="1:28" ht="15" customHeight="1" x14ac:dyDescent="0.2">
      <c r="A925" s="82"/>
      <c r="B925" s="23" t="str">
        <f>IF(NOT(ISBLANK(route[[#This Row],[loc_override]])),route[[#This Row],[loc_override]],IFERROR(INDEX(npcs[map_location_label],MATCH(route[[#This Row],[npc]],npcs[npc_id],0)),"NA"))</f>
        <v>Threed</v>
      </c>
      <c r="C925" s="27"/>
      <c r="D925" s="47" t="str">
        <f>IFERROR(INDEX(npcs[sprite_label],MATCH(route[[#This Row],[npc]],npcs[npc_id],0)),"NA")</f>
        <v>trashcan</v>
      </c>
      <c r="E925" s="24" t="s">
        <v>2384</v>
      </c>
      <c r="F925" s="9" t="s">
        <v>2561</v>
      </c>
      <c r="G925" s="9" t="s">
        <v>2580</v>
      </c>
      <c r="H925" s="47">
        <v>1433</v>
      </c>
      <c r="I925" s="28" t="s">
        <v>15</v>
      </c>
      <c r="J925" s="26" t="s">
        <v>18</v>
      </c>
      <c r="K925" s="28"/>
      <c r="L925" s="45"/>
      <c r="M925" s="27" t="s">
        <v>10</v>
      </c>
      <c r="N925" s="28"/>
      <c r="O925" s="28"/>
      <c r="P925" s="28"/>
      <c r="Q925" s="27"/>
      <c r="R925" s="31" t="str">
        <f t="array" ref="R925">IFERROR(INDEX(npcs!$E$2:$E$1584,MATCH('route'!$H925, npcs!$A$2:$A$1584,0)),"NA")</f>
        <v>always</v>
      </c>
      <c r="S925" s="1"/>
      <c r="T925" s="79">
        <v>4</v>
      </c>
      <c r="U925" s="1"/>
      <c r="V925" s="1"/>
      <c r="W925" s="1"/>
      <c r="X925" s="1"/>
      <c r="Y925" s="1"/>
      <c r="Z925" s="1"/>
      <c r="AA925" s="1"/>
      <c r="AB925" s="1"/>
    </row>
    <row r="926" spans="1:28" ht="15" customHeight="1" x14ac:dyDescent="0.2">
      <c r="A926" s="82"/>
      <c r="B926" s="23" t="str">
        <f>IF(NOT(ISBLANK(route[[#This Row],[loc_override]])),route[[#This Row],[loc_override]],IFERROR(INDEX(npcs[map_location_label],MATCH(route[[#This Row],[npc]],npcs[npc_id],0)),"NA"))</f>
        <v>Threed</v>
      </c>
      <c r="C926" s="27"/>
      <c r="D926" s="47" t="str">
        <f>IFERROR(INDEX(npcs[sprite_label],MATCH(route[[#This Row],[npc]],npcs[npc_id],0)),"NA")</f>
        <v>mailbox</v>
      </c>
      <c r="E926" s="24" t="s">
        <v>2384</v>
      </c>
      <c r="F926" s="9" t="s">
        <v>2561</v>
      </c>
      <c r="G926" s="9" t="s">
        <v>2580</v>
      </c>
      <c r="H926" s="47">
        <v>571</v>
      </c>
      <c r="I926" s="28" t="s">
        <v>2271</v>
      </c>
      <c r="J926" s="26"/>
      <c r="K926" s="28"/>
      <c r="L926" s="45"/>
      <c r="M926" s="27" t="s">
        <v>7</v>
      </c>
      <c r="N926" s="28"/>
      <c r="O926" s="28"/>
      <c r="P926" s="28"/>
      <c r="Q926" s="27"/>
      <c r="R926" s="31" t="str">
        <f t="array" ref="R926">IFERROR(INDEX(npcs!$E$2:$E$1584,MATCH('route'!$H926, npcs!$A$2:$A$1584,0)),"NA")</f>
        <v>always</v>
      </c>
      <c r="S926" s="1"/>
      <c r="T926" s="79">
        <v>4</v>
      </c>
      <c r="U926" s="1"/>
      <c r="V926" s="1"/>
      <c r="W926" s="1"/>
      <c r="X926" s="1"/>
      <c r="Y926" s="1"/>
      <c r="Z926" s="1"/>
      <c r="AA926" s="1"/>
      <c r="AB926" s="1"/>
    </row>
    <row r="927" spans="1:28" ht="15" customHeight="1" x14ac:dyDescent="0.2">
      <c r="A927" s="82"/>
      <c r="B927" s="23" t="str">
        <f>IF(NOT(ISBLANK(route[[#This Row],[loc_override]])),route[[#This Row],[loc_override]],IFERROR(INDEX(npcs[map_location_label],MATCH(route[[#This Row],[npc]],npcs[npc_id],0)),"NA"))</f>
        <v>Threed</v>
      </c>
      <c r="C927" s="27" t="s">
        <v>2384</v>
      </c>
      <c r="D927" s="47" t="str">
        <f>IFERROR(INDEX(npcs[sprite_label],MATCH(route[[#This Row],[npc]],npcs[npc_id],0)),"NA")</f>
        <v>NA</v>
      </c>
      <c r="E927" s="24" t="s">
        <v>2384</v>
      </c>
      <c r="F927" s="9" t="s">
        <v>2561</v>
      </c>
      <c r="G927" s="9" t="s">
        <v>2580</v>
      </c>
      <c r="H927" s="46" t="s">
        <v>7</v>
      </c>
      <c r="I927" s="28" t="s">
        <v>26</v>
      </c>
      <c r="J927" s="26" t="s">
        <v>36</v>
      </c>
      <c r="K927" s="28" t="s">
        <v>2384</v>
      </c>
      <c r="L927" s="45" t="s">
        <v>2688</v>
      </c>
      <c r="M927" s="27" t="s">
        <v>10</v>
      </c>
      <c r="N927" s="28"/>
      <c r="O927" s="28"/>
      <c r="P927" s="28"/>
      <c r="Q927" s="27"/>
      <c r="R927" s="31" t="str">
        <f t="array" ref="R927">IFERROR(INDEX(npcs!$E$2:$E$1584,MATCH('route'!$H927, npcs!$A$2:$A$1584,0)),"NA")</f>
        <v>NA</v>
      </c>
      <c r="S927" s="1"/>
      <c r="T927" s="79">
        <v>4</v>
      </c>
      <c r="U927" s="1"/>
      <c r="V927" s="1"/>
      <c r="W927" s="1"/>
      <c r="X927" s="1"/>
      <c r="Y927" s="1"/>
      <c r="Z927" s="1"/>
      <c r="AA927" s="1"/>
      <c r="AB927" s="1"/>
    </row>
    <row r="928" spans="1:28" ht="15" customHeight="1" x14ac:dyDescent="0.2">
      <c r="A928" s="82"/>
      <c r="B928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28" s="27" t="s">
        <v>2385</v>
      </c>
      <c r="D928" s="47" t="str">
        <f>IFERROR(INDEX(npcs[sprite_label],MATCH(route[[#This Row],[npc]],npcs[npc_id],0)),"NA")</f>
        <v>NA</v>
      </c>
      <c r="E928" s="24" t="s">
        <v>2384</v>
      </c>
      <c r="F928" s="9" t="s">
        <v>2561</v>
      </c>
      <c r="G928" s="9" t="s">
        <v>2580</v>
      </c>
      <c r="H928" s="47" t="s">
        <v>7</v>
      </c>
      <c r="I928" s="28" t="s">
        <v>2279</v>
      </c>
      <c r="J928" s="26" t="s">
        <v>2283</v>
      </c>
      <c r="K928" s="28" t="s">
        <v>2385</v>
      </c>
      <c r="L928" s="45"/>
      <c r="M928" s="27" t="s">
        <v>7</v>
      </c>
      <c r="N928" s="28"/>
      <c r="O928" s="28"/>
      <c r="P928" s="28"/>
      <c r="Q928" s="27"/>
      <c r="R928" s="31" t="str">
        <f t="array" ref="R928">IFERROR(INDEX(npcs!$E$2:$E$1584,MATCH('route'!$H928, npcs!$A$2:$A$1584,0)),"NA")</f>
        <v>NA</v>
      </c>
      <c r="S928" s="1"/>
      <c r="T928" s="79">
        <v>4</v>
      </c>
      <c r="U928" s="1"/>
      <c r="V928" s="1"/>
      <c r="W928" s="1"/>
      <c r="X928" s="1"/>
      <c r="Y928" s="1"/>
      <c r="Z928" s="1"/>
      <c r="AA928" s="1"/>
      <c r="AB928" s="1"/>
    </row>
    <row r="929" spans="1:28" ht="15" customHeight="1" x14ac:dyDescent="0.2">
      <c r="A929" s="82"/>
      <c r="B929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29" s="27"/>
      <c r="D929" s="47" t="str">
        <f>IFERROR(INDEX(npcs[sprite_label],MATCH(route[[#This Row],[npc]],npcs[npc_id],0)),"NA")</f>
        <v>monster_ghost</v>
      </c>
      <c r="E929" s="24" t="s">
        <v>2384</v>
      </c>
      <c r="F929" s="9" t="s">
        <v>2561</v>
      </c>
      <c r="G929" s="9" t="s">
        <v>2580</v>
      </c>
      <c r="H929" s="47">
        <v>585</v>
      </c>
      <c r="I929" s="28" t="s">
        <v>2271</v>
      </c>
      <c r="J929" s="26"/>
      <c r="K929" s="28"/>
      <c r="L929" s="45"/>
      <c r="M929" s="27" t="s">
        <v>7</v>
      </c>
      <c r="N929" s="28"/>
      <c r="O929" s="28"/>
      <c r="P929" s="28"/>
      <c r="Q929" s="27"/>
      <c r="R929" s="31" t="str">
        <f t="array" ref="R929">IFERROR(INDEX(npcs!$E$2:$E$1584,MATCH('route'!$H929, npcs!$A$2:$A$1584,0)),"NA")</f>
        <v>~MASTER_BELCH_DEFEATED</v>
      </c>
      <c r="S929" s="1"/>
      <c r="T929" s="79">
        <v>4</v>
      </c>
      <c r="U929" s="1"/>
      <c r="V929" s="1"/>
      <c r="W929" s="1"/>
      <c r="X929" s="1"/>
      <c r="Y929" s="1"/>
      <c r="Z929" s="1"/>
      <c r="AA929" s="1"/>
      <c r="AB929" s="1"/>
    </row>
    <row r="930" spans="1:28" ht="15" customHeight="1" x14ac:dyDescent="0.2">
      <c r="A930" s="82"/>
      <c r="B930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30" s="27"/>
      <c r="D930" s="47" t="str">
        <f>IFERROR(INDEX(npcs[sprite_label],MATCH(route[[#This Row],[npc]],npcs[npc_id],0)),"NA")</f>
        <v>monster_ghost</v>
      </c>
      <c r="E930" s="24" t="s">
        <v>2384</v>
      </c>
      <c r="F930" s="9" t="s">
        <v>2561</v>
      </c>
      <c r="G930" s="9" t="s">
        <v>2580</v>
      </c>
      <c r="H930" s="47">
        <v>586</v>
      </c>
      <c r="I930" s="28" t="s">
        <v>2271</v>
      </c>
      <c r="J930" s="26"/>
      <c r="K930" s="28"/>
      <c r="L930" s="45"/>
      <c r="M930" s="27" t="s">
        <v>7</v>
      </c>
      <c r="N930" s="28"/>
      <c r="O930" s="28"/>
      <c r="P930" s="28"/>
      <c r="Q930" s="27"/>
      <c r="R930" s="31" t="str">
        <f t="array" ref="R930">IFERROR(INDEX(npcs!$E$2:$E$1584,MATCH('route'!$H930, npcs!$A$2:$A$1584,0)),"NA")</f>
        <v>~MASTER_BELCH_DEFEATED</v>
      </c>
      <c r="S930" s="1"/>
      <c r="T930" s="79">
        <v>4</v>
      </c>
      <c r="U930" s="1"/>
      <c r="V930" s="1"/>
      <c r="W930" s="1"/>
      <c r="X930" s="1"/>
      <c r="Y930" s="1"/>
      <c r="Z930" s="1"/>
      <c r="AA930" s="1"/>
      <c r="AB930" s="1"/>
    </row>
    <row r="931" spans="1:28" ht="15" customHeight="1" x14ac:dyDescent="0.2">
      <c r="A931" s="82"/>
      <c r="B931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31" s="27"/>
      <c r="D931" s="47" t="str">
        <f>IFERROR(INDEX(npcs[sprite_label],MATCH(route[[#This Row],[npc]],npcs[npc_id],0)),"NA")</f>
        <v>monster_ghost</v>
      </c>
      <c r="E931" s="24" t="s">
        <v>2384</v>
      </c>
      <c r="F931" s="9" t="s">
        <v>2561</v>
      </c>
      <c r="G931" s="9" t="s">
        <v>2580</v>
      </c>
      <c r="H931" s="47">
        <v>587</v>
      </c>
      <c r="I931" s="28" t="s">
        <v>2271</v>
      </c>
      <c r="J931" s="26"/>
      <c r="K931" s="28"/>
      <c r="L931" s="45"/>
      <c r="M931" s="27" t="s">
        <v>7</v>
      </c>
      <c r="N931" s="28"/>
      <c r="O931" s="28"/>
      <c r="P931" s="28"/>
      <c r="Q931" s="27"/>
      <c r="R931" s="31" t="str">
        <f t="array" ref="R931">IFERROR(INDEX(npcs!$E$2:$E$1584,MATCH('route'!$H931, npcs!$A$2:$A$1584,0)),"NA")</f>
        <v>~MASTER_BELCH_DEFEATED</v>
      </c>
      <c r="S931" s="1"/>
      <c r="T931" s="79">
        <v>4</v>
      </c>
      <c r="U931" s="1"/>
      <c r="V931" s="1"/>
      <c r="W931" s="1"/>
      <c r="X931" s="1"/>
      <c r="Y931" s="1"/>
      <c r="Z931" s="1"/>
      <c r="AA931" s="1"/>
      <c r="AB931" s="1"/>
    </row>
    <row r="932" spans="1:28" ht="15" customHeight="1" x14ac:dyDescent="0.2">
      <c r="A932" s="82"/>
      <c r="B932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32" s="27"/>
      <c r="D932" s="47" t="str">
        <f>IFERROR(INDEX(npcs[sprite_label],MATCH(route[[#This Row],[npc]],npcs[npc_id],0)),"NA")</f>
        <v>monster_ghost</v>
      </c>
      <c r="E932" s="24" t="s">
        <v>2384</v>
      </c>
      <c r="F932" s="9" t="s">
        <v>2561</v>
      </c>
      <c r="G932" s="9" t="s">
        <v>2580</v>
      </c>
      <c r="H932" s="47">
        <v>588</v>
      </c>
      <c r="I932" s="28" t="s">
        <v>2271</v>
      </c>
      <c r="J932" s="26"/>
      <c r="K932" s="28"/>
      <c r="L932" s="45"/>
      <c r="M932" s="27" t="s">
        <v>7</v>
      </c>
      <c r="N932" s="28"/>
      <c r="O932" s="28"/>
      <c r="P932" s="28"/>
      <c r="Q932" s="27"/>
      <c r="R932" s="31" t="str">
        <f t="array" ref="R932">IFERROR(INDEX(npcs!$E$2:$E$1584,MATCH('route'!$H932, npcs!$A$2:$A$1584,0)),"NA")</f>
        <v>~MASTER_BELCH_DEFEATED</v>
      </c>
      <c r="S932" s="1"/>
      <c r="T932" s="79">
        <v>4</v>
      </c>
      <c r="U932" s="1"/>
      <c r="V932" s="1"/>
      <c r="W932" s="1"/>
      <c r="X932" s="1"/>
      <c r="Y932" s="1"/>
      <c r="Z932" s="1"/>
      <c r="AA932" s="1"/>
      <c r="AB932" s="1"/>
    </row>
    <row r="933" spans="1:28" ht="15" customHeight="1" x14ac:dyDescent="0.2">
      <c r="A933" s="82"/>
      <c r="B933" s="23" t="str">
        <f>IF(NOT(ISBLANK(route[[#This Row],[loc_override]])),route[[#This Row],[loc_override]],IFERROR(INDEX(npcs[map_location_label],MATCH(route[[#This Row],[npc]],npcs[npc_id],0)),"NA"))</f>
        <v>Transitions_Threed-to-Dusty-Dunes</v>
      </c>
      <c r="C933" s="27"/>
      <c r="D933" s="47" t="str">
        <f>IFERROR(INDEX(npcs[sprite_label],MATCH(route[[#This Row],[npc]],npcs[npc_id],0)),"NA")</f>
        <v>monster_ghost</v>
      </c>
      <c r="E933" s="24" t="s">
        <v>2384</v>
      </c>
      <c r="F933" s="9" t="s">
        <v>2561</v>
      </c>
      <c r="G933" s="9" t="s">
        <v>2580</v>
      </c>
      <c r="H933" s="47">
        <v>589</v>
      </c>
      <c r="I933" s="28" t="s">
        <v>2271</v>
      </c>
      <c r="J933" s="26"/>
      <c r="K933" s="28"/>
      <c r="L933" s="45"/>
      <c r="M933" s="27" t="s">
        <v>7</v>
      </c>
      <c r="N933" s="28"/>
      <c r="O933" s="28"/>
      <c r="P933" s="28"/>
      <c r="Q933" s="27"/>
      <c r="R933" s="31" t="str">
        <f t="array" ref="R933">IFERROR(INDEX(npcs!$E$2:$E$1584,MATCH('route'!$H933, npcs!$A$2:$A$1584,0)),"NA")</f>
        <v>~MASTER_BELCH_DEFEATED</v>
      </c>
      <c r="S933" s="1"/>
      <c r="T933" s="79">
        <v>4</v>
      </c>
      <c r="U933" s="1"/>
      <c r="V933" s="1"/>
      <c r="W933" s="1"/>
      <c r="X933" s="1"/>
      <c r="Y933" s="1"/>
      <c r="Z933" s="1"/>
      <c r="AA933" s="1"/>
      <c r="AB933" s="1"/>
    </row>
    <row r="934" spans="1:28" ht="15" customHeight="1" x14ac:dyDescent="0.2">
      <c r="A934" s="82"/>
      <c r="B934" s="23" t="str">
        <f>IF(NOT(ISBLANK(route[[#This Row],[loc_override]])),route[[#This Row],[loc_override]],IFERROR(INDEX(npcs[map_location_label],MATCH(route[[#This Row],[npc]],npcs[npc_id],0)),"NA"))</f>
        <v>Threed</v>
      </c>
      <c r="C934" s="27"/>
      <c r="D934" s="47" t="str">
        <f>IFERROR(INDEX(npcs[sprite_label],MATCH(route[[#This Row],[npc]],npcs[npc_id],0)),"NA")</f>
        <v>maxwell-labs</v>
      </c>
      <c r="E934" s="24" t="s">
        <v>2384</v>
      </c>
      <c r="F934" s="9" t="s">
        <v>2561</v>
      </c>
      <c r="G934" s="9" t="s">
        <v>2580</v>
      </c>
      <c r="H934" s="47">
        <v>516</v>
      </c>
      <c r="I934" s="28" t="s">
        <v>9</v>
      </c>
      <c r="J934" s="26"/>
      <c r="K934" s="28"/>
      <c r="L934" s="45"/>
      <c r="M934" s="27" t="s">
        <v>10</v>
      </c>
      <c r="N934" s="28"/>
      <c r="O934" s="28"/>
      <c r="P934" s="28"/>
      <c r="Q934" s="27"/>
      <c r="R934" s="31" t="str">
        <f t="array" ref="R934">IFERROR(INDEX(npcs!$E$2:$E$1584,MATCH('route'!$H934, npcs!$A$2:$A$1584,0)),"NA")</f>
        <v>~MASTER_BELCH_DEFEATED</v>
      </c>
      <c r="S934" s="1"/>
      <c r="T934" s="79">
        <v>4</v>
      </c>
      <c r="U934" s="1"/>
      <c r="V934" s="1"/>
      <c r="W934" s="1"/>
      <c r="X934" s="1"/>
      <c r="Y934" s="1"/>
      <c r="Z934" s="1"/>
      <c r="AA934" s="1"/>
      <c r="AB934" s="1"/>
    </row>
    <row r="935" spans="1:28" ht="15" customHeight="1" x14ac:dyDescent="0.2">
      <c r="A935" s="82"/>
      <c r="B935" s="23" t="str">
        <f>IF(NOT(ISBLANK(route[[#This Row],[loc_override]])),route[[#This Row],[loc_override]],IFERROR(INDEX(npcs[map_location_label],MATCH(route[[#This Row],[npc]],npcs[npc_id],0)),"NA"))</f>
        <v>Threed_Houses_Southeast-Mailbox_1F</v>
      </c>
      <c r="C935" s="27"/>
      <c r="D935" s="47" t="str">
        <f>IFERROR(INDEX(npcs[sprite_label],MATCH(route[[#This Row],[npc]],npcs[npc_id],0)),"NA")</f>
        <v>woman_blonde_red-dress</v>
      </c>
      <c r="E935" s="24" t="s">
        <v>2384</v>
      </c>
      <c r="F935" s="9" t="s">
        <v>2561</v>
      </c>
      <c r="G935" s="9" t="s">
        <v>2580</v>
      </c>
      <c r="H935" s="47">
        <v>514</v>
      </c>
      <c r="I935" s="28" t="s">
        <v>9</v>
      </c>
      <c r="J935" s="26"/>
      <c r="K935" s="28"/>
      <c r="L935" s="45"/>
      <c r="M935" s="27" t="s">
        <v>10</v>
      </c>
      <c r="N935" s="28"/>
      <c r="O935" s="28"/>
      <c r="P935" s="28"/>
      <c r="Q935" s="27"/>
      <c r="R935" s="31" t="str">
        <f t="array" ref="R935">IFERROR(INDEX(npcs!$E$2:$E$1584,MATCH('route'!$H935, npcs!$A$2:$A$1584,0)),"NA")</f>
        <v>~VISITED_FOURSIDE</v>
      </c>
      <c r="S935" s="1"/>
      <c r="T935" s="79">
        <v>4</v>
      </c>
      <c r="U935" s="1"/>
      <c r="V935" s="1"/>
      <c r="W935" s="1"/>
      <c r="X935" s="1"/>
      <c r="Y935" s="1"/>
      <c r="Z935" s="1"/>
      <c r="AA935" s="1"/>
      <c r="AB935" s="1"/>
    </row>
    <row r="936" spans="1:28" ht="15" customHeight="1" x14ac:dyDescent="0.2">
      <c r="A936" s="82"/>
      <c r="B936" s="23" t="str">
        <f>IF(NOT(ISBLANK(route[[#This Row],[loc_override]])),route[[#This Row],[loc_override]],IFERROR(INDEX(npcs[map_location_label],MATCH(route[[#This Row],[npc]],npcs[npc_id],0)),"NA"))</f>
        <v>Threed_Houses_Center-Northeast_1F</v>
      </c>
      <c r="C936" s="27"/>
      <c r="D936" s="47" t="str">
        <f>IFERROR(INDEX(npcs[sprite_label],MATCH(route[[#This Row],[npc]],npcs[npc_id],0)),"NA")</f>
        <v>woman_blonde_red-blazer</v>
      </c>
      <c r="E936" s="24" t="s">
        <v>2384</v>
      </c>
      <c r="F936" s="9" t="s">
        <v>2561</v>
      </c>
      <c r="G936" s="9" t="s">
        <v>2580</v>
      </c>
      <c r="H936" s="47">
        <v>513</v>
      </c>
      <c r="I936" s="28" t="s">
        <v>9</v>
      </c>
      <c r="J936" s="26"/>
      <c r="K936" s="28"/>
      <c r="L936" s="45"/>
      <c r="M936" s="27" t="s">
        <v>10</v>
      </c>
      <c r="N936" s="28"/>
      <c r="O936" s="28"/>
      <c r="P936" s="28"/>
      <c r="Q936" s="27"/>
      <c r="R936" s="31" t="str">
        <f t="array" ref="R936">IFERROR(INDEX(npcs!$E$2:$E$1584,MATCH('route'!$H936, npcs!$A$2:$A$1584,0)),"NA")</f>
        <v>~VISITED_FOURSIDE</v>
      </c>
      <c r="S936" s="1"/>
      <c r="T936" s="79">
        <v>4</v>
      </c>
      <c r="U936" s="1"/>
      <c r="V936" s="1"/>
      <c r="W936" s="1"/>
      <c r="X936" s="1"/>
      <c r="Y936" s="1"/>
      <c r="Z936" s="1"/>
      <c r="AA936" s="1"/>
      <c r="AB936" s="1"/>
    </row>
    <row r="937" spans="1:28" ht="15" customHeight="1" x14ac:dyDescent="0.2">
      <c r="A937" s="82"/>
      <c r="B937" s="23" t="str">
        <f>IF(NOT(ISBLANK(route[[#This Row],[loc_override]])),route[[#This Row],[loc_override]],IFERROR(INDEX(npcs[map_location_label],MATCH(route[[#This Row],[npc]],npcs[npc_id],0)),"NA"))</f>
        <v>Threed</v>
      </c>
      <c r="C937" s="27"/>
      <c r="D937" s="47" t="str">
        <f>IFERROR(INDEX(npcs[sprite_label],MATCH(route[[#This Row],[npc]],npcs[npc_id],0)),"NA")</f>
        <v>lamppost</v>
      </c>
      <c r="E937" s="24" t="s">
        <v>2384</v>
      </c>
      <c r="F937" s="9" t="s">
        <v>2561</v>
      </c>
      <c r="G937" s="9" t="s">
        <v>2580</v>
      </c>
      <c r="H937" s="47">
        <v>577</v>
      </c>
      <c r="I937" s="28" t="s">
        <v>2271</v>
      </c>
      <c r="J937" s="26"/>
      <c r="K937" s="28"/>
      <c r="L937" s="45"/>
      <c r="M937" s="27" t="s">
        <v>7</v>
      </c>
      <c r="N937" s="28"/>
      <c r="O937" s="28"/>
      <c r="P937" s="28"/>
      <c r="Q937" s="27"/>
      <c r="R937" s="31" t="str">
        <f t="array" ref="R937">IFERROR(INDEX(npcs!$E$2:$E$1584,MATCH('route'!$H937, npcs!$A$2:$A$1584,0)),"NA")</f>
        <v>always</v>
      </c>
      <c r="S937" s="1"/>
      <c r="T937" s="79">
        <v>4</v>
      </c>
      <c r="U937" s="1"/>
      <c r="V937" s="1"/>
      <c r="W937" s="1"/>
      <c r="X937" s="1"/>
      <c r="Y937" s="1"/>
      <c r="Z937" s="1"/>
      <c r="AA937" s="1"/>
      <c r="AB937" s="1"/>
    </row>
    <row r="938" spans="1:28" ht="15" customHeight="1" x14ac:dyDescent="0.2">
      <c r="A938" s="82"/>
      <c r="B938" s="23" t="str">
        <f>IF(NOT(ISBLANK(route[[#This Row],[loc_override]])),route[[#This Row],[loc_override]],IFERROR(INDEX(npcs[map_location_label],MATCH(route[[#This Row],[npc]],npcs[npc_id],0)),"NA"))</f>
        <v>Threed</v>
      </c>
      <c r="C938" s="27" t="s">
        <v>2384</v>
      </c>
      <c r="D938" s="47" t="str">
        <f>IFERROR(INDEX(npcs[sprite_label],MATCH(route[[#This Row],[npc]],npcs[npc_id],0)),"NA")</f>
        <v>NA</v>
      </c>
      <c r="E938" s="24" t="s">
        <v>2384</v>
      </c>
      <c r="F938" s="9" t="s">
        <v>2561</v>
      </c>
      <c r="G938" s="9" t="s">
        <v>2580</v>
      </c>
      <c r="H938" s="46" t="s">
        <v>7</v>
      </c>
      <c r="I938" s="28" t="s">
        <v>26</v>
      </c>
      <c r="J938" s="26" t="s">
        <v>36</v>
      </c>
      <c r="K938" s="28" t="s">
        <v>2384</v>
      </c>
      <c r="L938" s="45" t="s">
        <v>2689</v>
      </c>
      <c r="M938" s="27" t="s">
        <v>10</v>
      </c>
      <c r="N938" s="28"/>
      <c r="O938" s="28"/>
      <c r="P938" s="28"/>
      <c r="Q938" s="27"/>
      <c r="R938" s="31" t="str">
        <f t="array" ref="R938">IFERROR(INDEX(npcs!$E$2:$E$1584,MATCH('route'!$H938, npcs!$A$2:$A$1584,0)),"NA")</f>
        <v>NA</v>
      </c>
      <c r="S938" s="1"/>
      <c r="T938" s="79">
        <v>4</v>
      </c>
      <c r="U938" s="1"/>
      <c r="V938" s="1"/>
      <c r="W938" s="1"/>
      <c r="X938" s="1"/>
      <c r="Y938" s="1"/>
      <c r="Z938" s="1"/>
      <c r="AA938" s="1"/>
      <c r="AB938" s="1"/>
    </row>
    <row r="939" spans="1:28" ht="15" customHeight="1" x14ac:dyDescent="0.2">
      <c r="A939" s="82"/>
      <c r="B939" s="23" t="str">
        <f>IF(NOT(ISBLANK(route[[#This Row],[loc_override]])),route[[#This Row],[loc_override]],IFERROR(INDEX(npcs[map_location_label],MATCH(route[[#This Row],[npc]],npcs[npc_id],0)),"NA"))</f>
        <v>Threed</v>
      </c>
      <c r="C939" s="27" t="s">
        <v>2384</v>
      </c>
      <c r="D939" s="47" t="str">
        <f>IFERROR(INDEX(npcs[sprite_label],MATCH(route[[#This Row],[npc]],npcs[npc_id],0)),"NA")</f>
        <v>NA</v>
      </c>
      <c r="E939" s="24" t="s">
        <v>2384</v>
      </c>
      <c r="F939" s="9" t="s">
        <v>2561</v>
      </c>
      <c r="G939" s="9" t="s">
        <v>2580</v>
      </c>
      <c r="H939" s="46" t="s">
        <v>7</v>
      </c>
      <c r="I939" s="28" t="s">
        <v>15</v>
      </c>
      <c r="J939" s="26" t="s">
        <v>16</v>
      </c>
      <c r="K939" s="28" t="s">
        <v>2384</v>
      </c>
      <c r="L939" s="45" t="s">
        <v>2690</v>
      </c>
      <c r="M939" s="27" t="s">
        <v>10</v>
      </c>
      <c r="N939" s="28"/>
      <c r="O939" s="28"/>
      <c r="P939" s="28"/>
      <c r="Q939" s="27"/>
      <c r="R939" s="31" t="str">
        <f t="array" ref="R939">IFERROR(INDEX(npcs!$E$2:$E$1584,MATCH('route'!$H939, npcs!$A$2:$A$1584,0)),"NA")</f>
        <v>NA</v>
      </c>
      <c r="S939" s="1"/>
      <c r="T939" s="79">
        <v>4</v>
      </c>
      <c r="U939" s="1"/>
      <c r="V939" s="1"/>
      <c r="W939" s="1"/>
      <c r="X939" s="1"/>
      <c r="Y939" s="1"/>
      <c r="Z939" s="1"/>
      <c r="AA939" s="1"/>
      <c r="AB939" s="1"/>
    </row>
    <row r="940" spans="1:28" ht="15" customHeight="1" x14ac:dyDescent="0.2">
      <c r="A940" s="82"/>
      <c r="B940" s="23" t="str">
        <f>IF(NOT(ISBLANK(route[[#This Row],[loc_override]])),route[[#This Row],[loc_override]],IFERROR(INDEX(npcs[map_location_label],MATCH(route[[#This Row],[npc]],npcs[npc_id],0)),"NA"))</f>
        <v>Threed</v>
      </c>
      <c r="C940" s="27" t="s">
        <v>2384</v>
      </c>
      <c r="D940" s="47" t="str">
        <f>IFERROR(INDEX(npcs[sprite_label],MATCH(route[[#This Row],[npc]],npcs[npc_id],0)),"NA")</f>
        <v>NA</v>
      </c>
      <c r="E940" s="24" t="s">
        <v>2384</v>
      </c>
      <c r="F940" s="9" t="s">
        <v>2561</v>
      </c>
      <c r="G940" s="9" t="s">
        <v>2580</v>
      </c>
      <c r="H940" s="46" t="s">
        <v>7</v>
      </c>
      <c r="I940" s="28" t="s">
        <v>26</v>
      </c>
      <c r="J940" s="26" t="s">
        <v>36</v>
      </c>
      <c r="K940" s="28" t="s">
        <v>2384</v>
      </c>
      <c r="L940" s="45" t="s">
        <v>2691</v>
      </c>
      <c r="M940" s="27" t="s">
        <v>10</v>
      </c>
      <c r="N940" s="28"/>
      <c r="O940" s="28"/>
      <c r="P940" s="28"/>
      <c r="Q940" s="27"/>
      <c r="R940" s="31" t="str">
        <f t="array" ref="R940">IFERROR(INDEX(npcs!$E$2:$E$1584,MATCH('route'!$H940, npcs!$A$2:$A$1584,0)),"NA")</f>
        <v>NA</v>
      </c>
      <c r="S940" s="1"/>
      <c r="T940" s="79">
        <v>4</v>
      </c>
      <c r="U940" s="1"/>
      <c r="V940" s="1"/>
      <c r="W940" s="1"/>
      <c r="X940" s="1"/>
      <c r="Y940" s="1"/>
      <c r="Z940" s="1"/>
      <c r="AA940" s="1"/>
      <c r="AB940" s="1"/>
    </row>
    <row r="941" spans="1:28" ht="15" customHeight="1" x14ac:dyDescent="0.2">
      <c r="A941" s="82"/>
      <c r="B941" s="23" t="str">
        <f>IF(NOT(ISBLANK(route[[#This Row],[loc_override]])),route[[#This Row],[loc_override]],IFERROR(INDEX(npcs[map_location_label],MATCH(route[[#This Row],[npc]],npcs[npc_id],0)),"NA"))</f>
        <v>Threed</v>
      </c>
      <c r="C941" s="27"/>
      <c r="D941" s="47" t="str">
        <f>IFERROR(INDEX(npcs[sprite_label],MATCH(route[[#This Row],[npc]],npcs[npc_id],0)),"NA")</f>
        <v>girl_blonde_yellow-dress</v>
      </c>
      <c r="E941" s="24" t="s">
        <v>2384</v>
      </c>
      <c r="F941" s="9" t="s">
        <v>2561</v>
      </c>
      <c r="G941" s="9" t="s">
        <v>2580</v>
      </c>
      <c r="H941" s="47">
        <v>518</v>
      </c>
      <c r="I941" s="28" t="s">
        <v>9</v>
      </c>
      <c r="J941" s="26"/>
      <c r="K941" s="28"/>
      <c r="L941" s="45"/>
      <c r="M941" s="27" t="s">
        <v>10</v>
      </c>
      <c r="N941" s="28"/>
      <c r="O941" s="28"/>
      <c r="P941" s="28"/>
      <c r="Q941" s="27"/>
      <c r="R941" s="31" t="str">
        <f t="array" ref="R941">IFERROR(INDEX(npcs!$E$2:$E$1584,MATCH('route'!$H941, npcs!$A$2:$A$1584,0)),"NA")</f>
        <v>~PEOPLE_IN_THREED_ABSENT</v>
      </c>
      <c r="S941" s="1"/>
      <c r="T941" s="79">
        <v>4</v>
      </c>
      <c r="U941" s="1"/>
      <c r="V941" s="1"/>
      <c r="W941" s="1"/>
      <c r="X941" s="1"/>
      <c r="Y941" s="1"/>
      <c r="Z941" s="1"/>
      <c r="AA941" s="1"/>
      <c r="AB941" s="1"/>
    </row>
    <row r="942" spans="1:28" ht="15" customHeight="1" x14ac:dyDescent="0.2">
      <c r="A942" s="82"/>
      <c r="B942" s="23" t="str">
        <f>IF(NOT(ISBLANK(route[[#This Row],[loc_override]])),route[[#This Row],[loc_override]],IFERROR(INDEX(npcs[map_location_label],MATCH(route[[#This Row],[npc]],npcs[npc_id],0)),"NA"))</f>
        <v>Threed</v>
      </c>
      <c r="C942" s="27"/>
      <c r="D942" s="47" t="str">
        <f>IFERROR(INDEX(npcs[sprite_label],MATCH(route[[#This Row],[npc]],npcs[npc_id],0)),"NA")</f>
        <v>monster_mouse</v>
      </c>
      <c r="E942" s="24" t="s">
        <v>2384</v>
      </c>
      <c r="F942" s="9" t="s">
        <v>2561</v>
      </c>
      <c r="G942" s="9" t="s">
        <v>2580</v>
      </c>
      <c r="H942" s="47">
        <v>523</v>
      </c>
      <c r="I942" s="28" t="s">
        <v>9</v>
      </c>
      <c r="J942" s="26"/>
      <c r="K942" s="28"/>
      <c r="L942" s="45"/>
      <c r="M942" s="27" t="s">
        <v>10</v>
      </c>
      <c r="N942" s="28"/>
      <c r="O942" s="28"/>
      <c r="P942" s="28"/>
      <c r="Q942" s="27"/>
      <c r="R942" s="31" t="str">
        <f t="array" ref="R942">IFERROR(INDEX(npcs!$E$2:$E$1584,MATCH('route'!$H942, npcs!$A$2:$A$1584,0)),"NA")</f>
        <v>~MASTER_BELCH_DEFEATED</v>
      </c>
      <c r="S942" s="1"/>
      <c r="T942" s="79">
        <v>4</v>
      </c>
      <c r="U942" s="1"/>
      <c r="V942" s="1"/>
      <c r="W942" s="1"/>
      <c r="X942" s="1"/>
      <c r="Y942" s="1"/>
      <c r="Z942" s="1"/>
      <c r="AA942" s="1"/>
      <c r="AB942" s="1"/>
    </row>
    <row r="943" spans="1:28" ht="15" customHeight="1" x14ac:dyDescent="0.2">
      <c r="A943" s="82"/>
      <c r="B943" s="23" t="str">
        <f>IF(NOT(ISBLANK(route[[#This Row],[loc_override]])),route[[#This Row],[loc_override]],IFERROR(INDEX(npcs[map_location_label],MATCH(route[[#This Row],[npc]],npcs[npc_id],0)),"NA"))</f>
        <v>Threed</v>
      </c>
      <c r="C943" s="27" t="s">
        <v>2384</v>
      </c>
      <c r="D943" s="47" t="str">
        <f>IFERROR(INDEX(npcs[sprite_label],MATCH(route[[#This Row],[npc]],npcs[npc_id],0)),"NA")</f>
        <v>NA</v>
      </c>
      <c r="E943" s="24" t="s">
        <v>2384</v>
      </c>
      <c r="F943" s="9" t="s">
        <v>2561</v>
      </c>
      <c r="G943" s="9" t="s">
        <v>2580</v>
      </c>
      <c r="H943" s="46" t="s">
        <v>7</v>
      </c>
      <c r="I943" s="28" t="s">
        <v>26</v>
      </c>
      <c r="J943" s="26" t="s">
        <v>36</v>
      </c>
      <c r="K943" s="28" t="s">
        <v>2384</v>
      </c>
      <c r="L943" s="45" t="s">
        <v>2692</v>
      </c>
      <c r="M943" s="27" t="s">
        <v>10</v>
      </c>
      <c r="N943" s="28"/>
      <c r="O943" s="28"/>
      <c r="P943" s="28"/>
      <c r="Q943" s="27"/>
      <c r="R943" s="31" t="str">
        <f t="array" ref="R943">IFERROR(INDEX(npcs!$E$2:$E$1584,MATCH('route'!$H943, npcs!$A$2:$A$1584,0)),"NA")</f>
        <v>NA</v>
      </c>
      <c r="S943" s="1"/>
      <c r="T943" s="79">
        <v>4</v>
      </c>
      <c r="U943" s="1"/>
      <c r="V943" s="1"/>
      <c r="W943" s="1"/>
      <c r="X943" s="1"/>
      <c r="Y943" s="1"/>
      <c r="Z943" s="1"/>
      <c r="AA943" s="1"/>
      <c r="AB943" s="1"/>
    </row>
    <row r="944" spans="1:28" ht="15" customHeight="1" x14ac:dyDescent="0.2">
      <c r="A944" s="82"/>
      <c r="B944" s="23" t="str">
        <f>IF(NOT(ISBLANK(route[[#This Row],[loc_override]])),route[[#This Row],[loc_override]],IFERROR(INDEX(npcs[map_location_label],MATCH(route[[#This Row],[npc]],npcs[npc_id],0)),"NA"))</f>
        <v>Threed</v>
      </c>
      <c r="C944" s="27" t="s">
        <v>2384</v>
      </c>
      <c r="D944" s="47" t="str">
        <f>IFERROR(INDEX(npcs[sprite_label],MATCH(route[[#This Row],[npc]],npcs[npc_id],0)),"NA")</f>
        <v>NA</v>
      </c>
      <c r="E944" s="24" t="s">
        <v>2384</v>
      </c>
      <c r="F944" s="9" t="s">
        <v>2561</v>
      </c>
      <c r="G944" s="9" t="s">
        <v>2580</v>
      </c>
      <c r="H944" s="46" t="s">
        <v>7</v>
      </c>
      <c r="I944" s="28" t="s">
        <v>26</v>
      </c>
      <c r="J944" s="26" t="s">
        <v>36</v>
      </c>
      <c r="K944" s="28" t="s">
        <v>2384</v>
      </c>
      <c r="L944" s="45" t="s">
        <v>2693</v>
      </c>
      <c r="M944" s="27" t="s">
        <v>10</v>
      </c>
      <c r="N944" s="28"/>
      <c r="O944" s="28"/>
      <c r="P944" s="28"/>
      <c r="Q944" s="27"/>
      <c r="R944" s="31" t="str">
        <f t="array" ref="R944">IFERROR(INDEX(npcs!$E$2:$E$1584,MATCH('route'!$H944, npcs!$A$2:$A$1584,0)),"NA")</f>
        <v>NA</v>
      </c>
      <c r="S944" s="1"/>
      <c r="T944" s="79">
        <v>4</v>
      </c>
      <c r="U944" s="1"/>
      <c r="V944" s="1"/>
      <c r="W944" s="1"/>
      <c r="X944" s="1"/>
      <c r="Y944" s="1"/>
      <c r="Z944" s="1"/>
      <c r="AA944" s="1"/>
      <c r="AB944" s="1"/>
    </row>
    <row r="945" spans="1:28" ht="15" customHeight="1" x14ac:dyDescent="0.2">
      <c r="A945" s="82"/>
      <c r="B945" s="23" t="str">
        <f>IF(NOT(ISBLANK(route[[#This Row],[loc_override]])),route[[#This Row],[loc_override]],IFERROR(INDEX(npcs[map_location_label],MATCH(route[[#This Row],[npc]],npcs[npc_id],0)),"NA"))</f>
        <v>Threed</v>
      </c>
      <c r="C945" s="27" t="s">
        <v>2384</v>
      </c>
      <c r="D945" s="47" t="str">
        <f>IFERROR(INDEX(npcs[sprite_label],MATCH(route[[#This Row],[npc]],npcs[npc_id],0)),"NA")</f>
        <v>NA</v>
      </c>
      <c r="E945" s="24" t="s">
        <v>2384</v>
      </c>
      <c r="F945" s="9" t="s">
        <v>2561</v>
      </c>
      <c r="G945" s="9" t="s">
        <v>2580</v>
      </c>
      <c r="H945" s="46" t="s">
        <v>7</v>
      </c>
      <c r="I945" s="28" t="s">
        <v>15</v>
      </c>
      <c r="J945" s="26" t="s">
        <v>16</v>
      </c>
      <c r="K945" s="28" t="s">
        <v>2384</v>
      </c>
      <c r="L945" s="45" t="s">
        <v>2694</v>
      </c>
      <c r="M945" s="27" t="s">
        <v>10</v>
      </c>
      <c r="N945" s="28"/>
      <c r="O945" s="28"/>
      <c r="P945" s="28"/>
      <c r="Q945" s="27"/>
      <c r="R945" s="31" t="str">
        <f t="array" ref="R945">IFERROR(INDEX(npcs!$E$2:$E$1584,MATCH('route'!$H945, npcs!$A$2:$A$1584,0)),"NA")</f>
        <v>NA</v>
      </c>
      <c r="S945" s="1"/>
      <c r="T945" s="79">
        <v>4</v>
      </c>
      <c r="U945" s="1"/>
      <c r="V945" s="1"/>
      <c r="W945" s="1"/>
      <c r="X945" s="1"/>
      <c r="Y945" s="1"/>
      <c r="Z945" s="1"/>
      <c r="AA945" s="1"/>
      <c r="AB945" s="1"/>
    </row>
    <row r="946" spans="1:28" ht="15" customHeight="1" x14ac:dyDescent="0.2">
      <c r="A946" s="82"/>
      <c r="B946" s="23" t="str">
        <f>IF(NOT(ISBLANK(route[[#This Row],[loc_override]])),route[[#This Row],[loc_override]],IFERROR(INDEX(npcs[map_location_label],MATCH(route[[#This Row],[npc]],npcs[npc_id],0)),"NA"))</f>
        <v>Threed</v>
      </c>
      <c r="C946" s="27" t="s">
        <v>2384</v>
      </c>
      <c r="D946" s="47" t="str">
        <f>IFERROR(INDEX(npcs[sprite_label],MATCH(route[[#This Row],[npc]],npcs[npc_id],0)),"NA")</f>
        <v>NA</v>
      </c>
      <c r="E946" s="24" t="s">
        <v>2384</v>
      </c>
      <c r="F946" s="9" t="s">
        <v>2561</v>
      </c>
      <c r="G946" s="9" t="s">
        <v>2580</v>
      </c>
      <c r="H946" s="46" t="s">
        <v>7</v>
      </c>
      <c r="I946" s="28" t="s">
        <v>15</v>
      </c>
      <c r="J946" s="26" t="s">
        <v>16</v>
      </c>
      <c r="K946" s="28" t="s">
        <v>2384</v>
      </c>
      <c r="L946" s="45" t="s">
        <v>2696</v>
      </c>
      <c r="M946" s="27" t="s">
        <v>10</v>
      </c>
      <c r="N946" s="28"/>
      <c r="O946" s="28"/>
      <c r="P946" s="28"/>
      <c r="Q946" s="27"/>
      <c r="R946" s="31" t="str">
        <f t="array" ref="R946">IFERROR(INDEX(npcs!$E$2:$E$1584,MATCH('route'!$H946, npcs!$A$2:$A$1584,0)),"NA")</f>
        <v>NA</v>
      </c>
      <c r="S946" s="1"/>
      <c r="T946" s="79">
        <v>4</v>
      </c>
      <c r="U946" s="1"/>
      <c r="V946" s="1"/>
      <c r="W946" s="1"/>
      <c r="X946" s="1"/>
      <c r="Y946" s="1"/>
      <c r="Z946" s="1"/>
      <c r="AA946" s="1"/>
      <c r="AB946" s="1"/>
    </row>
    <row r="947" spans="1:28" ht="15" customHeight="1" x14ac:dyDescent="0.2">
      <c r="A947" s="82"/>
      <c r="B947" s="23" t="str">
        <f>IF(NOT(ISBLANK(route[[#This Row],[loc_override]])),route[[#This Row],[loc_override]],IFERROR(INDEX(npcs[map_location_label],MATCH(route[[#This Row],[npc]],npcs[npc_id],0)),"NA"))</f>
        <v>Threed_Hint Man's House_1F</v>
      </c>
      <c r="C947" s="27"/>
      <c r="D947" s="47" t="str">
        <f>IFERROR(INDEX(npcs[sprite_label],MATCH(route[[#This Row],[npc]],npcs[npc_id],0)),"NA")</f>
        <v>hint-man</v>
      </c>
      <c r="E947" s="24" t="s">
        <v>2384</v>
      </c>
      <c r="F947" s="9" t="s">
        <v>2561</v>
      </c>
      <c r="G947" s="9" t="s">
        <v>2580</v>
      </c>
      <c r="H947" s="47">
        <v>510</v>
      </c>
      <c r="I947" s="28" t="s">
        <v>9</v>
      </c>
      <c r="J947" s="26" t="s">
        <v>107</v>
      </c>
      <c r="K947" s="28">
        <v>18</v>
      </c>
      <c r="L947" s="45"/>
      <c r="M947" s="27" t="s">
        <v>10</v>
      </c>
      <c r="N947" s="28"/>
      <c r="O947" s="28"/>
      <c r="P947" s="28"/>
      <c r="Q947" s="27"/>
      <c r="R947" s="31" t="str">
        <f t="array" ref="R947">IFERROR(INDEX(npcs!$E$2:$E$1584,MATCH('route'!$H947, npcs!$A$2:$A$1584,0)),"NA")</f>
        <v>~HINT_GUY_ABSENT</v>
      </c>
      <c r="S947" s="1"/>
      <c r="T947" s="79">
        <v>4</v>
      </c>
      <c r="U947" s="1"/>
      <c r="V947" s="1"/>
      <c r="W947" s="1"/>
      <c r="X947" s="1"/>
      <c r="Y947" s="1"/>
      <c r="Z947" s="1"/>
      <c r="AA947" s="1"/>
      <c r="AB947" s="1"/>
    </row>
    <row r="948" spans="1:28" ht="15" customHeight="1" x14ac:dyDescent="0.2">
      <c r="A948" s="82"/>
      <c r="B948" s="23" t="str">
        <f>IF(NOT(ISBLANK(route[[#This Row],[loc_override]])),route[[#This Row],[loc_override]],IFERROR(INDEX(npcs[map_location_label],MATCH(route[[#This Row],[npc]],npcs[npc_id],0)),"NA"))</f>
        <v>Threed</v>
      </c>
      <c r="C948" s="27"/>
      <c r="D948" s="47" t="str">
        <f>IFERROR(INDEX(npcs[sprite_label],MATCH(route[[#This Row],[npc]],npcs[npc_id],0)),"NA")</f>
        <v>trashcan</v>
      </c>
      <c r="E948" s="24" t="s">
        <v>2384</v>
      </c>
      <c r="F948" s="9" t="s">
        <v>2561</v>
      </c>
      <c r="G948" s="9" t="s">
        <v>2580</v>
      </c>
      <c r="H948" s="47">
        <v>1431</v>
      </c>
      <c r="I948" s="28" t="s">
        <v>15</v>
      </c>
      <c r="J948" s="26" t="s">
        <v>18</v>
      </c>
      <c r="K948" s="28" t="s">
        <v>2384</v>
      </c>
      <c r="L948" s="45" t="s">
        <v>2696</v>
      </c>
      <c r="M948" s="27" t="s">
        <v>10</v>
      </c>
      <c r="N948" s="28"/>
      <c r="O948" s="28"/>
      <c r="P948" s="28"/>
      <c r="Q948" s="27"/>
      <c r="R948" s="31" t="str">
        <f t="array" ref="R948">IFERROR(INDEX(npcs!$E$2:$E$1584,MATCH('route'!$H948, npcs!$A$2:$A$1584,0)),"NA")</f>
        <v>always</v>
      </c>
      <c r="S948" s="1"/>
      <c r="T948" s="79">
        <v>4</v>
      </c>
      <c r="U948" s="1"/>
      <c r="V948" s="1"/>
      <c r="W948" s="1"/>
      <c r="X948" s="1"/>
      <c r="Y948" s="1"/>
      <c r="Z948" s="1"/>
      <c r="AA948" s="1"/>
      <c r="AB948" s="1"/>
    </row>
    <row r="949" spans="1:28" ht="15" customHeight="1" x14ac:dyDescent="0.2">
      <c r="A949" s="82"/>
      <c r="B949" s="23" t="str">
        <f>IF(NOT(ISBLANK(route[[#This Row],[loc_override]])),route[[#This Row],[loc_override]],IFERROR(INDEX(npcs[map_location_label],MATCH(route[[#This Row],[npc]],npcs[npc_id],0)),"NA"))</f>
        <v>Threed</v>
      </c>
      <c r="C949" s="27"/>
      <c r="D949" s="47" t="str">
        <f>IFERROR(INDEX(npcs[sprite_label],MATCH(route[[#This Row],[npc]],npcs[npc_id],0)),"NA")</f>
        <v>lamppost</v>
      </c>
      <c r="E949" s="24" t="s">
        <v>2384</v>
      </c>
      <c r="F949" s="9" t="s">
        <v>2561</v>
      </c>
      <c r="G949" s="9" t="s">
        <v>2580</v>
      </c>
      <c r="H949" s="47">
        <v>576</v>
      </c>
      <c r="I949" s="28" t="s">
        <v>2271</v>
      </c>
      <c r="J949" s="26"/>
      <c r="K949" s="28"/>
      <c r="L949" s="45"/>
      <c r="M949" s="27" t="s">
        <v>7</v>
      </c>
      <c r="N949" s="28"/>
      <c r="O949" s="28"/>
      <c r="P949" s="28"/>
      <c r="Q949" s="27"/>
      <c r="R949" s="31" t="str">
        <f t="array" ref="R949">IFERROR(INDEX(npcs!$E$2:$E$1584,MATCH('route'!$H949, npcs!$A$2:$A$1584,0)),"NA")</f>
        <v>always</v>
      </c>
      <c r="S949" s="1"/>
      <c r="T949" s="79">
        <v>4</v>
      </c>
      <c r="U949" s="1"/>
      <c r="V949" s="1"/>
      <c r="W949" s="1"/>
      <c r="X949" s="1"/>
      <c r="Y949" s="1"/>
      <c r="Z949" s="1"/>
      <c r="AA949" s="1"/>
      <c r="AB949" s="1"/>
    </row>
    <row r="950" spans="1:28" ht="15" customHeight="1" x14ac:dyDescent="0.2">
      <c r="A950" s="82"/>
      <c r="B950" s="23" t="str">
        <f>IF(NOT(ISBLANK(route[[#This Row],[loc_override]])),route[[#This Row],[loc_override]],IFERROR(INDEX(npcs[map_location_label],MATCH(route[[#This Row],[npc]],npcs[npc_id],0)),"NA"))</f>
        <v>Threed</v>
      </c>
      <c r="C950" s="27" t="s">
        <v>2384</v>
      </c>
      <c r="D950" s="47" t="str">
        <f>IFERROR(INDEX(npcs[sprite_label],MATCH(route[[#This Row],[npc]],npcs[npc_id],0)),"NA")</f>
        <v>NA</v>
      </c>
      <c r="E950" s="24" t="s">
        <v>2384</v>
      </c>
      <c r="F950" s="9" t="s">
        <v>2561</v>
      </c>
      <c r="G950" s="9" t="s">
        <v>2580</v>
      </c>
      <c r="H950" s="46" t="s">
        <v>7</v>
      </c>
      <c r="I950" s="28" t="s">
        <v>26</v>
      </c>
      <c r="J950" s="26" t="s">
        <v>36</v>
      </c>
      <c r="K950" s="28" t="s">
        <v>2384</v>
      </c>
      <c r="L950" s="45" t="s">
        <v>2589</v>
      </c>
      <c r="M950" s="27" t="s">
        <v>10</v>
      </c>
      <c r="N950" s="28"/>
      <c r="O950" s="28"/>
      <c r="P950" s="28"/>
      <c r="Q950" s="27"/>
      <c r="R950" s="31" t="str">
        <f t="array" ref="R950">IFERROR(INDEX(npcs!$E$2:$E$1584,MATCH('route'!$H950, npcs!$A$2:$A$1584,0)),"NA")</f>
        <v>NA</v>
      </c>
      <c r="S950" s="1"/>
      <c r="T950" s="79">
        <v>4</v>
      </c>
      <c r="U950" s="1"/>
      <c r="V950" s="1"/>
      <c r="W950" s="1"/>
      <c r="X950" s="1"/>
      <c r="Y950" s="1"/>
      <c r="Z950" s="1"/>
      <c r="AA950" s="1"/>
      <c r="AB950" s="1"/>
    </row>
    <row r="951" spans="1:28" ht="15" customHeight="1" x14ac:dyDescent="0.2">
      <c r="A951" s="82"/>
      <c r="B951" s="23" t="str">
        <f>IF(NOT(ISBLANK(route[[#This Row],[loc_override]])),route[[#This Row],[loc_override]],IFERROR(INDEX(npcs[map_location_label],MATCH(route[[#This Row],[npc]],npcs[npc_id],0)),"NA"))</f>
        <v>Threed</v>
      </c>
      <c r="C951" s="27"/>
      <c r="D951" s="47" t="str">
        <f>IFERROR(INDEX(npcs[sprite_label],MATCH(route[[#This Row],[npc]],npcs[npc_id],0)),"NA")</f>
        <v>lamppost</v>
      </c>
      <c r="E951" s="24" t="s">
        <v>2384</v>
      </c>
      <c r="F951" s="9" t="s">
        <v>2561</v>
      </c>
      <c r="G951" s="9" t="s">
        <v>2580</v>
      </c>
      <c r="H951" s="47">
        <v>575</v>
      </c>
      <c r="I951" s="28" t="s">
        <v>2271</v>
      </c>
      <c r="J951" s="26"/>
      <c r="K951" s="28"/>
      <c r="L951" s="45"/>
      <c r="M951" s="27" t="s">
        <v>7</v>
      </c>
      <c r="N951" s="28"/>
      <c r="O951" s="28"/>
      <c r="P951" s="28"/>
      <c r="Q951" s="27"/>
      <c r="R951" s="31" t="str">
        <f t="array" ref="R951">IFERROR(INDEX(npcs!$E$2:$E$1584,MATCH('route'!$H951, npcs!$A$2:$A$1584,0)),"NA")</f>
        <v>always</v>
      </c>
      <c r="S951" s="1"/>
      <c r="T951" s="79">
        <v>4</v>
      </c>
      <c r="U951" s="1"/>
      <c r="V951" s="1"/>
      <c r="W951" s="1"/>
      <c r="X951" s="1"/>
      <c r="Y951" s="1"/>
      <c r="Z951" s="1"/>
      <c r="AA951" s="1"/>
      <c r="AB951" s="1"/>
    </row>
    <row r="952" spans="1:28" ht="15" customHeight="1" x14ac:dyDescent="0.2">
      <c r="A952" s="82"/>
      <c r="B952" s="23" t="str">
        <f>IF(NOT(ISBLANK(route[[#This Row],[loc_override]])),route[[#This Row],[loc_override]],IFERROR(INDEX(npcs[map_location_label],MATCH(route[[#This Row],[npc]],npcs[npc_id],0)),"NA"))</f>
        <v>Threed</v>
      </c>
      <c r="C952" s="27"/>
      <c r="D952" s="47" t="str">
        <f>IFERROR(INDEX(npcs[sprite_label],MATCH(route[[#This Row],[npc]],npcs[npc_id],0)),"NA")</f>
        <v>bench</v>
      </c>
      <c r="E952" s="24" t="s">
        <v>2384</v>
      </c>
      <c r="F952" s="9" t="s">
        <v>2561</v>
      </c>
      <c r="G952" s="9" t="s">
        <v>2580</v>
      </c>
      <c r="H952" s="47">
        <v>581</v>
      </c>
      <c r="I952" s="28" t="s">
        <v>2271</v>
      </c>
      <c r="J952" s="26"/>
      <c r="K952" s="28"/>
      <c r="L952" s="45"/>
      <c r="M952" s="27" t="s">
        <v>7</v>
      </c>
      <c r="N952" s="28"/>
      <c r="O952" s="28"/>
      <c r="P952" s="28"/>
      <c r="Q952" s="27"/>
      <c r="R952" s="31" t="str">
        <f t="array" ref="R952">IFERROR(INDEX(npcs!$E$2:$E$1584,MATCH('route'!$H952, npcs!$A$2:$A$1584,0)),"NA")</f>
        <v>always</v>
      </c>
      <c r="S952" s="1"/>
      <c r="T952" s="79">
        <v>4</v>
      </c>
      <c r="U952" s="1"/>
      <c r="V952" s="1"/>
      <c r="W952" s="1"/>
      <c r="X952" s="1"/>
      <c r="Y952" s="1"/>
      <c r="Z952" s="1"/>
      <c r="AA952" s="1"/>
      <c r="AB952" s="1"/>
    </row>
    <row r="953" spans="1:28" ht="15" customHeight="1" x14ac:dyDescent="0.2">
      <c r="A953" s="82"/>
      <c r="B953" s="23" t="str">
        <f>IF(NOT(ISBLANK(route[[#This Row],[loc_override]])),route[[#This Row],[loc_override]],IFERROR(INDEX(npcs[map_location_label],MATCH(route[[#This Row],[npc]],npcs[npc_id],0)),"NA"))</f>
        <v>Threed</v>
      </c>
      <c r="C953" s="27"/>
      <c r="D953" s="47" t="str">
        <f>IFERROR(INDEX(npcs[sprite_label],MATCH(route[[#This Row],[npc]],npcs[npc_id],0)),"NA")</f>
        <v>sign_bus-stop</v>
      </c>
      <c r="E953" s="24" t="s">
        <v>2384</v>
      </c>
      <c r="F953" s="9" t="s">
        <v>2561</v>
      </c>
      <c r="G953" s="9" t="s">
        <v>2580</v>
      </c>
      <c r="H953" s="47">
        <v>580</v>
      </c>
      <c r="I953" s="28" t="s">
        <v>15</v>
      </c>
      <c r="J953" s="26"/>
      <c r="K953" s="28"/>
      <c r="L953" s="45"/>
      <c r="M953" s="27" t="s">
        <v>10</v>
      </c>
      <c r="N953" s="28"/>
      <c r="O953" s="28"/>
      <c r="P953" s="28"/>
      <c r="Q953" s="27"/>
      <c r="R953" s="31" t="str">
        <f t="array" ref="R953">IFERROR(INDEX(npcs!$E$2:$E$1584,MATCH('route'!$H953, npcs!$A$2:$A$1584,0)),"NA")</f>
        <v>always</v>
      </c>
      <c r="S953" s="1"/>
      <c r="T953" s="79">
        <v>4</v>
      </c>
      <c r="U953" s="1"/>
      <c r="V953" s="1"/>
      <c r="W953" s="1"/>
      <c r="X953" s="1"/>
      <c r="Y953" s="1"/>
      <c r="Z953" s="1"/>
      <c r="AA953" s="1"/>
      <c r="AB953" s="1"/>
    </row>
    <row r="954" spans="1:28" ht="15" customHeight="1" x14ac:dyDescent="0.2">
      <c r="A954" s="82"/>
      <c r="B954" s="23" t="str">
        <f>IF(NOT(ISBLANK(route[[#This Row],[loc_override]])),route[[#This Row],[loc_override]],IFERROR(INDEX(npcs[map_location_label],MATCH(route[[#This Row],[npc]],npcs[npc_id],0)),"NA"))</f>
        <v>Threed</v>
      </c>
      <c r="C954" s="27"/>
      <c r="D954" s="47" t="str">
        <f>IFERROR(INDEX(npcs[sprite_label],MATCH(route[[#This Row],[npc]],npcs[npc_id],0)),"NA")</f>
        <v>hotel_sign</v>
      </c>
      <c r="E954" s="24" t="s">
        <v>2384</v>
      </c>
      <c r="F954" s="9" t="s">
        <v>2561</v>
      </c>
      <c r="G954" s="9" t="s">
        <v>2580</v>
      </c>
      <c r="H954" s="46">
        <v>583</v>
      </c>
      <c r="I954" s="28" t="s">
        <v>15</v>
      </c>
      <c r="J954" s="26"/>
      <c r="K954" s="28"/>
      <c r="L954" s="45"/>
      <c r="M954" s="27" t="s">
        <v>10</v>
      </c>
      <c r="N954" s="28"/>
      <c r="O954" s="28"/>
      <c r="P954" s="28"/>
      <c r="Q954" s="27"/>
      <c r="R954" s="31" t="str">
        <f t="array" ref="R954">IFERROR(INDEX(npcs!$E$2:$E$1584,MATCH('route'!$H954, npcs!$A$2:$A$1584,0)),"NA")</f>
        <v>always</v>
      </c>
      <c r="S954" s="1"/>
      <c r="T954" s="79">
        <v>4</v>
      </c>
      <c r="U954" s="1"/>
      <c r="V954" s="1"/>
      <c r="W954" s="1"/>
      <c r="X954" s="1"/>
      <c r="Y954" s="1"/>
      <c r="Z954" s="1"/>
      <c r="AA954" s="1"/>
      <c r="AB954" s="1"/>
    </row>
    <row r="955" spans="1:28" ht="15" customHeight="1" x14ac:dyDescent="0.2">
      <c r="A955" s="82"/>
      <c r="B955" s="23" t="str">
        <f>IF(NOT(ISBLANK(route[[#This Row],[loc_override]])),route[[#This Row],[loc_override]],IFERROR(INDEX(npcs[map_location_label],MATCH(route[[#This Row],[npc]],npcs[npc_id],0)),"NA"))</f>
        <v>Threed</v>
      </c>
      <c r="C955" s="27"/>
      <c r="D955" s="47" t="str">
        <f>IFERROR(INDEX(npcs[sprite_label],MATCH(route[[#This Row],[npc]],npcs[npc_id],0)),"NA")</f>
        <v>sign_bus-stop</v>
      </c>
      <c r="E955" s="24" t="s">
        <v>2384</v>
      </c>
      <c r="F955" s="9" t="s">
        <v>2561</v>
      </c>
      <c r="G955" s="9" t="s">
        <v>2580</v>
      </c>
      <c r="H955" s="47">
        <v>570</v>
      </c>
      <c r="I955" s="28" t="s">
        <v>15</v>
      </c>
      <c r="J955" s="26"/>
      <c r="K955" s="28"/>
      <c r="L955" s="45"/>
      <c r="M955" s="27" t="s">
        <v>10</v>
      </c>
      <c r="N955" s="28"/>
      <c r="O955" s="28"/>
      <c r="P955" s="28"/>
      <c r="Q955" s="27"/>
      <c r="R955" s="31" t="str">
        <f t="array" ref="R955">IFERROR(INDEX(npcs!$E$2:$E$1584,MATCH('route'!$H955, npcs!$A$2:$A$1584,0)),"NA")</f>
        <v>always</v>
      </c>
      <c r="S955" s="1"/>
      <c r="T955" s="79">
        <v>4</v>
      </c>
      <c r="U955" s="1"/>
      <c r="V955" s="1"/>
      <c r="W955" s="1"/>
      <c r="X955" s="1"/>
      <c r="Y955" s="1"/>
      <c r="Z955" s="1"/>
      <c r="AA955" s="1"/>
      <c r="AB955" s="1"/>
    </row>
    <row r="956" spans="1:28" ht="15" customHeight="1" x14ac:dyDescent="0.2">
      <c r="A956" s="82"/>
      <c r="B956" s="23" t="str">
        <f>IF(NOT(ISBLANK(route[[#This Row],[loc_override]])),route[[#This Row],[loc_override]],IFERROR(INDEX(npcs[map_location_label],MATCH(route[[#This Row],[npc]],npcs[npc_id],0)),"NA"))</f>
        <v>Threed_Hotel_1F_Lobby_Right-Room</v>
      </c>
      <c r="C956" s="27"/>
      <c r="D956" s="47" t="str">
        <f>IFERROR(INDEX(npcs[sprite_label],MATCH(route[[#This Row],[npc]],npcs[npc_id],0)),"NA")</f>
        <v>man_blonde_black-suit</v>
      </c>
      <c r="E956" s="24" t="s">
        <v>2384</v>
      </c>
      <c r="F956" s="9" t="s">
        <v>2561</v>
      </c>
      <c r="G956" s="9" t="s">
        <v>2580</v>
      </c>
      <c r="H956" s="47">
        <v>498</v>
      </c>
      <c r="I956" s="28" t="s">
        <v>9</v>
      </c>
      <c r="J956" s="26"/>
      <c r="K956" s="28"/>
      <c r="L956" s="45"/>
      <c r="M956" s="27" t="s">
        <v>10</v>
      </c>
      <c r="N956" s="28"/>
      <c r="O956" s="28"/>
      <c r="P956" s="28"/>
      <c r="Q956" s="27"/>
      <c r="R956" s="31" t="str">
        <f t="array" ref="R956">IFERROR(INDEX(npcs!$E$2:$E$1584,MATCH('route'!$H956, npcs!$A$2:$A$1584,0)),"NA")</f>
        <v>always</v>
      </c>
      <c r="S956" s="1"/>
      <c r="T956" s="79">
        <v>4</v>
      </c>
      <c r="U956" s="1"/>
      <c r="V956" s="1"/>
      <c r="W956" s="1"/>
      <c r="X956" s="1"/>
      <c r="Y956" s="1"/>
      <c r="Z956" s="1"/>
      <c r="AA956" s="1"/>
      <c r="AB956" s="1"/>
    </row>
    <row r="957" spans="1:28" ht="15" customHeight="1" x14ac:dyDescent="0.2">
      <c r="A957" s="82"/>
      <c r="B957" s="23" t="str">
        <f>IF(NOT(ISBLANK(route[[#This Row],[loc_override]])),route[[#This Row],[loc_override]],IFERROR(INDEX(npcs[map_location_label],MATCH(route[[#This Row],[npc]],npcs[npc_id],0)),"NA"))</f>
        <v>Threed_Hotel_1F</v>
      </c>
      <c r="C957" s="27"/>
      <c r="D957" s="47" t="str">
        <f>IFERROR(INDEX(npcs[sprite_label],MATCH(route[[#This Row],[npc]],npcs[npc_id],0)),"NA")</f>
        <v>bellhop</v>
      </c>
      <c r="E957" s="24" t="s">
        <v>2384</v>
      </c>
      <c r="F957" s="9" t="s">
        <v>2561</v>
      </c>
      <c r="G957" s="9" t="s">
        <v>2580</v>
      </c>
      <c r="H957" s="47">
        <v>483</v>
      </c>
      <c r="I957" s="28" t="s">
        <v>9</v>
      </c>
      <c r="J957" s="28" t="s">
        <v>84</v>
      </c>
      <c r="K957" s="28" t="s">
        <v>245</v>
      </c>
      <c r="L957" s="45" t="s">
        <v>2313</v>
      </c>
      <c r="M957" s="27" t="s">
        <v>10</v>
      </c>
      <c r="N957" s="28"/>
      <c r="O957" s="28"/>
      <c r="P957" s="28"/>
      <c r="Q957" s="27"/>
      <c r="R957" s="31" t="str">
        <f t="array" ref="R957">IFERROR(INDEX(npcs!$E$2:$E$1584,MATCH('route'!$H957, npcs!$A$2:$A$1584,0)),"NA")</f>
        <v>~ZOMBIE_CHICK_HOTEL_MUSIC</v>
      </c>
      <c r="S957" s="1"/>
      <c r="T957" s="79">
        <v>4</v>
      </c>
      <c r="U957" s="1"/>
      <c r="V957" s="1"/>
      <c r="W957" s="1"/>
      <c r="X957" s="1"/>
      <c r="Y957" s="1"/>
      <c r="Z957" s="1"/>
      <c r="AA957" s="1"/>
      <c r="AB957" s="1"/>
    </row>
    <row r="958" spans="1:28" ht="15" customHeight="1" x14ac:dyDescent="0.2">
      <c r="A958" s="82"/>
      <c r="B958" s="23" t="str">
        <f>IF(NOT(ISBLANK(route[[#This Row],[loc_override]])),route[[#This Row],[loc_override]],IFERROR(INDEX(npcs[map_location_label],MATCH(route[[#This Row],[npc]],npcs[npc_id],0)),"NA"))</f>
        <v>Threed_Hotel_1F_Lobby</v>
      </c>
      <c r="C958" s="27"/>
      <c r="D958" s="47" t="str">
        <f>IFERROR(INDEX(npcs[sprite_label],MATCH(route[[#This Row],[npc]],npcs[npc_id],0)),"NA")</f>
        <v>bellhop</v>
      </c>
      <c r="E958" s="24" t="s">
        <v>2384</v>
      </c>
      <c r="F958" s="9" t="s">
        <v>2561</v>
      </c>
      <c r="G958" s="9" t="s">
        <v>2580</v>
      </c>
      <c r="H958" s="47">
        <v>490</v>
      </c>
      <c r="I958" s="28" t="s">
        <v>9</v>
      </c>
      <c r="J958" s="26" t="s">
        <v>2585</v>
      </c>
      <c r="K958" s="26">
        <v>12</v>
      </c>
      <c r="L958" s="43"/>
      <c r="M958" s="27" t="s">
        <v>151</v>
      </c>
      <c r="N958" s="28"/>
      <c r="O958" s="28"/>
      <c r="P958" s="28"/>
      <c r="Q958" s="27"/>
      <c r="R958" s="31" t="str">
        <f t="array" ref="R958">IFERROR(INDEX(npcs!$E$2:$E$1584,MATCH('route'!$H958, npcs!$A$2:$A$1584,0)),"NA")</f>
        <v>JUST_RESTED</v>
      </c>
      <c r="S958" s="1"/>
      <c r="T958" s="79">
        <v>4</v>
      </c>
      <c r="U958" s="1"/>
      <c r="V958" s="1"/>
      <c r="W958" s="1"/>
      <c r="X958" s="1"/>
      <c r="Y958" s="1"/>
      <c r="Z958" s="1"/>
      <c r="AA958" s="1"/>
      <c r="AB958" s="1"/>
    </row>
    <row r="959" spans="1:28" ht="15" customHeight="1" x14ac:dyDescent="0.2">
      <c r="A959" s="82"/>
      <c r="B959" s="23" t="str">
        <f>IF(NOT(ISBLANK(route[[#This Row],[loc_override]])),route[[#This Row],[loc_override]],IFERROR(INDEX(npcs[map_location_label],MATCH(route[[#This Row],[npc]],npcs[npc_id],0)),"NA"))</f>
        <v>Threed_Hotel_1F</v>
      </c>
      <c r="C959" s="27"/>
      <c r="D959" s="47" t="str">
        <f>IFERROR(INDEX(npcs[sprite_label],MATCH(route[[#This Row],[npc]],npcs[npc_id],0)),"NA")</f>
        <v>phone_black</v>
      </c>
      <c r="E959" s="24" t="s">
        <v>2384</v>
      </c>
      <c r="F959" s="9" t="s">
        <v>2561</v>
      </c>
      <c r="G959" s="9" t="s">
        <v>2580</v>
      </c>
      <c r="H959" s="47">
        <v>487</v>
      </c>
      <c r="I959" s="28" t="s">
        <v>2271</v>
      </c>
      <c r="J959" s="26"/>
      <c r="K959" s="28"/>
      <c r="L959" s="45"/>
      <c r="M959" s="27" t="s">
        <v>7</v>
      </c>
      <c r="N959" s="28"/>
      <c r="O959" s="28"/>
      <c r="P959" s="28"/>
      <c r="Q959" s="27"/>
      <c r="R959" s="31" t="str">
        <f t="array" ref="R959">IFERROR(INDEX(npcs!$E$2:$E$1584,MATCH('route'!$H959, npcs!$A$2:$A$1584,0)),"NA")</f>
        <v>always</v>
      </c>
      <c r="S959" s="1"/>
      <c r="T959" s="79">
        <v>4</v>
      </c>
      <c r="U959" s="1"/>
      <c r="V959" s="1"/>
      <c r="W959" s="1"/>
      <c r="X959" s="1"/>
      <c r="Y959" s="1"/>
      <c r="Z959" s="1"/>
      <c r="AA959" s="1"/>
      <c r="AB959" s="1"/>
    </row>
    <row r="960" spans="1:28" ht="15" customHeight="1" x14ac:dyDescent="0.2">
      <c r="A960" s="82"/>
      <c r="B960" s="23" t="str">
        <f>IF(NOT(ISBLANK(route[[#This Row],[loc_override]])),route[[#This Row],[loc_override]],IFERROR(INDEX(npcs[map_location_label],MATCH(route[[#This Row],[npc]],npcs[npc_id],0)),"NA"))</f>
        <v>Threed_Hotel_1F_ATM</v>
      </c>
      <c r="C960" s="27"/>
      <c r="D960" s="47" t="str">
        <f>IFERROR(INDEX(npcs[sprite_label],MATCH(route[[#This Row],[npc]],npcs[npc_id],0)),"NA")</f>
        <v>atm-machine</v>
      </c>
      <c r="E960" s="24" t="s">
        <v>2384</v>
      </c>
      <c r="F960" s="9" t="s">
        <v>2561</v>
      </c>
      <c r="G960" s="9" t="s">
        <v>2580</v>
      </c>
      <c r="H960" s="47">
        <v>488</v>
      </c>
      <c r="I960" s="28" t="s">
        <v>2271</v>
      </c>
      <c r="J960" s="26"/>
      <c r="K960" s="28"/>
      <c r="L960" s="45"/>
      <c r="M960" s="27" t="s">
        <v>7</v>
      </c>
      <c r="N960" s="28"/>
      <c r="O960" s="28"/>
      <c r="P960" s="28"/>
      <c r="Q960" s="27"/>
      <c r="R960" s="31" t="str">
        <f t="array" ref="R960">IFERROR(INDEX(npcs!$E$2:$E$1584,MATCH('route'!$H960, npcs!$A$2:$A$1584,0)),"NA")</f>
        <v>always</v>
      </c>
      <c r="S960" s="1"/>
      <c r="T960" s="79">
        <v>4</v>
      </c>
      <c r="U960" s="1"/>
      <c r="V960" s="1"/>
      <c r="W960" s="1"/>
      <c r="X960" s="1"/>
      <c r="Y960" s="1"/>
      <c r="Z960" s="1"/>
      <c r="AA960" s="1"/>
      <c r="AB960" s="1"/>
    </row>
    <row r="961" spans="1:28" ht="15" customHeight="1" x14ac:dyDescent="0.2">
      <c r="A961" s="82"/>
      <c r="B961" s="23" t="str">
        <f>IF(NOT(ISBLANK(route[[#This Row],[loc_override]])),route[[#This Row],[loc_override]],IFERROR(INDEX(npcs[map_location_label],MATCH(route[[#This Row],[npc]],npcs[npc_id],0)),"NA"))</f>
        <v>Threed</v>
      </c>
      <c r="C961" s="27"/>
      <c r="D961" s="47" t="str">
        <f>IFERROR(INDEX(npcs[sprite_label],MATCH(route[[#This Row],[npc]],npcs[npc_id],0)),"NA")</f>
        <v>lookalike_pigpen</v>
      </c>
      <c r="E961" s="24" t="s">
        <v>2384</v>
      </c>
      <c r="F961" s="9" t="s">
        <v>2561</v>
      </c>
      <c r="G961" s="9" t="s">
        <v>2580</v>
      </c>
      <c r="H961" s="47">
        <v>551</v>
      </c>
      <c r="I961" s="28" t="s">
        <v>9</v>
      </c>
      <c r="J961" s="26"/>
      <c r="K961" s="28"/>
      <c r="L961" s="45"/>
      <c r="M961" s="27" t="s">
        <v>10</v>
      </c>
      <c r="N961" s="28"/>
      <c r="O961" s="28"/>
      <c r="P961" s="28"/>
      <c r="Q961" s="27"/>
      <c r="R961" s="31" t="str">
        <f t="array" ref="R961">IFERROR(INDEX(npcs!$E$2:$E$1584,MATCH('route'!$H961, npcs!$A$2:$A$1584,0)),"NA")</f>
        <v>~Unknown Flag</v>
      </c>
      <c r="S961" s="1"/>
      <c r="T961" s="79">
        <v>4</v>
      </c>
      <c r="U961" s="1"/>
      <c r="V961" s="1"/>
      <c r="W961" s="1"/>
      <c r="X961" s="1"/>
      <c r="Y961" s="1"/>
      <c r="Z961" s="1"/>
      <c r="AA961" s="1"/>
      <c r="AB961" s="1"/>
    </row>
    <row r="962" spans="1:28" ht="15" customHeight="1" x14ac:dyDescent="0.2">
      <c r="A962" s="82"/>
      <c r="B962" s="23" t="str">
        <f>IF(NOT(ISBLANK(route[[#This Row],[loc_override]])),route[[#This Row],[loc_override]],IFERROR(INDEX(npcs[map_location_label],MATCH(route[[#This Row],[npc]],npcs[npc_id],0)),"NA"))</f>
        <v>Threed_Circus Tent_1F</v>
      </c>
      <c r="C962" s="27"/>
      <c r="D962" s="47" t="str">
        <f>IFERROR(INDEX(npcs[sprite_label],MATCH(route[[#This Row],[npc]],npcs[npc_id],0)),"NA")</f>
        <v>woman_blonde_red-blazer</v>
      </c>
      <c r="E962" s="24" t="s">
        <v>2384</v>
      </c>
      <c r="F962" s="9" t="s">
        <v>2561</v>
      </c>
      <c r="G962" s="9" t="s">
        <v>2580</v>
      </c>
      <c r="H962" s="47">
        <v>456</v>
      </c>
      <c r="I962" s="28" t="s">
        <v>9</v>
      </c>
      <c r="J962" s="26"/>
      <c r="K962" s="28"/>
      <c r="L962" s="45"/>
      <c r="M962" s="27" t="s">
        <v>10</v>
      </c>
      <c r="N962" s="28"/>
      <c r="O962" s="28"/>
      <c r="P962" s="28"/>
      <c r="Q962" s="27"/>
      <c r="R962" s="31" t="str">
        <f t="array" ref="R962">IFERROR(INDEX(npcs!$E$2:$E$1584,MATCH('route'!$H962, npcs!$A$2:$A$1584,0)),"NA")</f>
        <v>~ZOMBIES_ON_TENT_FLOOR</v>
      </c>
      <c r="S962" s="1"/>
      <c r="T962" s="79">
        <v>4</v>
      </c>
      <c r="U962" s="1"/>
      <c r="V962" s="1"/>
      <c r="W962" s="1"/>
      <c r="X962" s="1"/>
      <c r="Y962" s="1"/>
      <c r="Z962" s="1"/>
      <c r="AA962" s="1"/>
      <c r="AB962" s="1"/>
    </row>
    <row r="963" spans="1:28" ht="15" customHeight="1" x14ac:dyDescent="0.2">
      <c r="A963" s="82"/>
      <c r="B963" s="23" t="str">
        <f>IF(NOT(ISBLANK(route[[#This Row],[loc_override]])),route[[#This Row],[loc_override]],IFERROR(INDEX(npcs[map_location_label],MATCH(route[[#This Row],[npc]],npcs[npc_id],0)),"NA"))</f>
        <v>Threed_Circus Tent_1F</v>
      </c>
      <c r="C963" s="27"/>
      <c r="D963" s="47" t="str">
        <f>IFERROR(INDEX(npcs[sprite_label],MATCH(route[[#This Row],[npc]],npcs[npc_id],0)),"NA")</f>
        <v>man_glasses_orange-cardigan</v>
      </c>
      <c r="E963" s="24" t="s">
        <v>2384</v>
      </c>
      <c r="F963" s="9" t="s">
        <v>2561</v>
      </c>
      <c r="G963" s="9" t="s">
        <v>2580</v>
      </c>
      <c r="H963" s="47">
        <v>457</v>
      </c>
      <c r="I963" s="28" t="s">
        <v>9</v>
      </c>
      <c r="J963" s="26"/>
      <c r="K963" s="28"/>
      <c r="L963" s="45"/>
      <c r="M963" s="27" t="s">
        <v>10</v>
      </c>
      <c r="N963" s="28"/>
      <c r="O963" s="28"/>
      <c r="P963" s="28"/>
      <c r="Q963" s="27"/>
      <c r="R963" s="31" t="str">
        <f t="array" ref="R963">IFERROR(INDEX(npcs!$E$2:$E$1584,MATCH('route'!$H963, npcs!$A$2:$A$1584,0)),"NA")</f>
        <v>~NERDY_GUY_AND_FAT_GUY_AT_CIRCUS_TENT</v>
      </c>
      <c r="S963" s="1"/>
      <c r="T963" s="79">
        <v>4</v>
      </c>
      <c r="U963" s="1"/>
      <c r="V963" s="1"/>
      <c r="W963" s="1"/>
      <c r="X963" s="1"/>
      <c r="Y963" s="1"/>
      <c r="Z963" s="1"/>
      <c r="AA963" s="1"/>
      <c r="AB963" s="1"/>
    </row>
    <row r="964" spans="1:28" ht="15" customHeight="1" x14ac:dyDescent="0.2">
      <c r="A964" s="82"/>
      <c r="B964" s="23" t="str">
        <f>IF(NOT(ISBLANK(route[[#This Row],[loc_override]])),route[[#This Row],[loc_override]],IFERROR(INDEX(npcs[map_location_label],MATCH(route[[#This Row],[npc]],npcs[npc_id],0)),"NA"))</f>
        <v>Threed_Circus Tent_1F</v>
      </c>
      <c r="C964" s="27"/>
      <c r="D964" s="47" t="str">
        <f>IFERROR(INDEX(npcs[sprite_label],MATCH(route[[#This Row],[npc]],npcs[npc_id],0)),"NA")</f>
        <v>woman_blonde_blue-blazer</v>
      </c>
      <c r="E964" s="24" t="s">
        <v>2384</v>
      </c>
      <c r="F964" s="9" t="s">
        <v>2561</v>
      </c>
      <c r="G964" s="9" t="s">
        <v>2580</v>
      </c>
      <c r="H964" s="47">
        <v>458</v>
      </c>
      <c r="I964" s="28" t="s">
        <v>9</v>
      </c>
      <c r="J964" s="26"/>
      <c r="K964" s="28"/>
      <c r="L964" s="45"/>
      <c r="M964" s="27" t="s">
        <v>10</v>
      </c>
      <c r="N964" s="28"/>
      <c r="O964" s="28"/>
      <c r="P964" s="28"/>
      <c r="Q964" s="27"/>
      <c r="R964" s="31" t="str">
        <f t="array" ref="R964">IFERROR(INDEX(npcs!$E$2:$E$1584,MATCH('route'!$H964, npcs!$A$2:$A$1584,0)),"NA")</f>
        <v>~ZOMBIES_ON_TENT_FLOOR</v>
      </c>
      <c r="S964" s="1"/>
      <c r="T964" s="79">
        <v>4</v>
      </c>
      <c r="U964" s="1"/>
      <c r="V964" s="1"/>
      <c r="W964" s="1"/>
      <c r="X964" s="1"/>
      <c r="Y964" s="1"/>
      <c r="Z964" s="1"/>
      <c r="AA964" s="1"/>
      <c r="AB964" s="1"/>
    </row>
    <row r="965" spans="1:28" ht="15" customHeight="1" x14ac:dyDescent="0.2">
      <c r="A965" s="82"/>
      <c r="B965" s="23" t="str">
        <f>IF(NOT(ISBLANK(route[[#This Row],[loc_override]])),route[[#This Row],[loc_override]],IFERROR(INDEX(npcs[map_location_label],MATCH(route[[#This Row],[npc]],npcs[npc_id],0)),"NA"))</f>
        <v>Threed_Circus Tent_1F</v>
      </c>
      <c r="C965" s="27"/>
      <c r="D965" s="47" t="str">
        <f>IFERROR(INDEX(npcs[sprite_label],MATCH(route[[#This Row],[npc]],npcs[npc_id],0)),"NA")</f>
        <v>prettyman</v>
      </c>
      <c r="E965" s="24" t="s">
        <v>2384</v>
      </c>
      <c r="F965" s="9" t="s">
        <v>2561</v>
      </c>
      <c r="G965" s="9" t="s">
        <v>2580</v>
      </c>
      <c r="H965" s="47">
        <v>459</v>
      </c>
      <c r="I965" s="28" t="s">
        <v>9</v>
      </c>
      <c r="J965" s="26"/>
      <c r="K965" s="28"/>
      <c r="L965" s="45"/>
      <c r="M965" s="27" t="s">
        <v>10</v>
      </c>
      <c r="N965" s="28"/>
      <c r="O965" s="28"/>
      <c r="P965" s="28"/>
      <c r="Q965" s="27"/>
      <c r="R965" s="31" t="str">
        <f t="array" ref="R965">IFERROR(INDEX(npcs!$E$2:$E$1584,MATCH('route'!$H965, npcs!$A$2:$A$1584,0)),"NA")</f>
        <v>~NERDY_GUY_AND_FAT_GUY_AT_CIRCUS_TENT</v>
      </c>
      <c r="S965" s="1"/>
      <c r="T965" s="79">
        <v>4</v>
      </c>
      <c r="U965" s="1"/>
      <c r="V965" s="1"/>
      <c r="W965" s="1"/>
      <c r="X965" s="1"/>
      <c r="Y965" s="1"/>
      <c r="Z965" s="1"/>
      <c r="AA965" s="1"/>
      <c r="AB965" s="1"/>
    </row>
    <row r="966" spans="1:28" ht="15" customHeight="1" x14ac:dyDescent="0.2">
      <c r="A966" s="82"/>
      <c r="B966" s="23" t="str">
        <f>IF(NOT(ISBLANK(route[[#This Row],[loc_override]])),route[[#This Row],[loc_override]],IFERROR(INDEX(npcs[map_location_label],MATCH(route[[#This Row],[npc]],npcs[npc_id],0)),"NA"))</f>
        <v>Threed</v>
      </c>
      <c r="C966" s="27"/>
      <c r="D966" s="47" t="str">
        <f>IFERROR(INDEX(npcs[sprite_label],MATCH(route[[#This Row],[npc]],npcs[npc_id],0)),"NA")</f>
        <v>arms-dealer</v>
      </c>
      <c r="E966" s="24" t="s">
        <v>2384</v>
      </c>
      <c r="F966" s="9" t="s">
        <v>2561</v>
      </c>
      <c r="G966" s="9" t="s">
        <v>2580</v>
      </c>
      <c r="H966" s="47">
        <v>536</v>
      </c>
      <c r="I966" s="28" t="s">
        <v>9</v>
      </c>
      <c r="J966" s="26" t="s">
        <v>2289</v>
      </c>
      <c r="K966" s="28"/>
      <c r="L966" s="45"/>
      <c r="M966" s="27" t="s">
        <v>10</v>
      </c>
      <c r="N966" s="28"/>
      <c r="O966" s="28"/>
      <c r="P966" s="28"/>
      <c r="Q966" s="27"/>
      <c r="R966" s="31" t="str">
        <f t="array" ref="R966">IFERROR(INDEX(npcs!$E$2:$E$1584,MATCH('route'!$H966, npcs!$A$2:$A$1584,0)),"NA")</f>
        <v>~PEOPLE_IN_THREED_ABSENT</v>
      </c>
      <c r="S966" s="1"/>
      <c r="T966" s="79">
        <v>4</v>
      </c>
      <c r="U966" s="1"/>
      <c r="V966" s="1"/>
      <c r="W966" s="1"/>
      <c r="X966" s="1"/>
      <c r="Y966" s="1"/>
      <c r="Z966" s="1"/>
      <c r="AA966" s="1"/>
      <c r="AB966" s="1"/>
    </row>
    <row r="967" spans="1:28" ht="15" customHeight="1" x14ac:dyDescent="0.2">
      <c r="A967" s="82"/>
      <c r="B967" s="23" t="str">
        <f>IF(NOT(ISBLANK(route[[#This Row],[loc_override]])),route[[#This Row],[loc_override]],IFERROR(INDEX(npcs[map_location_label],MATCH(route[[#This Row],[npc]],npcs[npc_id],0)),"NA"))</f>
        <v>Threed</v>
      </c>
      <c r="C967" s="27" t="s">
        <v>2384</v>
      </c>
      <c r="D967" s="47" t="str">
        <f>IFERROR(INDEX(npcs[sprite_label],MATCH(route[[#This Row],[npc]],npcs[npc_id],0)),"NA")</f>
        <v>NA</v>
      </c>
      <c r="E967" s="24" t="s">
        <v>2384</v>
      </c>
      <c r="F967" s="9" t="s">
        <v>2561</v>
      </c>
      <c r="G967" s="9" t="s">
        <v>2580</v>
      </c>
      <c r="H967" s="46" t="s">
        <v>7</v>
      </c>
      <c r="I967" s="28" t="s">
        <v>15</v>
      </c>
      <c r="J967" s="26" t="s">
        <v>16</v>
      </c>
      <c r="K967" s="28"/>
      <c r="L967" s="45" t="s">
        <v>2587</v>
      </c>
      <c r="M967" s="27" t="s">
        <v>10</v>
      </c>
      <c r="N967" s="28"/>
      <c r="O967" s="28"/>
      <c r="P967" s="28"/>
      <c r="Q967" s="27"/>
      <c r="R967" s="31" t="str">
        <f t="array" ref="R967">IFERROR(INDEX(npcs!$E$2:$E$1584,MATCH('route'!$H967, npcs!$A$2:$A$1584,0)),"NA")</f>
        <v>NA</v>
      </c>
      <c r="S967" s="1"/>
      <c r="T967" s="79">
        <v>4</v>
      </c>
      <c r="U967" s="1"/>
      <c r="V967" s="1"/>
      <c r="W967" s="1"/>
      <c r="X967" s="1"/>
      <c r="Y967" s="1"/>
      <c r="Z967" s="1"/>
      <c r="AA967" s="1"/>
      <c r="AB967" s="1"/>
    </row>
    <row r="968" spans="1:28" ht="15" customHeight="1" x14ac:dyDescent="0.2">
      <c r="A968" s="82"/>
      <c r="B968" s="23" t="str">
        <f>IF(NOT(ISBLANK(route[[#This Row],[loc_override]])),route[[#This Row],[loc_override]],IFERROR(INDEX(npcs[map_location_label],MATCH(route[[#This Row],[npc]],npcs[npc_id],0)),"NA"))</f>
        <v>Threed</v>
      </c>
      <c r="C968" s="27"/>
      <c r="D968" s="47" t="str">
        <f>IFERROR(INDEX(npcs[sprite_label],MATCH(route[[#This Row],[npc]],npcs[npc_id],0)),"NA")</f>
        <v>boy_blue-ballcap</v>
      </c>
      <c r="E968" s="24" t="s">
        <v>2384</v>
      </c>
      <c r="F968" s="9" t="s">
        <v>2561</v>
      </c>
      <c r="G968" s="9" t="s">
        <v>2580</v>
      </c>
      <c r="H968" s="47">
        <v>522</v>
      </c>
      <c r="I968" s="28" t="s">
        <v>9</v>
      </c>
      <c r="J968" s="26"/>
      <c r="K968" s="28"/>
      <c r="L968" s="45"/>
      <c r="M968" s="27" t="s">
        <v>10</v>
      </c>
      <c r="N968" s="28"/>
      <c r="O968" s="28"/>
      <c r="P968" s="28"/>
      <c r="Q968" s="27"/>
      <c r="R968" s="31" t="str">
        <f t="array" ref="R968">IFERROR(INDEX(npcs!$E$2:$E$1584,MATCH('route'!$H968, npcs!$A$2:$A$1584,0)),"NA")</f>
        <v>~VISITED_FOURSIDE</v>
      </c>
      <c r="S968" s="1"/>
      <c r="T968" s="79">
        <v>4</v>
      </c>
      <c r="U968" s="1"/>
      <c r="V968" s="1"/>
      <c r="W968" s="1"/>
      <c r="X968" s="1"/>
      <c r="Y968" s="1"/>
      <c r="Z968" s="1"/>
      <c r="AA968" s="1"/>
      <c r="AB968" s="1"/>
    </row>
    <row r="969" spans="1:28" ht="15" customHeight="1" x14ac:dyDescent="0.2">
      <c r="A969" s="82"/>
      <c r="B969" s="23" t="str">
        <f>IF(NOT(ISBLANK(route[[#This Row],[loc_override]])),route[[#This Row],[loc_override]],IFERROR(INDEX(npcs[map_location_label],MATCH(route[[#This Row],[npc]],npcs[npc_id],0)),"NA"))</f>
        <v>Threed</v>
      </c>
      <c r="C969" s="27"/>
      <c r="D969" s="47" t="str">
        <f>IFERROR(INDEX(npcs[sprite_label],MATCH(route[[#This Row],[npc]],npcs[npc_id],0)),"NA")</f>
        <v>man_blonde_blue-oxford</v>
      </c>
      <c r="E969" s="24" t="s">
        <v>2384</v>
      </c>
      <c r="F969" s="9" t="s">
        <v>2561</v>
      </c>
      <c r="G969" s="9" t="s">
        <v>2580</v>
      </c>
      <c r="H969" s="47">
        <v>520</v>
      </c>
      <c r="I969" s="28" t="s">
        <v>9</v>
      </c>
      <c r="J969" s="26"/>
      <c r="K969" s="28"/>
      <c r="L969" s="45"/>
      <c r="M969" s="27" t="s">
        <v>10</v>
      </c>
      <c r="N969" s="28"/>
      <c r="O969" s="28"/>
      <c r="P969" s="28"/>
      <c r="Q969" s="27"/>
      <c r="R969" s="31" t="str">
        <f t="array" ref="R969">IFERROR(INDEX(npcs!$E$2:$E$1584,MATCH('route'!$H969, npcs!$A$2:$A$1584,0)),"NA")</f>
        <v>~SLIMY_LITTLE_PILE_1_DEFEATED_AND_THREED_BLOND_GUY_BY_TENT_ABSENT</v>
      </c>
      <c r="S969" s="1"/>
      <c r="T969" s="79">
        <v>4</v>
      </c>
      <c r="U969" s="1"/>
      <c r="V969" s="1"/>
      <c r="W969" s="1"/>
      <c r="X969" s="1"/>
      <c r="Y969" s="1"/>
      <c r="Z969" s="1"/>
      <c r="AA969" s="1"/>
      <c r="AB969" s="1"/>
    </row>
    <row r="970" spans="1:28" ht="15" customHeight="1" x14ac:dyDescent="0.2">
      <c r="A970" s="82"/>
      <c r="B970" s="23" t="str">
        <f>IF(NOT(ISBLANK(route[[#This Row],[loc_override]])),route[[#This Row],[loc_override]],IFERROR(INDEX(npcs[map_location_label],MATCH(route[[#This Row],[npc]],npcs[npc_id],0)),"NA"))</f>
        <v>Threed</v>
      </c>
      <c r="C970" s="27"/>
      <c r="D970" s="47" t="str">
        <f>IFERROR(INDEX(npcs[sprite_label],MATCH(route[[#This Row],[npc]],npcs[npc_id],0)),"NA")</f>
        <v>man_redhead_green-oxford</v>
      </c>
      <c r="E970" s="24" t="s">
        <v>2384</v>
      </c>
      <c r="F970" s="9" t="s">
        <v>2561</v>
      </c>
      <c r="G970" s="9" t="s">
        <v>2580</v>
      </c>
      <c r="H970" s="47">
        <v>517</v>
      </c>
      <c r="I970" s="28" t="s">
        <v>9</v>
      </c>
      <c r="J970" s="26"/>
      <c r="K970" s="28"/>
      <c r="L970" s="45"/>
      <c r="M970" s="27" t="s">
        <v>10</v>
      </c>
      <c r="N970" s="28"/>
      <c r="O970" s="28"/>
      <c r="P970" s="28"/>
      <c r="Q970" s="27"/>
      <c r="R970" s="31" t="str">
        <f t="array" ref="R970">IFERROR(INDEX(npcs!$E$2:$E$1584,MATCH('route'!$H970, npcs!$A$2:$A$1584,0)),"NA")</f>
        <v>~PEOPLE_IN_THREED_ABSENT</v>
      </c>
      <c r="S970" s="1"/>
      <c r="T970" s="79">
        <v>4</v>
      </c>
      <c r="U970" s="1"/>
      <c r="V970" s="1"/>
      <c r="W970" s="1"/>
      <c r="X970" s="1"/>
      <c r="Y970" s="1"/>
      <c r="Z970" s="1"/>
      <c r="AA970" s="1"/>
      <c r="AB970" s="1"/>
    </row>
    <row r="971" spans="1:28" ht="15" customHeight="1" x14ac:dyDescent="0.2">
      <c r="A971" s="82"/>
      <c r="B971" s="23" t="str">
        <f>IF(NOT(ISBLANK(route[[#This Row],[loc_override]])),route[[#This Row],[loc_override]],IFERROR(INDEX(npcs[map_location_label],MATCH(route[[#This Row],[npc]],npcs[npc_id],0)),"NA"))</f>
        <v>Threed</v>
      </c>
      <c r="C971" s="27"/>
      <c r="D971" s="47" t="str">
        <f>IFERROR(INDEX(npcs[sprite_label],MATCH(route[[#This Row],[npc]],npcs[npc_id],0)),"NA")</f>
        <v>lamppost</v>
      </c>
      <c r="E971" s="24" t="s">
        <v>2384</v>
      </c>
      <c r="F971" s="9" t="s">
        <v>2561</v>
      </c>
      <c r="G971" s="9" t="s">
        <v>2580</v>
      </c>
      <c r="H971" s="47">
        <v>574</v>
      </c>
      <c r="I971" s="28" t="s">
        <v>2271</v>
      </c>
      <c r="J971" s="26"/>
      <c r="K971" s="28"/>
      <c r="L971" s="45"/>
      <c r="M971" s="27" t="s">
        <v>7</v>
      </c>
      <c r="N971" s="28"/>
      <c r="O971" s="28"/>
      <c r="P971" s="28"/>
      <c r="Q971" s="27"/>
      <c r="R971" s="31" t="str">
        <f t="array" ref="R971">IFERROR(INDEX(npcs!$E$2:$E$1584,MATCH('route'!$H971, npcs!$A$2:$A$1584,0)),"NA")</f>
        <v>always</v>
      </c>
      <c r="S971" s="1"/>
      <c r="T971" s="79">
        <v>4</v>
      </c>
      <c r="U971" s="1"/>
      <c r="V971" s="1"/>
      <c r="W971" s="1"/>
      <c r="X971" s="1"/>
      <c r="Y971" s="1"/>
      <c r="Z971" s="1"/>
      <c r="AA971" s="1"/>
      <c r="AB971" s="1"/>
    </row>
    <row r="972" spans="1:28" ht="15" customHeight="1" x14ac:dyDescent="0.2">
      <c r="A972" s="82"/>
      <c r="B972" s="23" t="str">
        <f>IF(NOT(ISBLANK(route[[#This Row],[loc_override]])),route[[#This Row],[loc_override]],IFERROR(INDEX(npcs[map_location_label],MATCH(route[[#This Row],[npc]],npcs[npc_id],0)),"NA"))</f>
        <v>Threed</v>
      </c>
      <c r="C972" s="27"/>
      <c r="D972" s="47" t="str">
        <f>IFERROR(INDEX(npcs[sprite_label],MATCH(route[[#This Row],[npc]],npcs[npc_id],0)),"NA")</f>
        <v>lamppost</v>
      </c>
      <c r="E972" s="24" t="s">
        <v>2384</v>
      </c>
      <c r="F972" s="9" t="s">
        <v>2561</v>
      </c>
      <c r="G972" s="9" t="s">
        <v>2580</v>
      </c>
      <c r="H972" s="47">
        <v>573</v>
      </c>
      <c r="I972" s="28" t="s">
        <v>2271</v>
      </c>
      <c r="J972" s="26"/>
      <c r="K972" s="28"/>
      <c r="L972" s="45"/>
      <c r="M972" s="27" t="s">
        <v>7</v>
      </c>
      <c r="N972" s="28"/>
      <c r="O972" s="28"/>
      <c r="P972" s="28"/>
      <c r="Q972" s="27"/>
      <c r="R972" s="31" t="str">
        <f t="array" ref="R972">IFERROR(INDEX(npcs!$E$2:$E$1584,MATCH('route'!$H972, npcs!$A$2:$A$1584,0)),"NA")</f>
        <v>always</v>
      </c>
      <c r="S972" s="1"/>
      <c r="T972" s="79">
        <v>4</v>
      </c>
      <c r="U972" s="1"/>
      <c r="V972" s="1"/>
      <c r="W972" s="1"/>
      <c r="X972" s="1"/>
      <c r="Y972" s="1"/>
      <c r="Z972" s="1"/>
      <c r="AA972" s="1"/>
      <c r="AB972" s="1"/>
    </row>
    <row r="973" spans="1:28" ht="15" customHeight="1" x14ac:dyDescent="0.2">
      <c r="A973" s="82"/>
      <c r="B973" s="23" t="str">
        <f>IF(NOT(ISBLANK(route[[#This Row],[loc_override]])),route[[#This Row],[loc_override]],IFERROR(INDEX(npcs[map_location_label],MATCH(route[[#This Row],[npc]],npcs[npc_id],0)),"NA"))</f>
        <v>Threed</v>
      </c>
      <c r="C973" s="27"/>
      <c r="D973" s="47" t="str">
        <f>IFERROR(INDEX(npcs[sprite_label],MATCH(route[[#This Row],[npc]],npcs[npc_id],0)),"NA")</f>
        <v>trashcan</v>
      </c>
      <c r="E973" s="24" t="s">
        <v>2384</v>
      </c>
      <c r="F973" s="9" t="s">
        <v>2561</v>
      </c>
      <c r="G973" s="9" t="s">
        <v>2580</v>
      </c>
      <c r="H973" s="47">
        <v>1430</v>
      </c>
      <c r="I973" s="28" t="s">
        <v>15</v>
      </c>
      <c r="J973" s="26" t="s">
        <v>18</v>
      </c>
      <c r="K973" s="28"/>
      <c r="L973" s="45"/>
      <c r="M973" s="27" t="s">
        <v>10</v>
      </c>
      <c r="N973" s="28"/>
      <c r="O973" s="28"/>
      <c r="P973" s="28"/>
      <c r="Q973" s="27"/>
      <c r="R973" s="31" t="str">
        <f t="array" ref="R973">IFERROR(INDEX(npcs!$E$2:$E$1584,MATCH('route'!$H973, npcs!$A$2:$A$1584,0)),"NA")</f>
        <v>always</v>
      </c>
      <c r="S973" s="1"/>
      <c r="T973" s="79">
        <v>4</v>
      </c>
      <c r="U973" s="1"/>
      <c r="V973" s="1"/>
      <c r="W973" s="1"/>
      <c r="X973" s="1"/>
      <c r="Y973" s="1"/>
      <c r="Z973" s="1"/>
      <c r="AA973" s="1"/>
      <c r="AB973" s="1"/>
    </row>
    <row r="974" spans="1:28" ht="15" customHeight="1" thickBot="1" x14ac:dyDescent="0.25">
      <c r="A974" s="82"/>
      <c r="B974" s="23" t="str">
        <f>IF(NOT(ISBLANK(route[[#This Row],[loc_override]])),route[[#This Row],[loc_override]],IFERROR(INDEX(npcs[map_location_label],MATCH(route[[#This Row],[npc]],npcs[npc_id],0)),"NA"))</f>
        <v>Threed</v>
      </c>
      <c r="C974" s="27"/>
      <c r="D974" s="47" t="str">
        <f>IFERROR(INDEX(npcs[sprite_label],MATCH(route[[#This Row],[npc]],npcs[npc_id],0)),"NA")</f>
        <v>monster_zombie</v>
      </c>
      <c r="E974" s="24" t="s">
        <v>2384</v>
      </c>
      <c r="F974" s="9" t="s">
        <v>2561</v>
      </c>
      <c r="G974" s="9" t="s">
        <v>2580</v>
      </c>
      <c r="H974" s="46">
        <v>534</v>
      </c>
      <c r="I974" s="28" t="s">
        <v>26</v>
      </c>
      <c r="J974" s="26"/>
      <c r="K974" s="28"/>
      <c r="L974" s="45"/>
      <c r="M974" s="27" t="s">
        <v>10</v>
      </c>
      <c r="N974" s="28"/>
      <c r="O974" s="28"/>
      <c r="P974" s="28"/>
      <c r="Q974" s="27"/>
      <c r="R974" s="31" t="str">
        <f t="array" ref="R974">IFERROR(INDEX(npcs!$E$2:$E$1584,MATCH('route'!$H974, npcs!$A$2:$A$1584,0)),"NA")</f>
        <v>~ZOMBIE_GUARDS_AWAY</v>
      </c>
      <c r="S974" s="1"/>
      <c r="T974" s="79">
        <v>4</v>
      </c>
      <c r="U974" s="1"/>
      <c r="V974" s="1"/>
      <c r="W974" s="1"/>
      <c r="X974" s="1"/>
      <c r="Y974" s="1"/>
      <c r="Z974" s="1"/>
      <c r="AA974" s="1"/>
      <c r="AB974" s="1"/>
    </row>
    <row r="975" spans="1:28" ht="15" customHeight="1" thickBot="1" x14ac:dyDescent="0.25">
      <c r="A975" s="84" t="s">
        <v>152</v>
      </c>
      <c r="B975" s="37" t="str">
        <f>IF(NOT(ISBLANK(route[[#This Row],[loc_override]])),route[[#This Row],[loc_override]],IFERROR(INDEX(npcs[map_location_label],MATCH(route[[#This Row],[npc]],npcs[npc_id],0)),"NA"))</f>
        <v>Threed</v>
      </c>
      <c r="C975" s="40"/>
      <c r="D975" s="51" t="str">
        <f>IFERROR(INDEX(npcs[sprite_label],MATCH(route[[#This Row],[npc]],npcs[npc_id],0)),"NA")</f>
        <v>monster_zombie</v>
      </c>
      <c r="E975" s="38" t="s">
        <v>2384</v>
      </c>
      <c r="F975" s="58" t="s">
        <v>2561</v>
      </c>
      <c r="G975" s="58" t="s">
        <v>2580</v>
      </c>
      <c r="H975" s="51">
        <v>535</v>
      </c>
      <c r="I975" s="39" t="s">
        <v>26</v>
      </c>
      <c r="J975" s="59"/>
      <c r="K975" s="39"/>
      <c r="L975" s="48" t="s">
        <v>2612</v>
      </c>
      <c r="M975" s="40" t="s">
        <v>10</v>
      </c>
      <c r="N975" s="39"/>
      <c r="O975" s="39"/>
      <c r="P975" s="39"/>
      <c r="Q975" s="40"/>
      <c r="R975" s="41" t="str">
        <f t="array" ref="R975">IFERROR(INDEX(npcs!$E$2:$E$1584,MATCH('route'!$H975, npcs!$A$2:$A$1584,0)),"NA")</f>
        <v>~ZOMBIE_GUARDS_AWAY</v>
      </c>
      <c r="S975" s="60"/>
      <c r="T975" s="79">
        <v>4</v>
      </c>
      <c r="U975" s="1"/>
      <c r="V975" s="1"/>
      <c r="W975" s="1"/>
      <c r="X975" s="1"/>
      <c r="Y975" s="1"/>
      <c r="Z975" s="1"/>
      <c r="AA975" s="1"/>
      <c r="AB975" s="1"/>
    </row>
    <row r="976" spans="1:28" ht="15" customHeight="1" x14ac:dyDescent="0.2">
      <c r="A976" s="82"/>
      <c r="B976" s="23" t="str">
        <f>IF(NOT(ISBLANK(route[[#This Row],[loc_override]])),route[[#This Row],[loc_override]],IFERROR(INDEX(npcs[map_location_label],MATCH(route[[#This Row],[npc]],npcs[npc_id],0)),"NA"))</f>
        <v>Threed</v>
      </c>
      <c r="C976" s="27"/>
      <c r="D976" s="47" t="str">
        <f>IFERROR(INDEX(npcs[sprite_label],MATCH(route[[#This Row],[npc]],npcs[npc_id],0)),"NA")</f>
        <v>entertainers-shack-door</v>
      </c>
      <c r="E976" s="24" t="s">
        <v>2384</v>
      </c>
      <c r="F976" s="9" t="s">
        <v>2613</v>
      </c>
      <c r="G976" s="61" t="s">
        <v>2614</v>
      </c>
      <c r="H976" s="47">
        <v>567</v>
      </c>
      <c r="I976" s="28" t="s">
        <v>26</v>
      </c>
      <c r="J976" s="26" t="s">
        <v>2286</v>
      </c>
      <c r="K976" s="28"/>
      <c r="L976" s="45"/>
      <c r="M976" s="27" t="s">
        <v>10</v>
      </c>
      <c r="N976" s="28"/>
      <c r="O976" s="28"/>
      <c r="P976" s="28"/>
      <c r="Q976" s="27"/>
      <c r="R976" s="31" t="str">
        <f t="array" ref="R976">IFERROR(INDEX(npcs!$E$2:$E$1584,MATCH('route'!$H976, npcs!$A$2:$A$1584,0)),"NA")</f>
        <v>always</v>
      </c>
      <c r="S976" s="1"/>
      <c r="T976" s="79">
        <v>4</v>
      </c>
      <c r="U976" s="1"/>
      <c r="V976" s="1"/>
      <c r="W976" s="1"/>
      <c r="X976" s="1"/>
      <c r="Y976" s="1"/>
      <c r="Z976" s="1"/>
      <c r="AA976" s="1"/>
      <c r="AB976" s="1"/>
    </row>
    <row r="977" spans="1:28" ht="15" customHeight="1" x14ac:dyDescent="0.2">
      <c r="A977" s="82"/>
      <c r="B977" s="23" t="str">
        <f>IF(NOT(ISBLANK(route[[#This Row],[loc_override]])),route[[#This Row],[loc_override]],IFERROR(INDEX(npcs[map_location_label],MATCH(route[[#This Row],[npc]],npcs[npc_id],0)),"NA"))</f>
        <v>Threed</v>
      </c>
      <c r="C977" s="27"/>
      <c r="D977" s="47" t="str">
        <f>IFERROR(INDEX(npcs[sprite_label],MATCH(route[[#This Row],[npc]],npcs[npc_id],0)),"NA")</f>
        <v>sign_don't-enter</v>
      </c>
      <c r="E977" s="24" t="s">
        <v>2384</v>
      </c>
      <c r="F977" s="9" t="s">
        <v>2613</v>
      </c>
      <c r="G977" s="61" t="s">
        <v>2614</v>
      </c>
      <c r="H977" s="47">
        <v>569</v>
      </c>
      <c r="I977" s="28" t="s">
        <v>15</v>
      </c>
      <c r="J977" s="26"/>
      <c r="K977" s="28"/>
      <c r="L977" s="45"/>
      <c r="M977" s="27" t="s">
        <v>10</v>
      </c>
      <c r="N977" s="28"/>
      <c r="O977" s="28"/>
      <c r="P977" s="28"/>
      <c r="Q977" s="27"/>
      <c r="R977" s="31" t="str">
        <f t="array" ref="R977">IFERROR(INDEX(npcs!$E$2:$E$1584,MATCH('route'!$H977, npcs!$A$2:$A$1584,0)),"NA")</f>
        <v>always</v>
      </c>
      <c r="S977" s="1"/>
      <c r="T977" s="79">
        <v>4</v>
      </c>
      <c r="U977" s="1"/>
      <c r="V977" s="1"/>
      <c r="W977" s="1"/>
      <c r="X977" s="1"/>
      <c r="Y977" s="1"/>
      <c r="Z977" s="1"/>
      <c r="AA977" s="1"/>
      <c r="AB977" s="1"/>
    </row>
    <row r="978" spans="1:28" ht="15" customHeight="1" x14ac:dyDescent="0.2">
      <c r="A978" s="82"/>
      <c r="B978" s="23" t="str">
        <f>IF(NOT(ISBLANK(route[[#This Row],[loc_override]])),route[[#This Row],[loc_override]],IFERROR(INDEX(npcs[map_location_label],MATCH(route[[#This Row],[npc]],npcs[npc_id],0)),"NA"))</f>
        <v>Threed</v>
      </c>
      <c r="C978" s="27"/>
      <c r="D978" s="47" t="str">
        <f>IFERROR(INDEX(npcs[sprite_label],MATCH(route[[#This Row],[npc]],npcs[npc_id],0)),"NA")</f>
        <v>lamppost</v>
      </c>
      <c r="E978" s="24" t="s">
        <v>2384</v>
      </c>
      <c r="F978" s="9" t="s">
        <v>2613</v>
      </c>
      <c r="G978" s="61" t="s">
        <v>2614</v>
      </c>
      <c r="H978" s="47">
        <v>572</v>
      </c>
      <c r="I978" s="28" t="s">
        <v>2271</v>
      </c>
      <c r="J978" s="26"/>
      <c r="K978" s="28"/>
      <c r="L978" s="45"/>
      <c r="M978" s="27" t="s">
        <v>7</v>
      </c>
      <c r="N978" s="28"/>
      <c r="O978" s="28"/>
      <c r="P978" s="28"/>
      <c r="Q978" s="27"/>
      <c r="R978" s="31" t="str">
        <f t="array" ref="R978">IFERROR(INDEX(npcs!$E$2:$E$1584,MATCH('route'!$H978, npcs!$A$2:$A$1584,0)),"NA")</f>
        <v>always</v>
      </c>
      <c r="S978" s="1"/>
      <c r="T978" s="79">
        <v>4</v>
      </c>
      <c r="U978" s="1"/>
      <c r="V978" s="1"/>
      <c r="W978" s="1"/>
      <c r="X978" s="1"/>
      <c r="Y978" s="1"/>
      <c r="Z978" s="1"/>
      <c r="AA978" s="1"/>
      <c r="AB978" s="1"/>
    </row>
    <row r="979" spans="1:28" ht="15" customHeight="1" x14ac:dyDescent="0.2">
      <c r="A979" s="82"/>
      <c r="B979" s="23" t="str">
        <f>IF(NOT(ISBLANK(route[[#This Row],[loc_override]])),route[[#This Row],[loc_override]],IFERROR(INDEX(npcs[map_location_label],MATCH(route[[#This Row],[npc]],npcs[npc_id],0)),"NA"))</f>
        <v>Threed_Hint Man's House_1F</v>
      </c>
      <c r="C979" s="27"/>
      <c r="D979" s="47" t="str">
        <f>IFERROR(INDEX(npcs[sprite_label],MATCH(route[[#This Row],[npc]],npcs[npc_id],0)),"NA")</f>
        <v>hint-man</v>
      </c>
      <c r="E979" s="24" t="s">
        <v>2384</v>
      </c>
      <c r="F979" s="9" t="s">
        <v>2613</v>
      </c>
      <c r="G979" s="61" t="s">
        <v>2614</v>
      </c>
      <c r="H979" s="47">
        <v>510</v>
      </c>
      <c r="I979" s="28" t="s">
        <v>9</v>
      </c>
      <c r="J979" s="26" t="s">
        <v>107</v>
      </c>
      <c r="K979" s="28">
        <v>19</v>
      </c>
      <c r="L979" s="45"/>
      <c r="M979" s="27" t="s">
        <v>152</v>
      </c>
      <c r="N979" s="28"/>
      <c r="O979" s="28"/>
      <c r="P979" s="28"/>
      <c r="Q979" s="27"/>
      <c r="R979" s="31" t="str">
        <f t="array" ref="R979">IFERROR(INDEX(npcs!$E$2:$E$1584,MATCH('route'!$H979, npcs!$A$2:$A$1584,0)),"NA")</f>
        <v>~HINT_GUY_ABSENT</v>
      </c>
      <c r="S979" s="1"/>
      <c r="T979" s="79">
        <v>4</v>
      </c>
      <c r="U979" s="1"/>
      <c r="V979" s="1"/>
      <c r="W979" s="1"/>
      <c r="X979" s="1"/>
      <c r="Y979" s="1"/>
      <c r="Z979" s="1"/>
      <c r="AA979" s="1"/>
      <c r="AB979" s="1"/>
    </row>
    <row r="980" spans="1:28" ht="15" customHeight="1" x14ac:dyDescent="0.2">
      <c r="A980" s="82"/>
      <c r="B980" s="23" t="str">
        <f>IF(NOT(ISBLANK(route[[#This Row],[loc_override]])),route[[#This Row],[loc_override]],IFERROR(INDEX(npcs[map_location_label],MATCH(route[[#This Row],[npc]],npcs[npc_id],0)),"NA"))</f>
        <v>Threed</v>
      </c>
      <c r="C980" s="27"/>
      <c r="D980" s="47" t="str">
        <f>IFERROR(INDEX(npcs[sprite_label],MATCH(route[[#This Row],[npc]],npcs[npc_id],0)),"NA")</f>
        <v>entertainers-shack-door</v>
      </c>
      <c r="E980" s="24" t="s">
        <v>2384</v>
      </c>
      <c r="F980" s="9" t="s">
        <v>2613</v>
      </c>
      <c r="G980" s="61" t="s">
        <v>2614</v>
      </c>
      <c r="H980" s="47">
        <v>549</v>
      </c>
      <c r="I980" s="28" t="s">
        <v>2271</v>
      </c>
      <c r="J980" s="26"/>
      <c r="K980" s="28"/>
      <c r="L980" s="45"/>
      <c r="M980" s="27" t="s">
        <v>7</v>
      </c>
      <c r="N980" s="28"/>
      <c r="O980" s="28"/>
      <c r="P980" s="28"/>
      <c r="Q980" s="27"/>
      <c r="R980" s="31" t="str">
        <f t="array" ref="R980">IFERROR(INDEX(npcs!$E$2:$E$1584,MATCH('route'!$H980, npcs!$A$2:$A$1584,0)),"NA")</f>
        <v>~ZOMBIE_GUARDS_AWAY</v>
      </c>
      <c r="S980" s="1"/>
      <c r="T980" s="79">
        <v>4</v>
      </c>
      <c r="U980" s="1"/>
      <c r="V980" s="1"/>
      <c r="W980" s="1"/>
      <c r="X980" s="1"/>
      <c r="Y980" s="1"/>
      <c r="Z980" s="1"/>
      <c r="AA980" s="1"/>
      <c r="AB980" s="1"/>
    </row>
    <row r="981" spans="1:28" ht="15" customHeight="1" x14ac:dyDescent="0.2">
      <c r="A981" s="82"/>
      <c r="B981" s="23" t="str">
        <f>IF(NOT(ISBLANK(route[[#This Row],[loc_override]])),route[[#This Row],[loc_override]],IFERROR(INDEX(npcs[map_location_label],MATCH(route[[#This Row],[npc]],npcs[npc_id],0)),"NA"))</f>
        <v>Threed</v>
      </c>
      <c r="C981" s="27"/>
      <c r="D981" s="47" t="str">
        <f>IFERROR(INDEX(npcs[sprite_label],MATCH(route[[#This Row],[npc]],npcs[npc_id],0)),"NA")</f>
        <v>entertainers-shack-door</v>
      </c>
      <c r="E981" s="24" t="s">
        <v>2384</v>
      </c>
      <c r="F981" s="9" t="s">
        <v>2613</v>
      </c>
      <c r="G981" s="61" t="s">
        <v>2614</v>
      </c>
      <c r="H981" s="47">
        <v>550</v>
      </c>
      <c r="I981" s="28" t="s">
        <v>2271</v>
      </c>
      <c r="J981" s="26"/>
      <c r="K981" s="28"/>
      <c r="L981" s="45"/>
      <c r="M981" s="27" t="s">
        <v>7</v>
      </c>
      <c r="N981" s="28"/>
      <c r="O981" s="28"/>
      <c r="P981" s="28"/>
      <c r="Q981" s="27"/>
      <c r="R981" s="31" t="str">
        <f t="array" ref="R981">IFERROR(INDEX(npcs!$E$2:$E$1584,MATCH('route'!$H981, npcs!$A$2:$A$1584,0)),"NA")</f>
        <v>~ZOMBIE_GUARDS_AWAY</v>
      </c>
      <c r="S981" s="1"/>
      <c r="T981" s="79">
        <v>4</v>
      </c>
      <c r="U981" s="1"/>
      <c r="V981" s="1"/>
      <c r="W981" s="1"/>
      <c r="X981" s="1"/>
      <c r="Y981" s="1"/>
      <c r="Z981" s="1"/>
      <c r="AA981" s="1"/>
      <c r="AB981" s="1"/>
    </row>
    <row r="982" spans="1:28" ht="15" customHeight="1" x14ac:dyDescent="0.2">
      <c r="A982" s="82"/>
      <c r="B982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2" s="27"/>
      <c r="D982" s="47" t="str">
        <f>IFERROR(INDEX(npcs[sprite_label],MATCH(route[[#This Row],[npc]],npcs[npc_id],0)),"NA")</f>
        <v>Threed-hotel-woman</v>
      </c>
      <c r="E982" s="24" t="s">
        <v>2384</v>
      </c>
      <c r="F982" s="9" t="s">
        <v>2613</v>
      </c>
      <c r="G982" s="61" t="s">
        <v>2614</v>
      </c>
      <c r="H982" s="47">
        <v>492</v>
      </c>
      <c r="I982" s="28" t="s">
        <v>2271</v>
      </c>
      <c r="J982" s="26"/>
      <c r="K982" s="28"/>
      <c r="L982" s="45"/>
      <c r="M982" s="27" t="s">
        <v>7</v>
      </c>
      <c r="N982" s="28"/>
      <c r="O982" s="28"/>
      <c r="P982" s="28"/>
      <c r="Q982" s="27"/>
      <c r="R982" s="31" t="str">
        <f t="array" ref="R982">IFERROR(INDEX(npcs!$E$2:$E$1584,MATCH('route'!$H982, npcs!$A$2:$A$1584,0)),"NA")</f>
        <v>ZOMBIE_CHICK_AT_HOTEL_3</v>
      </c>
      <c r="S982" s="1"/>
      <c r="T982" s="79">
        <v>4</v>
      </c>
      <c r="U982" s="1"/>
      <c r="V982" s="1"/>
      <c r="W982" s="1"/>
      <c r="X982" s="1"/>
      <c r="Y982" s="1"/>
      <c r="Z982" s="1"/>
      <c r="AA982" s="1"/>
      <c r="AB982" s="1"/>
    </row>
    <row r="983" spans="1:28" ht="15" customHeight="1" x14ac:dyDescent="0.2">
      <c r="A983" s="82"/>
      <c r="B983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3" s="27"/>
      <c r="D983" s="47" t="str">
        <f>IFERROR(INDEX(npcs[sprite_label],MATCH(route[[#This Row],[npc]],npcs[npc_id],0)),"NA")</f>
        <v>monster_zombie</v>
      </c>
      <c r="E983" s="24" t="s">
        <v>2384</v>
      </c>
      <c r="F983" s="9" t="s">
        <v>2613</v>
      </c>
      <c r="G983" s="61" t="s">
        <v>2614</v>
      </c>
      <c r="H983" s="47">
        <v>493</v>
      </c>
      <c r="I983" s="28" t="s">
        <v>2271</v>
      </c>
      <c r="J983" s="26"/>
      <c r="K983" s="28"/>
      <c r="L983" s="45"/>
      <c r="M983" s="27" t="s">
        <v>7</v>
      </c>
      <c r="N983" s="28"/>
      <c r="O983" s="28"/>
      <c r="P983" s="28"/>
      <c r="Q983" s="27"/>
      <c r="R983" s="31" t="str">
        <f t="array" ref="R983">IFERROR(INDEX(npcs!$E$2:$E$1584,MATCH('route'!$H983, npcs!$A$2:$A$1584,0)),"NA")</f>
        <v>ZOMBIE_CHICK_AT_HOTEL_3</v>
      </c>
      <c r="S983" s="1"/>
      <c r="T983" s="79">
        <v>4</v>
      </c>
      <c r="U983" s="1"/>
      <c r="V983" s="1"/>
      <c r="W983" s="1"/>
      <c r="X983" s="1"/>
      <c r="Y983" s="1"/>
      <c r="Z983" s="1"/>
      <c r="AA983" s="1"/>
      <c r="AB983" s="1"/>
    </row>
    <row r="984" spans="1:28" ht="15" customHeight="1" x14ac:dyDescent="0.2">
      <c r="A984" s="82"/>
      <c r="B984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4" s="27"/>
      <c r="D984" s="47" t="str">
        <f>IFERROR(INDEX(npcs[sprite_label],MATCH(route[[#This Row],[npc]],npcs[npc_id],0)),"NA")</f>
        <v>monster_ghost</v>
      </c>
      <c r="E984" s="24" t="s">
        <v>2384</v>
      </c>
      <c r="F984" s="9" t="s">
        <v>2613</v>
      </c>
      <c r="G984" s="61" t="s">
        <v>2614</v>
      </c>
      <c r="H984" s="47">
        <v>494</v>
      </c>
      <c r="I984" s="28" t="s">
        <v>2271</v>
      </c>
      <c r="J984" s="26"/>
      <c r="K984" s="28"/>
      <c r="L984" s="45"/>
      <c r="M984" s="27" t="s">
        <v>7</v>
      </c>
      <c r="N984" s="28"/>
      <c r="O984" s="28"/>
      <c r="P984" s="28"/>
      <c r="Q984" s="27"/>
      <c r="R984" s="31" t="str">
        <f t="array" ref="R984">IFERROR(INDEX(npcs!$E$2:$E$1584,MATCH('route'!$H984, npcs!$A$2:$A$1584,0)),"NA")</f>
        <v>ZOMBIE_CHICK_AT_HOTEL_3</v>
      </c>
      <c r="S984" s="1"/>
      <c r="T984" s="79">
        <v>4</v>
      </c>
      <c r="U984" s="1"/>
      <c r="V984" s="1"/>
      <c r="W984" s="1"/>
      <c r="X984" s="1"/>
      <c r="Y984" s="1"/>
      <c r="Z984" s="1"/>
      <c r="AA984" s="1"/>
      <c r="AB984" s="1"/>
    </row>
    <row r="985" spans="1:28" ht="15" customHeight="1" x14ac:dyDescent="0.2">
      <c r="A985" s="82"/>
      <c r="B985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5" s="27"/>
      <c r="D985" s="47" t="str">
        <f>IFERROR(INDEX(npcs[sprite_label],MATCH(route[[#This Row],[npc]],npcs[npc_id],0)),"NA")</f>
        <v>monster_zombie</v>
      </c>
      <c r="E985" s="24" t="s">
        <v>2384</v>
      </c>
      <c r="F985" s="9" t="s">
        <v>2613</v>
      </c>
      <c r="G985" s="61" t="s">
        <v>2614</v>
      </c>
      <c r="H985" s="47">
        <v>495</v>
      </c>
      <c r="I985" s="28" t="s">
        <v>2271</v>
      </c>
      <c r="J985" s="26"/>
      <c r="K985" s="28"/>
      <c r="L985" s="45"/>
      <c r="M985" s="27" t="s">
        <v>7</v>
      </c>
      <c r="N985" s="28"/>
      <c r="O985" s="28"/>
      <c r="P985" s="28"/>
      <c r="Q985" s="27"/>
      <c r="R985" s="31" t="str">
        <f t="array" ref="R985">IFERROR(INDEX(npcs!$E$2:$E$1584,MATCH('route'!$H985, npcs!$A$2:$A$1584,0)),"NA")</f>
        <v>ZOMBIE_CHICK_AT_HOTEL_3</v>
      </c>
      <c r="S985" s="1"/>
      <c r="T985" s="79">
        <v>4</v>
      </c>
      <c r="U985" s="1"/>
      <c r="V985" s="1"/>
      <c r="W985" s="1"/>
      <c r="X985" s="1"/>
      <c r="Y985" s="1"/>
      <c r="Z985" s="1"/>
      <c r="AA985" s="1"/>
      <c r="AB985" s="1"/>
    </row>
    <row r="986" spans="1:28" ht="15" customHeight="1" x14ac:dyDescent="0.2">
      <c r="A986" s="82"/>
      <c r="B986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6" s="27"/>
      <c r="D986" s="47" t="str">
        <f>IFERROR(INDEX(npcs[sprite_label],MATCH(route[[#This Row],[npc]],npcs[npc_id],0)),"NA")</f>
        <v>monster_ghost</v>
      </c>
      <c r="E986" s="24" t="s">
        <v>2384</v>
      </c>
      <c r="F986" s="9" t="s">
        <v>2613</v>
      </c>
      <c r="G986" s="61" t="s">
        <v>2614</v>
      </c>
      <c r="H986" s="47">
        <v>496</v>
      </c>
      <c r="I986" s="28" t="s">
        <v>2271</v>
      </c>
      <c r="J986" s="26"/>
      <c r="K986" s="28"/>
      <c r="L986" s="45"/>
      <c r="M986" s="27" t="s">
        <v>7</v>
      </c>
      <c r="N986" s="28"/>
      <c r="O986" s="28"/>
      <c r="P986" s="28"/>
      <c r="Q986" s="27"/>
      <c r="R986" s="31" t="str">
        <f t="array" ref="R986">IFERROR(INDEX(npcs!$E$2:$E$1584,MATCH('route'!$H986, npcs!$A$2:$A$1584,0)),"NA")</f>
        <v>ZOMBIE_CHICK_AT_HOTEL_3</v>
      </c>
      <c r="S986" s="1"/>
      <c r="T986" s="79">
        <v>4</v>
      </c>
      <c r="U986" s="1"/>
      <c r="V986" s="1"/>
      <c r="W986" s="1"/>
      <c r="X986" s="1"/>
      <c r="Y986" s="1"/>
      <c r="Z986" s="1"/>
      <c r="AA986" s="1"/>
      <c r="AB986" s="1"/>
    </row>
    <row r="987" spans="1:28" ht="15" customHeight="1" x14ac:dyDescent="0.2">
      <c r="A987" s="82"/>
      <c r="B987" s="23" t="str">
        <f>IF(NOT(ISBLANK(route[[#This Row],[loc_override]])),route[[#This Row],[loc_override]],IFERROR(INDEX(npcs[map_location_label],MATCH(route[[#This Row],[npc]],npcs[npc_id],0)),"NA"))</f>
        <v>Threed_Hotel_1F_Lobby_Left-Room</v>
      </c>
      <c r="C987" s="27"/>
      <c r="D987" s="47" t="str">
        <f>IFERROR(INDEX(npcs[sprite_label],MATCH(route[[#This Row],[npc]],npcs[npc_id],0)),"NA")</f>
        <v>monster_zombie-dog</v>
      </c>
      <c r="E987" s="24" t="s">
        <v>2384</v>
      </c>
      <c r="F987" s="9" t="s">
        <v>2613</v>
      </c>
      <c r="G987" s="61" t="s">
        <v>2614</v>
      </c>
      <c r="H987" s="47">
        <v>497</v>
      </c>
      <c r="I987" s="28" t="s">
        <v>2271</v>
      </c>
      <c r="J987" s="26"/>
      <c r="K987" s="28"/>
      <c r="L987" s="45"/>
      <c r="M987" s="27" t="s">
        <v>7</v>
      </c>
      <c r="N987" s="28"/>
      <c r="O987" s="28"/>
      <c r="P987" s="28"/>
      <c r="Q987" s="27"/>
      <c r="R987" s="31" t="str">
        <f t="array" ref="R987">IFERROR(INDEX(npcs!$E$2:$E$1584,MATCH('route'!$H987, npcs!$A$2:$A$1584,0)),"NA")</f>
        <v>ZOMBIE_CHICK_AT_HOTEL_3</v>
      </c>
      <c r="S987" s="1"/>
      <c r="T987" s="79">
        <v>4</v>
      </c>
      <c r="U987" s="1"/>
      <c r="V987" s="1"/>
      <c r="W987" s="1"/>
      <c r="X987" s="1"/>
      <c r="Y987" s="1"/>
      <c r="Z987" s="1"/>
      <c r="AA987" s="1"/>
      <c r="AB987" s="1"/>
    </row>
    <row r="988" spans="1:28" ht="15" customHeight="1" x14ac:dyDescent="0.2">
      <c r="A988" s="82"/>
      <c r="B988" s="23" t="str">
        <f>IF(NOT(ISBLANK(route[[#This Row],[loc_override]])),route[[#This Row],[loc_override]],IFERROR(INDEX(npcs[map_location_label],MATCH(route[[#This Row],[npc]],npcs[npc_id],0)),"NA"))</f>
        <v>Threed</v>
      </c>
      <c r="C988" s="27"/>
      <c r="D988" s="47" t="str">
        <f>IFERROR(INDEX(npcs[sprite_label],MATCH(route[[#This Row],[npc]],npcs[npc_id],0)),"NA")</f>
        <v>man_hat_black-suit</v>
      </c>
      <c r="E988" s="24" t="s">
        <v>2384</v>
      </c>
      <c r="F988" s="9" t="s">
        <v>2613</v>
      </c>
      <c r="G988" s="61" t="s">
        <v>2614</v>
      </c>
      <c r="H988" s="47">
        <v>537</v>
      </c>
      <c r="I988" s="28" t="s">
        <v>9</v>
      </c>
      <c r="J988" s="26"/>
      <c r="K988" s="28"/>
      <c r="L988" s="45"/>
      <c r="M988" s="27" t="s">
        <v>10</v>
      </c>
      <c r="N988" s="28"/>
      <c r="O988" s="28"/>
      <c r="P988" s="28"/>
      <c r="Q988" s="27"/>
      <c r="R988" s="31" t="str">
        <f t="array" ref="R988">IFERROR(INDEX(npcs!$E$2:$E$1584,MATCH('route'!$H988, npcs!$A$2:$A$1584,0)),"NA")</f>
        <v>ZOMBIE_CHICK_OUTSIDE_HOTEL</v>
      </c>
      <c r="S988" s="1"/>
      <c r="T988" s="79">
        <v>4</v>
      </c>
      <c r="U988" s="1"/>
      <c r="V988" s="1"/>
      <c r="W988" s="1"/>
      <c r="X988" s="1"/>
      <c r="Y988" s="1"/>
      <c r="Z988" s="1"/>
      <c r="AA988" s="1"/>
      <c r="AB988" s="1"/>
    </row>
    <row r="989" spans="1:28" ht="15" customHeight="1" x14ac:dyDescent="0.2">
      <c r="A989" s="82"/>
      <c r="B989" s="23" t="str">
        <f>IF(NOT(ISBLANK(route[[#This Row],[loc_override]])),route[[#This Row],[loc_override]],IFERROR(INDEX(npcs[map_location_label],MATCH(route[[#This Row],[npc]],npcs[npc_id],0)),"NA"))</f>
        <v>Threed</v>
      </c>
      <c r="C989" s="27"/>
      <c r="D989" s="47" t="str">
        <f>IFERROR(INDEX(npcs[sprite_label],MATCH(route[[#This Row],[npc]],npcs[npc_id],0)),"NA")</f>
        <v>Threed-hotel-woman</v>
      </c>
      <c r="E989" s="24" t="s">
        <v>2384</v>
      </c>
      <c r="F989" s="9" t="s">
        <v>2613</v>
      </c>
      <c r="G989" s="61" t="s">
        <v>2614</v>
      </c>
      <c r="H989" s="47">
        <v>538</v>
      </c>
      <c r="I989" s="28" t="s">
        <v>2271</v>
      </c>
      <c r="J989" s="26"/>
      <c r="K989" s="28"/>
      <c r="L989" s="45"/>
      <c r="M989" s="27" t="s">
        <v>7</v>
      </c>
      <c r="N989" s="28"/>
      <c r="O989" s="28"/>
      <c r="P989" s="28"/>
      <c r="Q989" s="27"/>
      <c r="R989" s="31" t="str">
        <f t="array" ref="R989">IFERROR(INDEX(npcs!$E$2:$E$1584,MATCH('route'!$H989, npcs!$A$2:$A$1584,0)),"NA")</f>
        <v>ZOMBIE_CHICK_OUTSIDE_HOTEL</v>
      </c>
      <c r="S989" s="1"/>
      <c r="T989" s="79">
        <v>4</v>
      </c>
      <c r="U989" s="1"/>
      <c r="V989" s="1"/>
      <c r="W989" s="1"/>
      <c r="X989" s="1"/>
      <c r="Y989" s="1"/>
      <c r="Z989" s="1"/>
      <c r="AA989" s="1"/>
      <c r="AB989" s="1"/>
    </row>
    <row r="990" spans="1:28" ht="15" customHeight="1" x14ac:dyDescent="0.2">
      <c r="A990" s="82"/>
      <c r="B990" s="23" t="str">
        <f>IF(NOT(ISBLANK(route[[#This Row],[loc_override]])),route[[#This Row],[loc_override]],IFERROR(INDEX(npcs[map_location_label],MATCH(route[[#This Row],[npc]],npcs[npc_id],0)),"NA"))</f>
        <v>Threed</v>
      </c>
      <c r="C990" s="27" t="s">
        <v>2384</v>
      </c>
      <c r="D990" s="47" t="str">
        <f>IFERROR(INDEX(npcs[sprite_label],MATCH(route[[#This Row],[npc]],npcs[npc_id],0)),"NA")</f>
        <v>NA</v>
      </c>
      <c r="E990" s="24" t="s">
        <v>2384</v>
      </c>
      <c r="F990" s="9" t="s">
        <v>2613</v>
      </c>
      <c r="G990" s="61" t="s">
        <v>2614</v>
      </c>
      <c r="H990" s="46" t="s">
        <v>7</v>
      </c>
      <c r="I990" s="28" t="s">
        <v>2279</v>
      </c>
      <c r="J990" s="26" t="s">
        <v>2283</v>
      </c>
      <c r="K990" s="28" t="s">
        <v>2590</v>
      </c>
      <c r="L990" s="45"/>
      <c r="M990" s="27" t="s">
        <v>7</v>
      </c>
      <c r="N990" s="28"/>
      <c r="O990" s="28"/>
      <c r="P990" s="28"/>
      <c r="Q990" s="27"/>
      <c r="R990" s="31" t="str">
        <f t="array" ref="R990">IFERROR(INDEX(npcs!$E$2:$E$1584,MATCH('route'!$H990, npcs!$A$2:$A$1584,0)),"NA")</f>
        <v>NA</v>
      </c>
      <c r="S990" s="1"/>
      <c r="T990" s="79">
        <v>4</v>
      </c>
      <c r="U990" s="1"/>
      <c r="V990" s="1"/>
      <c r="W990" s="1"/>
      <c r="X990" s="1"/>
      <c r="Y990" s="1"/>
      <c r="Z990" s="1"/>
      <c r="AA990" s="1"/>
      <c r="AB990" s="1"/>
    </row>
    <row r="991" spans="1:28" ht="15" customHeight="1" x14ac:dyDescent="0.2">
      <c r="A991" s="82"/>
      <c r="B991" s="23" t="str">
        <f>IF(NOT(ISBLANK(route[[#This Row],[loc_override]])),route[[#This Row],[loc_override]],IFERROR(INDEX(npcs[map_location_label],MATCH(route[[#This Row],[npc]],npcs[npc_id],0)),"NA"))</f>
        <v>Threed_Hotel_1F</v>
      </c>
      <c r="C991" s="27"/>
      <c r="D991" s="47" t="str">
        <f>IFERROR(INDEX(npcs[sprite_label],MATCH(route[[#This Row],[npc]],npcs[npc_id],0)),"NA")</f>
        <v>Threed-hotel-woman</v>
      </c>
      <c r="E991" s="24" t="s">
        <v>2384</v>
      </c>
      <c r="F991" s="9" t="s">
        <v>2613</v>
      </c>
      <c r="G991" s="61" t="s">
        <v>2614</v>
      </c>
      <c r="H991" s="47">
        <v>484</v>
      </c>
      <c r="I991" s="28" t="s">
        <v>26</v>
      </c>
      <c r="J991" s="26"/>
      <c r="K991" s="28"/>
      <c r="L991" s="45"/>
      <c r="M991" s="27" t="s">
        <v>7</v>
      </c>
      <c r="N991" s="28"/>
      <c r="O991" s="28"/>
      <c r="P991" s="28"/>
      <c r="Q991" s="27"/>
      <c r="R991" s="31" t="str">
        <f t="array" ref="R991">IFERROR(INDEX(npcs!$E$2:$E$1584,MATCH('route'!$H991, npcs!$A$2:$A$1584,0)),"NA")</f>
        <v>ZOMBIE_CHICK_AT_HOTEL_1</v>
      </c>
      <c r="S991" s="1"/>
      <c r="T991" s="79">
        <v>4</v>
      </c>
      <c r="U991" s="1"/>
      <c r="V991" s="1"/>
      <c r="W991" s="1"/>
      <c r="X991" s="1"/>
      <c r="Y991" s="1"/>
      <c r="Z991" s="1"/>
      <c r="AA991" s="1"/>
      <c r="AB991" s="1"/>
    </row>
    <row r="992" spans="1:28" ht="15" customHeight="1" thickBot="1" x14ac:dyDescent="0.25">
      <c r="A992" s="82"/>
      <c r="B992" s="23" t="str">
        <f>IF(NOT(ISBLANK(route[[#This Row],[loc_override]])),route[[#This Row],[loc_override]],IFERROR(INDEX(npcs[map_location_label],MATCH(route[[#This Row],[npc]],npcs[npc_id],0)),"NA"))</f>
        <v>Threed_Hotel_1F_Lobby</v>
      </c>
      <c r="C992" s="27"/>
      <c r="D992" s="47" t="str">
        <f>IFERROR(INDEX(npcs[sprite_label],MATCH(route[[#This Row],[npc]],npcs[npc_id],0)),"NA")</f>
        <v>Threed-hotel-woman</v>
      </c>
      <c r="E992" s="24" t="s">
        <v>2384</v>
      </c>
      <c r="F992" s="9" t="s">
        <v>2613</v>
      </c>
      <c r="G992" s="61" t="s">
        <v>2614</v>
      </c>
      <c r="H992" s="47">
        <v>489</v>
      </c>
      <c r="I992" s="28" t="s">
        <v>26</v>
      </c>
      <c r="J992" s="26"/>
      <c r="K992" s="28"/>
      <c r="L992" s="45"/>
      <c r="M992" s="27" t="s">
        <v>7</v>
      </c>
      <c r="N992" s="28"/>
      <c r="O992" s="28"/>
      <c r="P992" s="28"/>
      <c r="Q992" s="27"/>
      <c r="R992" s="31" t="str">
        <f t="array" ref="R992">IFERROR(INDEX(npcs!$E$2:$E$1584,MATCH('route'!$H992, npcs!$A$2:$A$1584,0)),"NA")</f>
        <v>ZOMBIE_CHICK_AT_HOTEL_2</v>
      </c>
      <c r="S992" s="1"/>
      <c r="T992" s="79">
        <v>4</v>
      </c>
      <c r="U992" s="1"/>
      <c r="V992" s="1"/>
      <c r="W992" s="1"/>
      <c r="X992" s="1"/>
      <c r="Y992" s="1"/>
      <c r="Z992" s="1"/>
      <c r="AA992" s="1"/>
      <c r="AB992" s="1"/>
    </row>
    <row r="993" spans="1:28" ht="15" customHeight="1" thickBot="1" x14ac:dyDescent="0.25">
      <c r="A993" s="84" t="s">
        <v>214</v>
      </c>
      <c r="B993" s="37" t="str">
        <f>IF(NOT(ISBLANK(route[[#This Row],[loc_override]])),route[[#This Row],[loc_override]],IFERROR(INDEX(npcs[map_location_label],MATCH(route[[#This Row],[npc]],npcs[npc_id],0)),"NA"))</f>
        <v>Threed_Skyrunner_B1F_Skyrunner-Room</v>
      </c>
      <c r="C993" s="40"/>
      <c r="D993" s="51" t="str">
        <f>IFERROR(INDEX(npcs[sprite_label],MATCH(route[[#This Row],[npc]],npcs[npc_id],0)),"NA")</f>
        <v>entertainers-shack-door</v>
      </c>
      <c r="E993" s="38" t="s">
        <v>2384</v>
      </c>
      <c r="F993" s="58" t="s">
        <v>2613</v>
      </c>
      <c r="G993" s="62" t="s">
        <v>2614</v>
      </c>
      <c r="H993" s="51">
        <v>479</v>
      </c>
      <c r="I993" s="39" t="s">
        <v>26</v>
      </c>
      <c r="J993" s="59"/>
      <c r="K993" s="39"/>
      <c r="L993" s="48" t="s">
        <v>2611</v>
      </c>
      <c r="M993" s="40" t="s">
        <v>7</v>
      </c>
      <c r="N993" s="39"/>
      <c r="O993" s="39"/>
      <c r="P993" s="39"/>
      <c r="Q993" s="40"/>
      <c r="R993" s="41" t="str">
        <f t="array" ref="R993">IFERROR(INDEX(npcs!$E$2:$E$1584,MATCH('route'!$H993, npcs!$A$2:$A$1584,0)),"NA")</f>
        <v>~OPENED_THREED_CEMETERY_UNDREGROUND_DOOR</v>
      </c>
      <c r="S993" s="60"/>
      <c r="T993" s="79">
        <v>4</v>
      </c>
      <c r="U993" s="1"/>
      <c r="V993" s="1"/>
      <c r="W993" s="1"/>
      <c r="X993" s="1"/>
      <c r="Y993" s="1"/>
      <c r="Z993" s="1"/>
      <c r="AA993" s="1"/>
      <c r="AB993" s="1"/>
    </row>
    <row r="994" spans="1:28" ht="15" customHeight="1" x14ac:dyDescent="0.2">
      <c r="A994" s="82"/>
      <c r="B994" s="23" t="str">
        <f>IF(NOT(ISBLANK(route[[#This Row],[loc_override]])),route[[#This Row],[loc_override]],IFERROR(INDEX(npcs[map_location_label],MATCH(route[[#This Row],[npc]],npcs[npc_id],0)),"NA"))</f>
        <v>Winters_Snow Wood_1F_2F_Jeff-and-Tony's-Room</v>
      </c>
      <c r="C994" s="27"/>
      <c r="D994" s="47" t="str">
        <f>IFERROR(INDEX(npcs[sprite_label],MATCH(route[[#This Row],[npc]],npcs[npc_id],0)),"NA")</f>
        <v>jeff_bed</v>
      </c>
      <c r="E994" s="24" t="s">
        <v>2390</v>
      </c>
      <c r="F994" s="9" t="s">
        <v>2613</v>
      </c>
      <c r="G994" s="9" t="s">
        <v>2616</v>
      </c>
      <c r="H994" s="47">
        <v>592</v>
      </c>
      <c r="I994" s="28" t="s">
        <v>2271</v>
      </c>
      <c r="J994" s="26"/>
      <c r="K994" s="28"/>
      <c r="L994" s="45"/>
      <c r="M994" s="27" t="s">
        <v>7</v>
      </c>
      <c r="N994" s="28"/>
      <c r="O994" s="28"/>
      <c r="P994" s="28"/>
      <c r="Q994" s="27"/>
      <c r="R994" s="31" t="str">
        <f t="array" ref="R994">IFERROR(INDEX(npcs!$E$2:$E$1584,MATCH('route'!$H994, npcs!$A$2:$A$1584,0)),"NA")</f>
        <v>~JEFF_STARTS_HIS_JOURNEY</v>
      </c>
      <c r="S994" s="1"/>
      <c r="T994" s="79">
        <v>4</v>
      </c>
      <c r="U994" s="1"/>
      <c r="V994" s="1"/>
      <c r="W994" s="1"/>
      <c r="X994" s="1"/>
      <c r="Y994" s="1"/>
      <c r="Z994" s="1"/>
      <c r="AA994" s="1"/>
      <c r="AB994" s="1"/>
    </row>
    <row r="995" spans="1:28" ht="15" customHeight="1" x14ac:dyDescent="0.2">
      <c r="A995" s="82"/>
      <c r="B995" s="23" t="str">
        <f>IF(NOT(ISBLANK(route[[#This Row],[loc_override]])),route[[#This Row],[loc_override]],IFERROR(INDEX(npcs[map_location_label],MATCH(route[[#This Row],[npc]],npcs[npc_id],0)),"NA"))</f>
        <v>Winters_Snow Wood_1F_2F_Jeff-and-Tony's-Room</v>
      </c>
      <c r="C995" s="27"/>
      <c r="D995" s="47" t="str">
        <f>IFERROR(INDEX(npcs[sprite_label],MATCH(route[[#This Row],[npc]],npcs[npc_id],0)),"NA")</f>
        <v>tony_bed</v>
      </c>
      <c r="E995" s="24" t="s">
        <v>2390</v>
      </c>
      <c r="F995" s="9" t="s">
        <v>2613</v>
      </c>
      <c r="G995" s="9" t="s">
        <v>2616</v>
      </c>
      <c r="H995" s="47">
        <v>591</v>
      </c>
      <c r="I995" s="28" t="s">
        <v>9</v>
      </c>
      <c r="J995" s="26"/>
      <c r="K995" s="28"/>
      <c r="L995" s="45"/>
      <c r="M995" s="27" t="s">
        <v>10</v>
      </c>
      <c r="N995" s="28"/>
      <c r="O995" s="28"/>
      <c r="P995" s="28"/>
      <c r="Q995" s="27"/>
      <c r="R995" s="31" t="str">
        <f t="array" ref="R995">IFERROR(INDEX(npcs!$E$2:$E$1584,MATCH('route'!$H995, npcs!$A$2:$A$1584,0)),"NA")</f>
        <v>~TONY_JOINS</v>
      </c>
      <c r="S995" s="1"/>
      <c r="T995" s="79">
        <v>4</v>
      </c>
      <c r="U995" s="1"/>
      <c r="V995" s="1"/>
      <c r="W995" s="1"/>
      <c r="X995" s="1"/>
      <c r="Y995" s="1"/>
      <c r="Z995" s="1"/>
      <c r="AA995" s="1"/>
      <c r="AB995" s="1"/>
    </row>
    <row r="996" spans="1:28" ht="15" customHeight="1" x14ac:dyDescent="0.2">
      <c r="A996" s="82"/>
      <c r="B996" s="23" t="str">
        <f>IF(NOT(ISBLANK(route[[#This Row],[loc_override]])),route[[#This Row],[loc_override]],IFERROR(INDEX(npcs[map_location_label],MATCH(route[[#This Row],[npc]],npcs[npc_id],0)),"NA"))</f>
        <v>Winters_Snow Wood_1F_2F_Jeff-and-Tony's-Room</v>
      </c>
      <c r="C996" s="27"/>
      <c r="D996" s="47" t="str">
        <f>IFERROR(INDEX(npcs[sprite_label],MATCH(route[[#This Row],[npc]],npcs[npc_id],0)),"NA")</f>
        <v>junk-pile</v>
      </c>
      <c r="E996" s="24" t="s">
        <v>2390</v>
      </c>
      <c r="F996" s="9" t="s">
        <v>2613</v>
      </c>
      <c r="G996" s="9" t="s">
        <v>2616</v>
      </c>
      <c r="H996" s="47">
        <v>593</v>
      </c>
      <c r="I996" s="28" t="s">
        <v>26</v>
      </c>
      <c r="J996" s="26"/>
      <c r="K996" s="28"/>
      <c r="L996" s="45"/>
      <c r="M996" s="27" t="s">
        <v>10</v>
      </c>
      <c r="N996" s="28"/>
      <c r="O996" s="28"/>
      <c r="P996" s="28"/>
      <c r="Q996" s="27"/>
      <c r="R996" s="31" t="str">
        <f t="array" ref="R996">IFERROR(INDEX(npcs!$E$2:$E$1584,MATCH('route'!$H996, npcs!$A$2:$A$1584,0)),"NA")</f>
        <v>always</v>
      </c>
      <c r="S996" s="1"/>
      <c r="T996" s="79">
        <v>4</v>
      </c>
      <c r="U996" s="1"/>
      <c r="V996" s="1"/>
      <c r="W996" s="1"/>
      <c r="X996" s="1"/>
      <c r="Y996" s="1"/>
      <c r="Z996" s="1"/>
      <c r="AA996" s="1"/>
      <c r="AB996" s="1"/>
    </row>
    <row r="997" spans="1:28" ht="15" customHeight="1" x14ac:dyDescent="0.2">
      <c r="A997" s="82"/>
      <c r="B997" s="23" t="str">
        <f>IF(NOT(ISBLANK(route[[#This Row],[loc_override]])),route[[#This Row],[loc_override]],IFERROR(INDEX(npcs[map_location_label],MATCH(route[[#This Row],[npc]],npcs[npc_id],0)),"NA"))</f>
        <v>Winters_Snow Wood_1F_2F</v>
      </c>
      <c r="C997" s="27"/>
      <c r="D997" s="47" t="str">
        <f>IFERROR(INDEX(npcs[sprite_label],MATCH(route[[#This Row],[npc]],npcs[npc_id],0)),"NA")</f>
        <v>man_blonde_black-suit</v>
      </c>
      <c r="E997" s="24" t="s">
        <v>2390</v>
      </c>
      <c r="F997" s="9" t="s">
        <v>2613</v>
      </c>
      <c r="G997" s="9" t="s">
        <v>2616</v>
      </c>
      <c r="H997" s="47">
        <v>600</v>
      </c>
      <c r="I997" s="28" t="s">
        <v>9</v>
      </c>
      <c r="J997" s="26"/>
      <c r="K997" s="28"/>
      <c r="L997" s="45"/>
      <c r="M997" s="27" t="s">
        <v>10</v>
      </c>
      <c r="N997" s="28"/>
      <c r="O997" s="28"/>
      <c r="P997" s="28"/>
      <c r="Q997" s="27"/>
      <c r="R997" s="31" t="str">
        <f t="array" ref="R997">IFERROR(INDEX(npcs!$E$2:$E$1584,MATCH('route'!$H997, npcs!$A$2:$A$1584,0)),"NA")</f>
        <v>always</v>
      </c>
      <c r="S997" s="1"/>
      <c r="T997" s="79">
        <v>4</v>
      </c>
      <c r="U997" s="1"/>
      <c r="V997" s="1"/>
      <c r="W997" s="1"/>
      <c r="X997" s="1"/>
      <c r="Y997" s="1"/>
      <c r="Z997" s="1"/>
      <c r="AA997" s="1"/>
      <c r="AB997" s="1"/>
    </row>
    <row r="998" spans="1:28" ht="15" customHeight="1" x14ac:dyDescent="0.2">
      <c r="A998" s="82"/>
      <c r="B998" s="23" t="str">
        <f>IF(NOT(ISBLANK(route[[#This Row],[loc_override]])),route[[#This Row],[loc_override]],IFERROR(INDEX(npcs[map_location_label],MATCH(route[[#This Row],[npc]],npcs[npc_id],0)),"NA"))</f>
        <v>Winters_Snow Wood_1F_2F</v>
      </c>
      <c r="C998" s="27"/>
      <c r="D998" s="47" t="str">
        <f>IFERROR(INDEX(npcs[sprite_label],MATCH(route[[#This Row],[npc]],npcs[npc_id],0)),"NA")</f>
        <v>man_blonde_blue-oxford</v>
      </c>
      <c r="E998" s="24" t="s">
        <v>2390</v>
      </c>
      <c r="F998" s="9" t="s">
        <v>2613</v>
      </c>
      <c r="G998" s="9" t="s">
        <v>2616</v>
      </c>
      <c r="H998" s="47">
        <v>601</v>
      </c>
      <c r="I998" s="28" t="s">
        <v>9</v>
      </c>
      <c r="J998" s="26"/>
      <c r="K998" s="28"/>
      <c r="L998" s="45"/>
      <c r="M998" s="27" t="s">
        <v>10</v>
      </c>
      <c r="N998" s="28"/>
      <c r="O998" s="28"/>
      <c r="P998" s="28"/>
      <c r="Q998" s="27"/>
      <c r="R998" s="31" t="str">
        <f t="array" ref="R998">IFERROR(INDEX(npcs!$E$2:$E$1584,MATCH('route'!$H998, npcs!$A$2:$A$1584,0)),"NA")</f>
        <v>always</v>
      </c>
      <c r="S998" s="1"/>
      <c r="T998" s="79">
        <v>4</v>
      </c>
      <c r="U998" s="1"/>
      <c r="V998" s="1"/>
      <c r="W998" s="1"/>
      <c r="X998" s="1"/>
      <c r="Y998" s="1"/>
      <c r="Z998" s="1"/>
      <c r="AA998" s="1"/>
      <c r="AB998" s="1"/>
    </row>
    <row r="999" spans="1:28" ht="15" customHeight="1" x14ac:dyDescent="0.2">
      <c r="A999" s="82"/>
      <c r="B999" s="23" t="str">
        <f>IF(NOT(ISBLANK(route[[#This Row],[loc_override]])),route[[#This Row],[loc_override]],IFERROR(INDEX(npcs[map_location_label],MATCH(route[[#This Row],[npc]],npcs[npc_id],0)),"NA"))</f>
        <v>Winters_Snow Wood_1F_2F</v>
      </c>
      <c r="C999" s="27"/>
      <c r="D999" s="47" t="str">
        <f>IFERROR(INDEX(npcs[sprite_label],MATCH(route[[#This Row],[npc]],npcs[npc_id],0)),"NA")</f>
        <v>man_redhead_green-oxford</v>
      </c>
      <c r="E999" s="24" t="s">
        <v>2390</v>
      </c>
      <c r="F999" s="9" t="s">
        <v>2613</v>
      </c>
      <c r="G999" s="9" t="s">
        <v>2616</v>
      </c>
      <c r="H999" s="47">
        <v>602</v>
      </c>
      <c r="I999" s="28" t="s">
        <v>9</v>
      </c>
      <c r="J999" s="26"/>
      <c r="K999" s="28"/>
      <c r="L999" s="45"/>
      <c r="M999" s="27" t="s">
        <v>10</v>
      </c>
      <c r="N999" s="28"/>
      <c r="O999" s="28"/>
      <c r="P999" s="28"/>
      <c r="Q999" s="27"/>
      <c r="R999" s="31" t="str">
        <f t="array" ref="R999">IFERROR(INDEX(npcs!$E$2:$E$1584,MATCH('route'!$H999, npcs!$A$2:$A$1584,0)),"NA")</f>
        <v>always</v>
      </c>
      <c r="S999" s="1"/>
      <c r="T999" s="79">
        <v>4</v>
      </c>
      <c r="U999" s="1"/>
      <c r="V999" s="1"/>
      <c r="W999" s="1"/>
      <c r="X999" s="1"/>
      <c r="Y999" s="1"/>
      <c r="Z999" s="1"/>
      <c r="AA999" s="1"/>
      <c r="AB999" s="1"/>
    </row>
    <row r="1000" spans="1:28" ht="15" customHeight="1" x14ac:dyDescent="0.2">
      <c r="A1000" s="82"/>
      <c r="B1000" s="23" t="str">
        <f>IF(NOT(ISBLANK(route[[#This Row],[loc_override]])),route[[#This Row],[loc_override]],IFERROR(INDEX(npcs[map_location_label],MATCH(route[[#This Row],[npc]],npcs[npc_id],0)),"NA"))</f>
        <v>Winters_Snow Wood_1F_2F</v>
      </c>
      <c r="C1000" s="27"/>
      <c r="D1000" s="47" t="str">
        <f>IFERROR(INDEX(npcs[sprite_label],MATCH(route[[#This Row],[npc]],npcs[npc_id],0)),"NA")</f>
        <v>man_blonde_blue-blazer</v>
      </c>
      <c r="E1000" s="24" t="s">
        <v>2390</v>
      </c>
      <c r="F1000" s="9" t="s">
        <v>2613</v>
      </c>
      <c r="G1000" s="9" t="s">
        <v>2616</v>
      </c>
      <c r="H1000" s="47">
        <v>603</v>
      </c>
      <c r="I1000" s="28" t="s">
        <v>9</v>
      </c>
      <c r="J1000" s="26"/>
      <c r="K1000" s="28"/>
      <c r="L1000" s="45"/>
      <c r="M1000" s="27" t="s">
        <v>10</v>
      </c>
      <c r="N1000" s="28"/>
      <c r="O1000" s="28"/>
      <c r="P1000" s="28"/>
      <c r="Q1000" s="27"/>
      <c r="R1000" s="31" t="str">
        <f t="array" ref="R1000">IFERROR(INDEX(npcs!$E$2:$E$1584,MATCH('route'!$H1000, npcs!$A$2:$A$1584,0)),"NA")</f>
        <v>always</v>
      </c>
      <c r="S1000" s="1"/>
      <c r="T1000" s="79">
        <v>4</v>
      </c>
      <c r="U1000" s="1"/>
      <c r="V1000" s="1"/>
      <c r="W1000" s="1"/>
      <c r="X1000" s="1"/>
      <c r="Y1000" s="1"/>
      <c r="Z1000" s="1"/>
      <c r="AA1000" s="1"/>
      <c r="AB1000" s="1"/>
    </row>
    <row r="1001" spans="1:28" ht="15" customHeight="1" x14ac:dyDescent="0.2">
      <c r="A1001" s="82"/>
      <c r="B1001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1" s="27"/>
      <c r="D1001" s="47" t="str">
        <f>IFERROR(INDEX(npcs[sprite_label],MATCH(route[[#This Row],[npc]],npcs[npc_id],0)),"NA")</f>
        <v>man_orange-hair_sunglasses</v>
      </c>
      <c r="E1001" s="24" t="s">
        <v>2390</v>
      </c>
      <c r="F1001" s="9" t="s">
        <v>2613</v>
      </c>
      <c r="G1001" s="9" t="s">
        <v>2616</v>
      </c>
      <c r="H1001" s="47">
        <v>605</v>
      </c>
      <c r="I1001" s="28" t="s">
        <v>9</v>
      </c>
      <c r="J1001" s="26"/>
      <c r="K1001" s="28"/>
      <c r="L1001" s="45"/>
      <c r="M1001" s="27" t="s">
        <v>10</v>
      </c>
      <c r="N1001" s="28"/>
      <c r="O1001" s="28"/>
      <c r="P1001" s="28"/>
      <c r="Q1001" s="27"/>
      <c r="R1001" s="31" t="str">
        <f t="array" ref="R1001">IFERROR(INDEX(npcs!$E$2:$E$1584,MATCH('route'!$H1001, npcs!$A$2:$A$1584,0)),"NA")</f>
        <v>always</v>
      </c>
      <c r="S1001" s="1"/>
      <c r="T1001" s="79">
        <v>4</v>
      </c>
      <c r="U1001" s="1"/>
      <c r="V1001" s="1"/>
      <c r="W1001" s="1"/>
      <c r="X1001" s="1"/>
      <c r="Y1001" s="1"/>
      <c r="Z1001" s="1"/>
      <c r="AA1001" s="1"/>
      <c r="AB1001" s="1"/>
    </row>
    <row r="1002" spans="1:28" ht="15" customHeight="1" x14ac:dyDescent="0.2">
      <c r="A1002" s="82"/>
      <c r="B1002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2" s="27"/>
      <c r="D1002" s="47" t="str">
        <f>IFERROR(INDEX(npcs[sprite_label],MATCH(route[[#This Row],[npc]],npcs[npc_id],0)),"NA")</f>
        <v>man_blonde_i-love-ny-shirt</v>
      </c>
      <c r="E1002" s="24" t="s">
        <v>2390</v>
      </c>
      <c r="F1002" s="9" t="s">
        <v>2613</v>
      </c>
      <c r="G1002" s="9" t="s">
        <v>2616</v>
      </c>
      <c r="H1002" s="47">
        <v>604</v>
      </c>
      <c r="I1002" s="28" t="s">
        <v>9</v>
      </c>
      <c r="J1002" s="26"/>
      <c r="K1002" s="28"/>
      <c r="L1002" s="45"/>
      <c r="M1002" s="27" t="s">
        <v>10</v>
      </c>
      <c r="N1002" s="28"/>
      <c r="O1002" s="28"/>
      <c r="P1002" s="28"/>
      <c r="Q1002" s="27"/>
      <c r="R1002" s="31" t="str">
        <f t="array" ref="R1002">IFERROR(INDEX(npcs!$E$2:$E$1584,MATCH('route'!$H1002, npcs!$A$2:$A$1584,0)),"NA")</f>
        <v>always</v>
      </c>
      <c r="S1002" s="1"/>
      <c r="T1002" s="79">
        <v>4</v>
      </c>
      <c r="U1002" s="1"/>
      <c r="V1002" s="1"/>
      <c r="W1002" s="1"/>
      <c r="X1002" s="1"/>
      <c r="Y1002" s="1"/>
      <c r="Z1002" s="1"/>
      <c r="AA1002" s="1"/>
      <c r="AB1002" s="1"/>
    </row>
    <row r="1003" spans="1:28" ht="15" customHeight="1" x14ac:dyDescent="0.2">
      <c r="A1003" s="82"/>
      <c r="B1003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3" s="27"/>
      <c r="D1003" s="47" t="str">
        <f>IFERROR(INDEX(npcs[sprite_label],MATCH(route[[#This Row],[npc]],npcs[npc_id],0)),"NA")</f>
        <v>present</v>
      </c>
      <c r="E1003" s="24" t="s">
        <v>2390</v>
      </c>
      <c r="F1003" s="9" t="s">
        <v>2613</v>
      </c>
      <c r="G1003" s="9" t="s">
        <v>2616</v>
      </c>
      <c r="H1003" s="47">
        <v>1436</v>
      </c>
      <c r="I1003" s="28" t="s">
        <v>15</v>
      </c>
      <c r="J1003" s="26" t="s">
        <v>18</v>
      </c>
      <c r="K1003" s="28"/>
      <c r="L1003" s="45"/>
      <c r="M1003" s="27" t="s">
        <v>10</v>
      </c>
      <c r="N1003" s="28"/>
      <c r="O1003" s="28"/>
      <c r="P1003" s="28"/>
      <c r="Q1003" s="27"/>
      <c r="R1003" s="31" t="str">
        <f t="array" ref="R1003">IFERROR(INDEX(npcs!$E$2:$E$1584,MATCH('route'!$H1003, npcs!$A$2:$A$1584,0)),"NA")</f>
        <v>always</v>
      </c>
      <c r="S1003" s="1"/>
      <c r="T1003" s="79">
        <v>4</v>
      </c>
      <c r="U1003" s="1"/>
      <c r="V1003" s="1"/>
      <c r="W1003" s="1"/>
      <c r="X1003" s="1"/>
      <c r="Y1003" s="1"/>
      <c r="Z1003" s="1"/>
      <c r="AA1003" s="1"/>
      <c r="AB1003" s="1"/>
    </row>
    <row r="1004" spans="1:28" ht="15" customHeight="1" x14ac:dyDescent="0.2">
      <c r="A1004" s="82"/>
      <c r="B1004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4" s="27"/>
      <c r="D1004" s="47" t="str">
        <f>IFERROR(INDEX(npcs[sprite_label],MATCH(route[[#This Row],[npc]],npcs[npc_id],0)),"NA")</f>
        <v>present</v>
      </c>
      <c r="E1004" s="24" t="s">
        <v>2390</v>
      </c>
      <c r="F1004" s="9" t="s">
        <v>2613</v>
      </c>
      <c r="G1004" s="9" t="s">
        <v>2616</v>
      </c>
      <c r="H1004" s="47">
        <v>1437</v>
      </c>
      <c r="I1004" s="28" t="s">
        <v>15</v>
      </c>
      <c r="J1004" s="26" t="s">
        <v>18</v>
      </c>
      <c r="K1004" s="28"/>
      <c r="L1004" s="45"/>
      <c r="M1004" s="27" t="s">
        <v>10</v>
      </c>
      <c r="N1004" s="28"/>
      <c r="O1004" s="28"/>
      <c r="P1004" s="28"/>
      <c r="Q1004" s="27"/>
      <c r="R1004" s="31" t="str">
        <f t="array" ref="R1004">IFERROR(INDEX(npcs!$E$2:$E$1584,MATCH('route'!$H1004, npcs!$A$2:$A$1584,0)),"NA")</f>
        <v>always</v>
      </c>
      <c r="S1004" s="1"/>
      <c r="T1004" s="79">
        <v>4</v>
      </c>
      <c r="U1004" s="1"/>
      <c r="V1004" s="1"/>
      <c r="W1004" s="1"/>
      <c r="X1004" s="1"/>
      <c r="Y1004" s="1"/>
      <c r="Z1004" s="1"/>
      <c r="AA1004" s="1"/>
      <c r="AB1004" s="1"/>
    </row>
    <row r="1005" spans="1:28" ht="15" customHeight="1" x14ac:dyDescent="0.2">
      <c r="A1005" s="82"/>
      <c r="B1005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5" s="27"/>
      <c r="D1005" s="47" t="str">
        <f>IFERROR(INDEX(npcs[sprite_label],MATCH(route[[#This Row],[npc]],npcs[npc_id],0)),"NA")</f>
        <v>present</v>
      </c>
      <c r="E1005" s="24" t="s">
        <v>2390</v>
      </c>
      <c r="F1005" s="9" t="s">
        <v>2613</v>
      </c>
      <c r="G1005" s="9" t="s">
        <v>2616</v>
      </c>
      <c r="H1005" s="47">
        <v>1438</v>
      </c>
      <c r="I1005" s="28" t="s">
        <v>15</v>
      </c>
      <c r="J1005" s="26" t="s">
        <v>18</v>
      </c>
      <c r="K1005" s="28"/>
      <c r="L1005" s="45"/>
      <c r="M1005" s="27" t="s">
        <v>10</v>
      </c>
      <c r="N1005" s="28"/>
      <c r="O1005" s="28"/>
      <c r="P1005" s="28"/>
      <c r="Q1005" s="27"/>
      <c r="R1005" s="31" t="str">
        <f t="array" ref="R1005">IFERROR(INDEX(npcs!$E$2:$E$1584,MATCH('route'!$H1005, npcs!$A$2:$A$1584,0)),"NA")</f>
        <v>always</v>
      </c>
      <c r="S1005" s="1"/>
      <c r="T1005" s="79">
        <v>4</v>
      </c>
      <c r="U1005" s="1"/>
      <c r="V1005" s="1"/>
      <c r="W1005" s="1"/>
      <c r="X1005" s="1"/>
      <c r="Y1005" s="1"/>
      <c r="Z1005" s="1"/>
      <c r="AA1005" s="1"/>
      <c r="AB1005" s="1"/>
    </row>
    <row r="1006" spans="1:28" ht="15" customHeight="1" x14ac:dyDescent="0.2">
      <c r="A1006" s="82"/>
      <c r="B1006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6" s="27"/>
      <c r="D1006" s="47" t="str">
        <f>IFERROR(INDEX(npcs[sprite_label],MATCH(route[[#This Row],[npc]],npcs[npc_id],0)),"NA")</f>
        <v>present</v>
      </c>
      <c r="E1006" s="24" t="s">
        <v>2390</v>
      </c>
      <c r="F1006" s="9" t="s">
        <v>2613</v>
      </c>
      <c r="G1006" s="9" t="s">
        <v>2616</v>
      </c>
      <c r="H1006" s="47">
        <v>1439</v>
      </c>
      <c r="I1006" s="28" t="s">
        <v>15</v>
      </c>
      <c r="J1006" s="26" t="s">
        <v>18</v>
      </c>
      <c r="K1006" s="28"/>
      <c r="L1006" s="45"/>
      <c r="M1006" s="27" t="s">
        <v>10</v>
      </c>
      <c r="N1006" s="28"/>
      <c r="O1006" s="28"/>
      <c r="P1006" s="28"/>
      <c r="Q1006" s="27"/>
      <c r="R1006" s="31" t="str">
        <f t="array" ref="R1006">IFERROR(INDEX(npcs!$E$2:$E$1584,MATCH('route'!$H1006, npcs!$A$2:$A$1584,0)),"NA")</f>
        <v>always</v>
      </c>
      <c r="S1006" s="1"/>
      <c r="T1006" s="79">
        <v>4</v>
      </c>
      <c r="U1006" s="1"/>
      <c r="V1006" s="1"/>
      <c r="W1006" s="1"/>
      <c r="X1006" s="1"/>
      <c r="Y1006" s="1"/>
      <c r="Z1006" s="1"/>
      <c r="AA1006" s="1"/>
      <c r="AB1006" s="1"/>
    </row>
    <row r="1007" spans="1:28" ht="15" customHeight="1" x14ac:dyDescent="0.2">
      <c r="A1007" s="82"/>
      <c r="B1007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7" s="27"/>
      <c r="D1007" s="47" t="str">
        <f>IFERROR(INDEX(npcs[sprite_label],MATCH(route[[#This Row],[npc]],npcs[npc_id],0)),"NA")</f>
        <v>present</v>
      </c>
      <c r="E1007" s="24" t="s">
        <v>2390</v>
      </c>
      <c r="F1007" s="9" t="s">
        <v>2613</v>
      </c>
      <c r="G1007" s="9" t="s">
        <v>2616</v>
      </c>
      <c r="H1007" s="47">
        <v>1440</v>
      </c>
      <c r="I1007" s="28" t="s">
        <v>15</v>
      </c>
      <c r="J1007" s="26" t="s">
        <v>18</v>
      </c>
      <c r="K1007" s="28"/>
      <c r="L1007" s="45"/>
      <c r="M1007" s="27" t="s">
        <v>10</v>
      </c>
      <c r="N1007" s="28"/>
      <c r="O1007" s="28"/>
      <c r="P1007" s="28"/>
      <c r="Q1007" s="27"/>
      <c r="R1007" s="31" t="str">
        <f t="array" ref="R1007">IFERROR(INDEX(npcs!$E$2:$E$1584,MATCH('route'!$H1007, npcs!$A$2:$A$1584,0)),"NA")</f>
        <v>always</v>
      </c>
      <c r="S1007" s="1"/>
      <c r="T1007" s="79">
        <v>4</v>
      </c>
      <c r="U1007" s="1"/>
      <c r="V1007" s="1"/>
      <c r="W1007" s="1"/>
      <c r="X1007" s="1"/>
      <c r="Y1007" s="1"/>
      <c r="Z1007" s="1"/>
      <c r="AA1007" s="1"/>
      <c r="AB1007" s="1"/>
    </row>
    <row r="1008" spans="1:28" ht="15" customHeight="1" x14ac:dyDescent="0.2">
      <c r="A1008" s="82"/>
      <c r="B1008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8" s="27"/>
      <c r="D1008" s="47" t="str">
        <f>IFERROR(INDEX(npcs[sprite_label],MATCH(route[[#This Row],[npc]],npcs[npc_id],0)),"NA")</f>
        <v>present</v>
      </c>
      <c r="E1008" s="24" t="s">
        <v>2390</v>
      </c>
      <c r="F1008" s="9" t="s">
        <v>2613</v>
      </c>
      <c r="G1008" s="9" t="s">
        <v>2616</v>
      </c>
      <c r="H1008" s="47">
        <v>1441</v>
      </c>
      <c r="I1008" s="28" t="s">
        <v>15</v>
      </c>
      <c r="J1008" s="26" t="s">
        <v>18</v>
      </c>
      <c r="K1008" s="28"/>
      <c r="L1008" s="45"/>
      <c r="M1008" s="27" t="s">
        <v>10</v>
      </c>
      <c r="N1008" s="28"/>
      <c r="O1008" s="28"/>
      <c r="P1008" s="28"/>
      <c r="Q1008" s="27"/>
      <c r="R1008" s="31" t="str">
        <f t="array" ref="R1008">IFERROR(INDEX(npcs!$E$2:$E$1584,MATCH('route'!$H1008, npcs!$A$2:$A$1584,0)),"NA")</f>
        <v>always</v>
      </c>
      <c r="S1008" s="1"/>
      <c r="T1008" s="79">
        <v>4</v>
      </c>
      <c r="U1008" s="1"/>
      <c r="V1008" s="1"/>
      <c r="W1008" s="1"/>
      <c r="X1008" s="1"/>
      <c r="Y1008" s="1"/>
      <c r="Z1008" s="1"/>
      <c r="AA1008" s="1"/>
      <c r="AB1008" s="1"/>
    </row>
    <row r="1009" spans="1:28" ht="15" customHeight="1" x14ac:dyDescent="0.2">
      <c r="A1009" s="82"/>
      <c r="B1009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09" s="27"/>
      <c r="D1009" s="47" t="str">
        <f>IFERROR(INDEX(npcs[sprite_label],MATCH(route[[#This Row],[npc]],npcs[npc_id],0)),"NA")</f>
        <v>present</v>
      </c>
      <c r="E1009" s="24" t="s">
        <v>2390</v>
      </c>
      <c r="F1009" s="9" t="s">
        <v>2613</v>
      </c>
      <c r="G1009" s="9" t="s">
        <v>2616</v>
      </c>
      <c r="H1009" s="47">
        <v>1442</v>
      </c>
      <c r="I1009" s="28" t="s">
        <v>15</v>
      </c>
      <c r="J1009" s="26" t="s">
        <v>18</v>
      </c>
      <c r="K1009" s="28"/>
      <c r="L1009" s="45"/>
      <c r="M1009" s="27" t="s">
        <v>10</v>
      </c>
      <c r="N1009" s="28"/>
      <c r="O1009" s="28"/>
      <c r="P1009" s="28"/>
      <c r="Q1009" s="27"/>
      <c r="R1009" s="31" t="str">
        <f t="array" ref="R1009">IFERROR(INDEX(npcs!$E$2:$E$1584,MATCH('route'!$H1009, npcs!$A$2:$A$1584,0)),"NA")</f>
        <v>always</v>
      </c>
      <c r="S1009" s="1"/>
      <c r="T1009" s="79">
        <v>4</v>
      </c>
      <c r="U1009" s="1"/>
      <c r="V1009" s="1"/>
      <c r="W1009" s="1"/>
      <c r="X1009" s="1"/>
      <c r="Y1009" s="1"/>
      <c r="Z1009" s="1"/>
      <c r="AA1009" s="1"/>
      <c r="AB1009" s="1"/>
    </row>
    <row r="1010" spans="1:28" ht="15" customHeight="1" x14ac:dyDescent="0.2">
      <c r="A1010" s="82"/>
      <c r="B1010" s="23" t="str">
        <f>IF(NOT(ISBLANK(route[[#This Row],[loc_override]])),route[[#This Row],[loc_override]],IFERROR(INDEX(npcs[map_location_label],MATCH(route[[#This Row],[npc]],npcs[npc_id],0)),"NA"))</f>
        <v>Winters_Snow Wood_1F_2F_Present-Room</v>
      </c>
      <c r="C1010" s="27"/>
      <c r="D1010" s="47" t="str">
        <f>IFERROR(INDEX(npcs[sprite_label],MATCH(route[[#This Row],[npc]],npcs[npc_id],0)),"NA")</f>
        <v>man_orange-hair_sunglasses</v>
      </c>
      <c r="E1010" s="24" t="s">
        <v>2390</v>
      </c>
      <c r="F1010" s="9" t="s">
        <v>2613</v>
      </c>
      <c r="G1010" s="9" t="s">
        <v>2616</v>
      </c>
      <c r="H1010" s="47">
        <v>605</v>
      </c>
      <c r="I1010" s="28" t="s">
        <v>9</v>
      </c>
      <c r="J1010" s="26"/>
      <c r="K1010" s="28"/>
      <c r="L1010" s="45"/>
      <c r="M1010" s="27" t="s">
        <v>2591</v>
      </c>
      <c r="N1010" s="28"/>
      <c r="O1010" s="28"/>
      <c r="P1010" s="28"/>
      <c r="Q1010" s="27"/>
      <c r="R1010" s="31" t="str">
        <f t="array" ref="R1010">IFERROR(INDEX(npcs!$E$2:$E$1584,MATCH('route'!$H1010, npcs!$A$2:$A$1584,0)),"NA")</f>
        <v>always</v>
      </c>
      <c r="S1010" s="1"/>
      <c r="T1010" s="79">
        <v>4</v>
      </c>
      <c r="U1010" s="1"/>
      <c r="V1010" s="1"/>
      <c r="W1010" s="1"/>
      <c r="X1010" s="1"/>
      <c r="Y1010" s="1"/>
      <c r="Z1010" s="1"/>
      <c r="AA1010" s="1"/>
      <c r="AB1010" s="1"/>
    </row>
    <row r="1011" spans="1:28" ht="15" customHeight="1" x14ac:dyDescent="0.2">
      <c r="A1011" s="82"/>
      <c r="B1011" s="23" t="str">
        <f>IF(NOT(ISBLANK(route[[#This Row],[loc_override]])),route[[#This Row],[loc_override]],IFERROR(INDEX(npcs[map_location_label],MATCH(route[[#This Row],[npc]],npcs[npc_id],0)),"NA"))</f>
        <v>Winters_Snow Wood_1F_Maxwell's-Room</v>
      </c>
      <c r="C1011" s="27"/>
      <c r="D1011" s="47" t="str">
        <f>IFERROR(INDEX(npcs[sprite_label],MATCH(route[[#This Row],[npc]],npcs[npc_id],0)),"NA")</f>
        <v>maxwell-labs</v>
      </c>
      <c r="E1011" s="24" t="s">
        <v>2390</v>
      </c>
      <c r="F1011" s="9" t="s">
        <v>2613</v>
      </c>
      <c r="G1011" s="9" t="s">
        <v>2616</v>
      </c>
      <c r="H1011" s="47">
        <v>594</v>
      </c>
      <c r="I1011" s="28" t="s">
        <v>9</v>
      </c>
      <c r="J1011" s="26"/>
      <c r="K1011" s="28"/>
      <c r="L1011" s="45" t="s">
        <v>2594</v>
      </c>
      <c r="M1011" s="27" t="s">
        <v>10</v>
      </c>
      <c r="N1011" s="28"/>
      <c r="O1011" s="28"/>
      <c r="P1011" s="28"/>
      <c r="Q1011" s="27"/>
      <c r="R1011" s="31" t="str">
        <f t="array" ref="R1011">IFERROR(INDEX(npcs!$E$2:$E$1584,MATCH('route'!$H1011, npcs!$A$2:$A$1584,0)),"NA")</f>
        <v>always</v>
      </c>
      <c r="S1011" s="1"/>
      <c r="T1011" s="79">
        <v>4</v>
      </c>
      <c r="U1011" s="1"/>
      <c r="V1011" s="1"/>
      <c r="W1011" s="1"/>
      <c r="X1011" s="1"/>
      <c r="Y1011" s="1"/>
      <c r="Z1011" s="1"/>
      <c r="AA1011" s="1"/>
      <c r="AB1011" s="1"/>
    </row>
    <row r="1012" spans="1:28" ht="15" customHeight="1" x14ac:dyDescent="0.2">
      <c r="A1012" s="82"/>
      <c r="B1012" s="23" t="str">
        <f>IF(NOT(ISBLANK(route[[#This Row],[loc_override]])),route[[#This Row],[loc_override]],IFERROR(INDEX(npcs[map_location_label],MATCH(route[[#This Row],[npc]],npcs[npc_id],0)),"NA"))</f>
        <v>Winters_Snow Wood_1F_Maxwell's-Room</v>
      </c>
      <c r="C1012" s="27"/>
      <c r="D1012" s="47" t="str">
        <f>IFERROR(INDEX(npcs[sprite_label],MATCH(route[[#This Row],[npc]],npcs[npc_id],0)),"NA")</f>
        <v>maxwell-labs</v>
      </c>
      <c r="E1012" s="24" t="s">
        <v>2390</v>
      </c>
      <c r="F1012" s="9" t="s">
        <v>2613</v>
      </c>
      <c r="G1012" s="9" t="s">
        <v>2616</v>
      </c>
      <c r="H1012" s="47">
        <v>594</v>
      </c>
      <c r="I1012" s="28" t="s">
        <v>9</v>
      </c>
      <c r="J1012" s="26"/>
      <c r="K1012" s="28"/>
      <c r="L1012" s="45"/>
      <c r="M1012" s="27" t="s">
        <v>1606</v>
      </c>
      <c r="N1012" s="28"/>
      <c r="O1012" s="28"/>
      <c r="P1012" s="28"/>
      <c r="Q1012" s="27"/>
      <c r="R1012" s="31" t="str">
        <f t="array" ref="R1012">IFERROR(INDEX(npcs!$E$2:$E$1584,MATCH('route'!$H1012, npcs!$A$2:$A$1584,0)),"NA")</f>
        <v>always</v>
      </c>
      <c r="S1012" s="1"/>
      <c r="T1012" s="79">
        <v>4</v>
      </c>
      <c r="U1012" s="1"/>
      <c r="V1012" s="1"/>
      <c r="W1012" s="1"/>
      <c r="X1012" s="1"/>
      <c r="Y1012" s="1"/>
      <c r="Z1012" s="1"/>
      <c r="AA1012" s="1"/>
      <c r="AB1012" s="1"/>
    </row>
    <row r="1013" spans="1:28" ht="15" customHeight="1" x14ac:dyDescent="0.2">
      <c r="A1013" s="82"/>
      <c r="B1013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13" s="27" t="s">
        <v>586</v>
      </c>
      <c r="D1013" s="47" t="str">
        <f>IFERROR(INDEX(npcs[sprite_label],MATCH(route[[#This Row],[npc]],npcs[npc_id],0)),"NA")</f>
        <v>NA</v>
      </c>
      <c r="E1013" s="24" t="s">
        <v>2390</v>
      </c>
      <c r="F1013" s="9" t="s">
        <v>2613</v>
      </c>
      <c r="G1013" s="9" t="s">
        <v>2616</v>
      </c>
      <c r="H1013" s="46" t="s">
        <v>7</v>
      </c>
      <c r="I1013" s="28" t="s">
        <v>111</v>
      </c>
      <c r="J1013" s="26" t="s">
        <v>2290</v>
      </c>
      <c r="K1013" s="28" t="s">
        <v>2592</v>
      </c>
      <c r="L1013" s="45" t="s">
        <v>2593</v>
      </c>
      <c r="M1013" s="27" t="s">
        <v>7</v>
      </c>
      <c r="N1013" s="28"/>
      <c r="O1013" s="28"/>
      <c r="P1013" s="28"/>
      <c r="Q1013" s="27"/>
      <c r="R1013" s="31" t="str">
        <f t="array" ref="R1013">IFERROR(INDEX(npcs!$E$2:$E$1584,MATCH('route'!$H1013, npcs!$A$2:$A$1584,0)),"NA")</f>
        <v>NA</v>
      </c>
      <c r="S1013" s="1"/>
      <c r="T1013" s="79">
        <v>4</v>
      </c>
      <c r="U1013" s="1"/>
      <c r="V1013" s="1"/>
      <c r="W1013" s="1"/>
      <c r="X1013" s="1"/>
      <c r="Y1013" s="1"/>
      <c r="Z1013" s="1"/>
      <c r="AA1013" s="1"/>
      <c r="AB1013" s="1"/>
    </row>
    <row r="1014" spans="1:28" ht="15" customHeight="1" x14ac:dyDescent="0.2">
      <c r="A1014" s="82"/>
      <c r="B1014" s="23" t="str">
        <f>IF(NOT(ISBLANK(route[[#This Row],[loc_override]])),route[[#This Row],[loc_override]],IFERROR(INDEX(npcs[map_location_label],MATCH(route[[#This Row],[npc]],npcs[npc_id],0)),"NA"))</f>
        <v>Winters_Snow Wood_1F_Maxwell's-Room</v>
      </c>
      <c r="C1014" s="27"/>
      <c r="D1014" s="47" t="str">
        <f>IFERROR(INDEX(npcs[sprite_label],MATCH(route[[#This Row],[npc]],npcs[npc_id],0)),"NA")</f>
        <v>maxwell-labs</v>
      </c>
      <c r="E1014" s="24" t="s">
        <v>2390</v>
      </c>
      <c r="F1014" s="9" t="s">
        <v>2613</v>
      </c>
      <c r="G1014" s="9" t="s">
        <v>2616</v>
      </c>
      <c r="H1014" s="47">
        <v>594</v>
      </c>
      <c r="I1014" s="28" t="s">
        <v>9</v>
      </c>
      <c r="J1014" s="26"/>
      <c r="K1014" s="28"/>
      <c r="L1014" s="45" t="s">
        <v>2595</v>
      </c>
      <c r="M1014" s="27" t="s">
        <v>1607</v>
      </c>
      <c r="N1014" s="28"/>
      <c r="O1014" s="28"/>
      <c r="P1014" s="28"/>
      <c r="Q1014" s="27"/>
      <c r="R1014" s="31" t="str">
        <f t="array" ref="R1014">IFERROR(INDEX(npcs!$E$2:$E$1584,MATCH('route'!$H1014, npcs!$A$2:$A$1584,0)),"NA")</f>
        <v>always</v>
      </c>
      <c r="S1014" s="1"/>
      <c r="T1014" s="79">
        <v>4</v>
      </c>
      <c r="U1014" s="1"/>
      <c r="V1014" s="1"/>
      <c r="W1014" s="1"/>
      <c r="X1014" s="1"/>
      <c r="Y1014" s="1"/>
      <c r="Z1014" s="1"/>
      <c r="AA1014" s="1"/>
      <c r="AB1014" s="1"/>
    </row>
    <row r="1015" spans="1:28" ht="15" customHeight="1" x14ac:dyDescent="0.2">
      <c r="A1015" s="82"/>
      <c r="B1015" s="23" t="str">
        <f>IF(NOT(ISBLANK(route[[#This Row],[loc_override]])),route[[#This Row],[loc_override]],IFERROR(INDEX(npcs[map_location_label],MATCH(route[[#This Row],[npc]],npcs[npc_id],0)),"NA"))</f>
        <v>Winters_Snow Wood_1F_Maxwell's-Room</v>
      </c>
      <c r="C1015" s="27"/>
      <c r="D1015" s="47" t="str">
        <f>IFERROR(INDEX(npcs[sprite_label],MATCH(route[[#This Row],[npc]],npcs[npc_id],0)),"NA")</f>
        <v>maxwell-labs</v>
      </c>
      <c r="E1015" s="24" t="s">
        <v>2390</v>
      </c>
      <c r="F1015" s="9" t="s">
        <v>2613</v>
      </c>
      <c r="G1015" s="9" t="s">
        <v>2616</v>
      </c>
      <c r="H1015" s="47">
        <v>594</v>
      </c>
      <c r="I1015" s="28" t="s">
        <v>9</v>
      </c>
      <c r="J1015" s="26"/>
      <c r="K1015" s="28"/>
      <c r="L1015" s="45"/>
      <c r="M1015" s="27" t="s">
        <v>1279</v>
      </c>
      <c r="N1015" s="28"/>
      <c r="O1015" s="28"/>
      <c r="P1015" s="28"/>
      <c r="Q1015" s="27"/>
      <c r="R1015" s="31" t="str">
        <f t="array" ref="R1015">IFERROR(INDEX(npcs!$E$2:$E$1584,MATCH('route'!$H1015, npcs!$A$2:$A$1584,0)),"NA")</f>
        <v>always</v>
      </c>
      <c r="S1015" s="1"/>
      <c r="T1015" s="79">
        <v>4</v>
      </c>
      <c r="U1015" s="1"/>
      <c r="V1015" s="1"/>
      <c r="W1015" s="1"/>
      <c r="X1015" s="1"/>
      <c r="Y1015" s="1"/>
      <c r="Z1015" s="1"/>
      <c r="AA1015" s="1"/>
      <c r="AB1015" s="1"/>
    </row>
    <row r="1016" spans="1:28" ht="15" customHeight="1" x14ac:dyDescent="0.2">
      <c r="A1016" s="82"/>
      <c r="B1016" s="23" t="str">
        <f>IF(NOT(ISBLANK(route[[#This Row],[loc_override]])),route[[#This Row],[loc_override]],IFERROR(INDEX(npcs[map_location_label],MATCH(route[[#This Row],[npc]],npcs[npc_id],0)),"NA"))</f>
        <v>Winters</v>
      </c>
      <c r="C1016" s="27" t="s">
        <v>2390</v>
      </c>
      <c r="D1016" s="47" t="str">
        <f>IFERROR(INDEX(npcs[sprite_label],MATCH(route[[#This Row],[npc]],npcs[npc_id],0)),"NA")</f>
        <v>NA</v>
      </c>
      <c r="E1016" s="24" t="s">
        <v>2390</v>
      </c>
      <c r="F1016" s="9" t="s">
        <v>2613</v>
      </c>
      <c r="G1016" s="9" t="s">
        <v>2616</v>
      </c>
      <c r="H1016" s="46" t="s">
        <v>7</v>
      </c>
      <c r="I1016" s="28" t="s">
        <v>2279</v>
      </c>
      <c r="J1016" s="26" t="s">
        <v>2283</v>
      </c>
      <c r="K1016" s="28" t="s">
        <v>2390</v>
      </c>
      <c r="L1016" s="45"/>
      <c r="M1016" s="27" t="s">
        <v>2599</v>
      </c>
      <c r="N1016" s="28"/>
      <c r="O1016" s="28"/>
      <c r="P1016" s="28"/>
      <c r="Q1016" s="27"/>
      <c r="R1016" s="31" t="str">
        <f t="array" ref="R1016">IFERROR(INDEX(npcs!$E$2:$E$1584,MATCH('route'!$H1016, npcs!$A$2:$A$1584,0)),"NA")</f>
        <v>NA</v>
      </c>
      <c r="S1016" s="1"/>
      <c r="T1016" s="79">
        <v>4</v>
      </c>
      <c r="U1016" s="1"/>
      <c r="V1016" s="1"/>
      <c r="W1016" s="1"/>
      <c r="X1016" s="1"/>
      <c r="Y1016" s="1"/>
      <c r="Z1016" s="1"/>
      <c r="AA1016" s="1"/>
      <c r="AB1016" s="1"/>
    </row>
    <row r="1017" spans="1:28" ht="15" customHeight="1" x14ac:dyDescent="0.2">
      <c r="A1017" s="82"/>
      <c r="B1017" s="23" t="str">
        <f>IF(NOT(ISBLANK(route[[#This Row],[loc_override]])),route[[#This Row],[loc_override]],IFERROR(INDEX(npcs[map_location_label],MATCH(route[[#This Row],[npc]],npcs[npc_id],0)),"NA"))</f>
        <v>Onett</v>
      </c>
      <c r="C1017" s="27"/>
      <c r="D1017" s="47" t="str">
        <f>IFERROR(INDEX(npcs[sprite_label],MATCH(route[[#This Row],[npc]],npcs[npc_id],0)),"NA")</f>
        <v>tony_prone</v>
      </c>
      <c r="E1017" s="24" t="s">
        <v>2390</v>
      </c>
      <c r="F1017" s="9" t="s">
        <v>2613</v>
      </c>
      <c r="G1017" s="9" t="s">
        <v>2616</v>
      </c>
      <c r="H1017" s="47">
        <v>634</v>
      </c>
      <c r="I1017" s="28" t="s">
        <v>2271</v>
      </c>
      <c r="J1017" s="26"/>
      <c r="K1017" s="28"/>
      <c r="L1017" s="45"/>
      <c r="M1017" s="27" t="s">
        <v>7</v>
      </c>
      <c r="N1017" s="28"/>
      <c r="O1017" s="28"/>
      <c r="P1017" s="28"/>
      <c r="Q1017" s="27"/>
      <c r="R1017" s="31" t="str">
        <f t="array" ref="R1017">IFERROR(INDEX(npcs!$E$2:$E$1584,MATCH('route'!$H1017, npcs!$A$2:$A$1584,0)),"NA")</f>
        <v>TONY_AT_BOARDING_SCHOOL_GATE</v>
      </c>
      <c r="S1017" s="1"/>
      <c r="T1017" s="79">
        <v>4</v>
      </c>
      <c r="U1017" s="1"/>
      <c r="V1017" s="1"/>
      <c r="W1017" s="1"/>
      <c r="X1017" s="1"/>
      <c r="Y1017" s="1"/>
      <c r="Z1017" s="1"/>
      <c r="AA1017" s="1"/>
      <c r="AB1017" s="1"/>
    </row>
    <row r="1018" spans="1:28" ht="15" customHeight="1" x14ac:dyDescent="0.2">
      <c r="A1018" s="82"/>
      <c r="B1018" s="23" t="str">
        <f>IF(NOT(ISBLANK(route[[#This Row],[loc_override]])),route[[#This Row],[loc_override]],IFERROR(INDEX(npcs[map_location_label],MATCH(route[[#This Row],[npc]],npcs[npc_id],0)),"NA"))</f>
        <v>Winters</v>
      </c>
      <c r="C1018" s="27"/>
      <c r="D1018" s="47" t="str">
        <f>IFERROR(INDEX(npcs[sprite_label],MATCH(route[[#This Row],[npc]],npcs[npc_id],0)),"NA")</f>
        <v>tessie-watcher</v>
      </c>
      <c r="E1018" s="24" t="s">
        <v>2390</v>
      </c>
      <c r="F1018" s="9" t="s">
        <v>2613</v>
      </c>
      <c r="G1018" s="9" t="s">
        <v>2616</v>
      </c>
      <c r="H1018" s="47">
        <v>629</v>
      </c>
      <c r="I1018" s="28" t="s">
        <v>9</v>
      </c>
      <c r="J1018" s="26"/>
      <c r="K1018" s="28"/>
      <c r="L1018" s="45"/>
      <c r="M1018" s="27" t="s">
        <v>10</v>
      </c>
      <c r="N1018" s="28"/>
      <c r="O1018" s="28"/>
      <c r="P1018" s="28"/>
      <c r="Q1018" s="27"/>
      <c r="R1018" s="31" t="str">
        <f t="array" ref="R1018">IFERROR(INDEX(npcs!$E$2:$E$1584,MATCH('route'!$H1018, npcs!$A$2:$A$1584,0)),"NA")</f>
        <v>~CAPTIVES_AT_STONEHENGE</v>
      </c>
      <c r="S1018" s="1"/>
      <c r="T1018" s="79">
        <v>4</v>
      </c>
      <c r="U1018" s="1"/>
      <c r="V1018" s="1"/>
      <c r="W1018" s="1"/>
      <c r="X1018" s="1"/>
      <c r="Y1018" s="1"/>
      <c r="Z1018" s="1"/>
      <c r="AA1018" s="1"/>
      <c r="AB1018" s="1"/>
    </row>
    <row r="1019" spans="1:28" ht="15" customHeight="1" x14ac:dyDescent="0.2">
      <c r="A1019" s="82"/>
      <c r="B1019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19" s="27" t="s">
        <v>586</v>
      </c>
      <c r="D1019" s="47" t="str">
        <f>IFERROR(INDEX(npcs[sprite_label],MATCH(route[[#This Row],[npc]],npcs[npc_id],0)),"NA")</f>
        <v>entertainers-shack-door</v>
      </c>
      <c r="E1019" s="24" t="s">
        <v>2390</v>
      </c>
      <c r="F1019" s="9" t="s">
        <v>2613</v>
      </c>
      <c r="G1019" s="9" t="s">
        <v>2616</v>
      </c>
      <c r="H1019" s="46">
        <v>599</v>
      </c>
      <c r="I1019" s="28" t="s">
        <v>111</v>
      </c>
      <c r="J1019" s="26" t="s">
        <v>2290</v>
      </c>
      <c r="K1019" s="28" t="s">
        <v>996</v>
      </c>
      <c r="L1019" s="45" t="s">
        <v>2596</v>
      </c>
      <c r="M1019" s="27" t="s">
        <v>45</v>
      </c>
      <c r="N1019" s="28"/>
      <c r="O1019" s="28"/>
      <c r="P1019" s="28"/>
      <c r="Q1019" s="27"/>
      <c r="R1019" s="31" t="str">
        <f t="array" ref="R1019">IFERROR(INDEX(npcs!$E$2:$E$1584,MATCH('route'!$H1019, npcs!$A$2:$A$1584,0)),"NA")</f>
        <v>always</v>
      </c>
      <c r="S1019" s="1"/>
      <c r="T1019" s="79">
        <v>4</v>
      </c>
      <c r="U1019" s="1"/>
      <c r="V1019" s="1"/>
      <c r="W1019" s="1"/>
      <c r="X1019" s="1"/>
      <c r="Y1019" s="1"/>
      <c r="Z1019" s="1"/>
      <c r="AA1019" s="1"/>
      <c r="AB1019" s="1"/>
    </row>
    <row r="1020" spans="1:28" ht="15" customHeight="1" x14ac:dyDescent="0.2">
      <c r="A1020" s="82"/>
      <c r="B1020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20" s="27" t="s">
        <v>586</v>
      </c>
      <c r="D1020" s="47" t="str">
        <f>IFERROR(INDEX(npcs[sprite_label],MATCH(route[[#This Row],[npc]],npcs[npc_id],0)),"NA")</f>
        <v>entertainers-shack-door</v>
      </c>
      <c r="E1020" s="24" t="s">
        <v>2390</v>
      </c>
      <c r="F1020" s="9" t="s">
        <v>2613</v>
      </c>
      <c r="G1020" s="9" t="s">
        <v>2616</v>
      </c>
      <c r="H1020" s="46">
        <v>596</v>
      </c>
      <c r="I1020" s="28" t="s">
        <v>111</v>
      </c>
      <c r="J1020" s="26" t="s">
        <v>2290</v>
      </c>
      <c r="K1020" s="28" t="s">
        <v>996</v>
      </c>
      <c r="L1020" s="45" t="s">
        <v>2597</v>
      </c>
      <c r="M1020" s="27" t="s">
        <v>44</v>
      </c>
      <c r="N1020" s="28"/>
      <c r="O1020" s="28"/>
      <c r="P1020" s="28"/>
      <c r="Q1020" s="27"/>
      <c r="R1020" s="31" t="str">
        <f t="array" ref="R1020">IFERROR(INDEX(npcs!$E$2:$E$1584,MATCH('route'!$H1020, npcs!$A$2:$A$1584,0)),"NA")</f>
        <v>always</v>
      </c>
      <c r="S1020" s="1"/>
      <c r="T1020" s="79">
        <v>4</v>
      </c>
      <c r="U1020" s="1"/>
      <c r="V1020" s="1"/>
      <c r="W1020" s="1"/>
      <c r="X1020" s="1"/>
      <c r="Y1020" s="1"/>
      <c r="Z1020" s="1"/>
      <c r="AA1020" s="1"/>
      <c r="AB1020" s="1"/>
    </row>
    <row r="1021" spans="1:28" ht="15" customHeight="1" x14ac:dyDescent="0.2">
      <c r="A1021" s="82"/>
      <c r="B1021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21" s="27" t="s">
        <v>586</v>
      </c>
      <c r="D1021" s="47" t="str">
        <f>IFERROR(INDEX(npcs[sprite_label],MATCH(route[[#This Row],[npc]],npcs[npc_id],0)),"NA")</f>
        <v>entertainers-shack-door</v>
      </c>
      <c r="E1021" s="24" t="s">
        <v>2390</v>
      </c>
      <c r="F1021" s="9" t="s">
        <v>2613</v>
      </c>
      <c r="G1021" s="9" t="s">
        <v>2616</v>
      </c>
      <c r="H1021" s="46">
        <v>596</v>
      </c>
      <c r="I1021" s="28" t="s">
        <v>111</v>
      </c>
      <c r="J1021" s="26" t="s">
        <v>2290</v>
      </c>
      <c r="K1021" s="28" t="s">
        <v>996</v>
      </c>
      <c r="L1021" s="45" t="s">
        <v>2597</v>
      </c>
      <c r="M1021" s="27" t="s">
        <v>45</v>
      </c>
      <c r="N1021" s="28"/>
      <c r="O1021" s="28"/>
      <c r="P1021" s="28"/>
      <c r="Q1021" s="27"/>
      <c r="R1021" s="31" t="str">
        <f t="array" ref="R1021">IFERROR(INDEX(npcs!$E$2:$E$1584,MATCH('route'!$H1021, npcs!$A$2:$A$1584,0)),"NA")</f>
        <v>always</v>
      </c>
      <c r="S1021" s="1"/>
      <c r="T1021" s="79">
        <v>4</v>
      </c>
      <c r="U1021" s="1"/>
      <c r="V1021" s="1"/>
      <c r="W1021" s="1"/>
      <c r="X1021" s="1"/>
      <c r="Y1021" s="1"/>
      <c r="Z1021" s="1"/>
      <c r="AA1021" s="1"/>
      <c r="AB1021" s="1"/>
    </row>
    <row r="1022" spans="1:28" ht="15" customHeight="1" x14ac:dyDescent="0.2">
      <c r="A1022" s="82"/>
      <c r="B1022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22" s="27" t="s">
        <v>586</v>
      </c>
      <c r="D1022" s="47" t="str">
        <f>IFERROR(INDEX(npcs[sprite_label],MATCH(route[[#This Row],[npc]],npcs[npc_id],0)),"NA")</f>
        <v>entertainers-shack-door</v>
      </c>
      <c r="E1022" s="24" t="s">
        <v>2390</v>
      </c>
      <c r="F1022" s="9" t="s">
        <v>2613</v>
      </c>
      <c r="G1022" s="9" t="s">
        <v>2616</v>
      </c>
      <c r="H1022" s="46">
        <v>595</v>
      </c>
      <c r="I1022" s="28" t="s">
        <v>111</v>
      </c>
      <c r="J1022" s="26" t="s">
        <v>2290</v>
      </c>
      <c r="K1022" s="28" t="s">
        <v>996</v>
      </c>
      <c r="L1022" s="45" t="s">
        <v>2598</v>
      </c>
      <c r="M1022" s="27" t="s">
        <v>45</v>
      </c>
      <c r="N1022" s="28"/>
      <c r="O1022" s="28"/>
      <c r="P1022" s="28"/>
      <c r="Q1022" s="27"/>
      <c r="R1022" s="31" t="str">
        <f t="array" ref="R1022">IFERROR(INDEX(npcs!$E$2:$E$1584,MATCH('route'!$H1022, npcs!$A$2:$A$1584,0)),"NA")</f>
        <v>always</v>
      </c>
      <c r="S1022" s="1"/>
      <c r="T1022" s="79">
        <v>4</v>
      </c>
      <c r="U1022" s="1"/>
      <c r="V1022" s="1"/>
      <c r="W1022" s="1"/>
      <c r="X1022" s="1"/>
      <c r="Y1022" s="1"/>
      <c r="Z1022" s="1"/>
      <c r="AA1022" s="1"/>
      <c r="AB1022" s="1"/>
    </row>
    <row r="1023" spans="1:28" ht="15" customHeight="1" x14ac:dyDescent="0.2">
      <c r="A1023" s="82"/>
      <c r="B1023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23" s="27"/>
      <c r="D1023" s="47" t="str">
        <f>IFERROR(INDEX(npcs[sprite_label],MATCH(route[[#This Row],[npc]],npcs[npc_id],0)),"NA")</f>
        <v>entertainers-shack-door</v>
      </c>
      <c r="E1023" s="24" t="s">
        <v>2390</v>
      </c>
      <c r="F1023" s="9" t="s">
        <v>2613</v>
      </c>
      <c r="G1023" s="9" t="s">
        <v>2616</v>
      </c>
      <c r="H1023" s="47">
        <v>598</v>
      </c>
      <c r="I1023" s="28" t="s">
        <v>2271</v>
      </c>
      <c r="J1023" s="26"/>
      <c r="K1023" s="28"/>
      <c r="L1023" s="45"/>
      <c r="M1023" s="27" t="s">
        <v>7</v>
      </c>
      <c r="N1023" s="28"/>
      <c r="O1023" s="28"/>
      <c r="P1023" s="28"/>
      <c r="Q1023" s="27"/>
      <c r="R1023" s="31" t="str">
        <f t="array" ref="R1023">IFERROR(INDEX(npcs!$E$2:$E$1584,MATCH('route'!$H1023, npcs!$A$2:$A$1584,0)),"NA")</f>
        <v>always</v>
      </c>
      <c r="S1023" s="1"/>
      <c r="T1023" s="79">
        <v>4</v>
      </c>
      <c r="U1023" s="1"/>
      <c r="V1023" s="1"/>
      <c r="W1023" s="1"/>
      <c r="X1023" s="1"/>
      <c r="Y1023" s="1"/>
      <c r="Z1023" s="1"/>
      <c r="AA1023" s="1"/>
      <c r="AB1023" s="1"/>
    </row>
    <row r="1024" spans="1:28" ht="15" customHeight="1" x14ac:dyDescent="0.2">
      <c r="A1024" s="82"/>
      <c r="B1024" s="23" t="str">
        <f>IF(NOT(ISBLANK(route[[#This Row],[loc_override]])),route[[#This Row],[loc_override]],IFERROR(INDEX(npcs[map_location_label],MATCH(route[[#This Row],[npc]],npcs[npc_id],0)),"NA"))</f>
        <v>Winters_Snow Wood_1F_Locker-Room</v>
      </c>
      <c r="C1024" s="27"/>
      <c r="D1024" s="47" t="str">
        <f>IFERROR(INDEX(npcs[sprite_label],MATCH(route[[#This Row],[npc]],npcs[npc_id],0)),"NA")</f>
        <v>entertainers-shack-door</v>
      </c>
      <c r="E1024" s="24" t="s">
        <v>2390</v>
      </c>
      <c r="F1024" s="9" t="s">
        <v>2613</v>
      </c>
      <c r="G1024" s="9" t="s">
        <v>2616</v>
      </c>
      <c r="H1024" s="47">
        <v>597</v>
      </c>
      <c r="I1024" s="28" t="s">
        <v>2271</v>
      </c>
      <c r="J1024" s="26"/>
      <c r="K1024" s="28"/>
      <c r="L1024" s="45"/>
      <c r="M1024" s="27" t="s">
        <v>7</v>
      </c>
      <c r="N1024" s="28"/>
      <c r="O1024" s="28"/>
      <c r="P1024" s="28"/>
      <c r="Q1024" s="27"/>
      <c r="R1024" s="31" t="str">
        <f t="array" ref="R1024">IFERROR(INDEX(npcs!$E$2:$E$1584,MATCH('route'!$H1024, npcs!$A$2:$A$1584,0)),"NA")</f>
        <v>always</v>
      </c>
      <c r="S1024" s="1"/>
      <c r="T1024" s="79">
        <v>4</v>
      </c>
      <c r="U1024" s="1"/>
      <c r="V1024" s="1"/>
      <c r="W1024" s="1"/>
      <c r="X1024" s="1"/>
      <c r="Y1024" s="1"/>
      <c r="Z1024" s="1"/>
      <c r="AA1024" s="1"/>
      <c r="AB1024" s="1"/>
    </row>
    <row r="1025" spans="1:28" ht="15" customHeight="1" x14ac:dyDescent="0.2">
      <c r="A1025" s="82"/>
      <c r="B1025" s="23" t="str">
        <f>IF(NOT(ISBLANK(route[[#This Row],[loc_override]])),route[[#This Row],[loc_override]],IFERROR(INDEX(npcs[map_location_label],MATCH(route[[#This Row],[npc]],npcs[npc_id],0)),"NA"))</f>
        <v>Winters</v>
      </c>
      <c r="C1025" s="27" t="s">
        <v>2390</v>
      </c>
      <c r="D1025" s="47" t="str">
        <f>IFERROR(INDEX(npcs[sprite_label],MATCH(route[[#This Row],[npc]],npcs[npc_id],0)),"NA")</f>
        <v>NA</v>
      </c>
      <c r="E1025" s="24" t="s">
        <v>2390</v>
      </c>
      <c r="F1025" s="9" t="s">
        <v>2613</v>
      </c>
      <c r="G1025" s="9" t="s">
        <v>2616</v>
      </c>
      <c r="H1025" s="46" t="s">
        <v>7</v>
      </c>
      <c r="I1025" s="28" t="s">
        <v>2279</v>
      </c>
      <c r="J1025" s="26" t="s">
        <v>2283</v>
      </c>
      <c r="K1025" s="28" t="s">
        <v>2390</v>
      </c>
      <c r="L1025" s="45"/>
      <c r="M1025" s="27" t="s">
        <v>2600</v>
      </c>
      <c r="N1025" s="28"/>
      <c r="O1025" s="28"/>
      <c r="P1025" s="28"/>
      <c r="Q1025" s="27"/>
      <c r="R1025" s="31" t="str">
        <f t="array" ref="R1025">IFERROR(INDEX(npcs!$E$2:$E$1584,MATCH('route'!$H1025, npcs!$A$2:$A$1584,0)),"NA")</f>
        <v>NA</v>
      </c>
      <c r="S1025" s="1"/>
      <c r="T1025" s="79">
        <v>4</v>
      </c>
      <c r="U1025" s="1"/>
      <c r="V1025" s="1"/>
      <c r="W1025" s="1"/>
      <c r="X1025" s="1"/>
      <c r="Y1025" s="1"/>
      <c r="Z1025" s="1"/>
      <c r="AA1025" s="1"/>
      <c r="AB1025" s="1"/>
    </row>
    <row r="1026" spans="1:28" ht="15" customHeight="1" x14ac:dyDescent="0.2">
      <c r="A1026" s="82"/>
      <c r="B1026" s="23" t="str">
        <f>IF(NOT(ISBLANK(route[[#This Row],[loc_override]])),route[[#This Row],[loc_override]],IFERROR(INDEX(npcs[map_location_label],MATCH(route[[#This Row],[npc]],npcs[npc_id],0)),"NA"))</f>
        <v>Winters</v>
      </c>
      <c r="C1026" s="27" t="s">
        <v>2390</v>
      </c>
      <c r="D1026" s="47" t="str">
        <f>IFERROR(INDEX(npcs[sprite_label],MATCH(route[[#This Row],[npc]],npcs[npc_id],0)),"NA")</f>
        <v>NA</v>
      </c>
      <c r="E1026" s="24" t="s">
        <v>2390</v>
      </c>
      <c r="F1026" s="9" t="s">
        <v>2613</v>
      </c>
      <c r="G1026" s="9" t="s">
        <v>2616</v>
      </c>
      <c r="H1026" s="46" t="s">
        <v>7</v>
      </c>
      <c r="I1026" s="28" t="s">
        <v>15</v>
      </c>
      <c r="J1026" s="26" t="s">
        <v>16</v>
      </c>
      <c r="K1026" s="28"/>
      <c r="L1026" s="45" t="s">
        <v>2601</v>
      </c>
      <c r="M1026" s="27" t="s">
        <v>10</v>
      </c>
      <c r="N1026" s="28"/>
      <c r="O1026" s="28"/>
      <c r="P1026" s="28"/>
      <c r="Q1026" s="27"/>
      <c r="R1026" s="31" t="str">
        <f t="array" ref="R1026">IFERROR(INDEX(npcs!$E$2:$E$1584,MATCH('route'!$H1026, npcs!$A$2:$A$1584,0)),"NA")</f>
        <v>NA</v>
      </c>
      <c r="S1026" s="1"/>
      <c r="T1026" s="79">
        <v>4</v>
      </c>
      <c r="U1026" s="1"/>
      <c r="V1026" s="1"/>
      <c r="W1026" s="1"/>
      <c r="X1026" s="1"/>
      <c r="Y1026" s="1"/>
      <c r="Z1026" s="1"/>
      <c r="AA1026" s="1"/>
      <c r="AB1026" s="1"/>
    </row>
    <row r="1027" spans="1:28" ht="15" customHeight="1" x14ac:dyDescent="0.2">
      <c r="A1027" s="82"/>
      <c r="B1027" s="23" t="str">
        <f>IF(NOT(ISBLANK(route[[#This Row],[loc_override]])),route[[#This Row],[loc_override]],IFERROR(INDEX(npcs[map_location_label],MATCH(route[[#This Row],[npc]],npcs[npc_id],0)),"NA"))</f>
        <v>Winters_Drug Store_1F</v>
      </c>
      <c r="C1027" s="27"/>
      <c r="D1027" s="47" t="str">
        <f>IFERROR(INDEX(npcs[sprite_label],MATCH(route[[#This Row],[npc]],npcs[npc_id],0)),"NA")</f>
        <v>atm-machine</v>
      </c>
      <c r="E1027" s="24" t="s">
        <v>2390</v>
      </c>
      <c r="F1027" s="9" t="s">
        <v>2613</v>
      </c>
      <c r="G1027" s="9" t="s">
        <v>2616</v>
      </c>
      <c r="H1027" s="47">
        <v>611</v>
      </c>
      <c r="I1027" s="28" t="s">
        <v>2271</v>
      </c>
      <c r="J1027" s="26"/>
      <c r="K1027" s="28"/>
      <c r="L1027" s="45"/>
      <c r="M1027" s="27" t="s">
        <v>7</v>
      </c>
      <c r="N1027" s="28"/>
      <c r="O1027" s="28"/>
      <c r="P1027" s="28"/>
      <c r="Q1027" s="27"/>
      <c r="R1027" s="31" t="str">
        <f t="array" ref="R1027">IFERROR(INDEX(npcs!$E$2:$E$1584,MATCH('route'!$H1027, npcs!$A$2:$A$1584,0)),"NA")</f>
        <v>always</v>
      </c>
      <c r="S1027" s="1"/>
      <c r="T1027" s="79">
        <v>4</v>
      </c>
      <c r="U1027" s="1"/>
      <c r="V1027" s="1"/>
      <c r="W1027" s="1"/>
      <c r="X1027" s="1"/>
      <c r="Y1027" s="1"/>
      <c r="Z1027" s="1"/>
      <c r="AA1027" s="1"/>
      <c r="AB1027" s="1"/>
    </row>
    <row r="1028" spans="1:28" ht="15" customHeight="1" x14ac:dyDescent="0.2">
      <c r="A1028" s="82"/>
      <c r="B1028" s="23" t="str">
        <f>IF(NOT(ISBLANK(route[[#This Row],[loc_override]])),route[[#This Row],[loc_override]],IFERROR(INDEX(npcs[map_location_label],MATCH(route[[#This Row],[npc]],npcs[npc_id],0)),"NA"))</f>
        <v>Winters_Drug Store_1F</v>
      </c>
      <c r="C1028" s="27"/>
      <c r="D1028" s="47" t="str">
        <f>IFERROR(INDEX(npcs[sprite_label],MATCH(route[[#This Row],[npc]],npcs[npc_id],0)),"NA")</f>
        <v>phone_black</v>
      </c>
      <c r="E1028" s="24" t="s">
        <v>2390</v>
      </c>
      <c r="F1028" s="9" t="s">
        <v>2613</v>
      </c>
      <c r="G1028" s="9" t="s">
        <v>2616</v>
      </c>
      <c r="H1028" s="47">
        <v>610</v>
      </c>
      <c r="I1028" s="28" t="s">
        <v>2271</v>
      </c>
      <c r="J1028" s="26"/>
      <c r="K1028" s="28"/>
      <c r="L1028" s="45"/>
      <c r="M1028" s="27" t="s">
        <v>7</v>
      </c>
      <c r="N1028" s="28"/>
      <c r="O1028" s="28"/>
      <c r="P1028" s="28"/>
      <c r="Q1028" s="27"/>
      <c r="R1028" s="31" t="str">
        <f t="array" ref="R1028">IFERROR(INDEX(npcs!$E$2:$E$1584,MATCH('route'!$H1028, npcs!$A$2:$A$1584,0)),"NA")</f>
        <v>always</v>
      </c>
      <c r="S1028" s="1"/>
      <c r="T1028" s="79">
        <v>4</v>
      </c>
      <c r="U1028" s="1"/>
      <c r="V1028" s="1"/>
      <c r="W1028" s="1"/>
      <c r="X1028" s="1"/>
      <c r="Y1028" s="1"/>
      <c r="Z1028" s="1"/>
      <c r="AA1028" s="1"/>
      <c r="AB1028" s="1"/>
    </row>
    <row r="1029" spans="1:28" ht="15" customHeight="1" x14ac:dyDescent="0.2">
      <c r="A1029" s="82"/>
      <c r="B1029" s="23" t="str">
        <f>IF(NOT(ISBLANK(route[[#This Row],[loc_override]])),route[[#This Row],[loc_override]],IFERROR(INDEX(npcs[map_location_label],MATCH(route[[#This Row],[npc]],npcs[npc_id],0)),"NA"))</f>
        <v>Winters_Drug Store_1F</v>
      </c>
      <c r="C1029" s="27"/>
      <c r="D1029" s="47" t="str">
        <f>IFERROR(INDEX(npcs[sprite_label],MATCH(route[[#This Row],[npc]],npcs[npc_id],0)),"NA")</f>
        <v>bubble-monkey</v>
      </c>
      <c r="E1029" s="24" t="s">
        <v>2390</v>
      </c>
      <c r="F1029" s="9" t="s">
        <v>2613</v>
      </c>
      <c r="G1029" s="9" t="s">
        <v>2616</v>
      </c>
      <c r="H1029" s="47">
        <v>609</v>
      </c>
      <c r="I1029" s="28" t="s">
        <v>9</v>
      </c>
      <c r="J1029" s="26"/>
      <c r="K1029" s="57"/>
      <c r="L1029" s="45"/>
      <c r="M1029" s="27" t="s">
        <v>10</v>
      </c>
      <c r="N1029" s="28"/>
      <c r="O1029" s="28"/>
      <c r="P1029" s="28"/>
      <c r="Q1029" s="27"/>
      <c r="R1029" s="31" t="str">
        <f t="array" ref="R1029">IFERROR(INDEX(npcs!$E$2:$E$1584,MATCH('route'!$H1029, npcs!$A$2:$A$1584,0)),"NA")</f>
        <v>~BUBBLE_MONKEY_JOINS</v>
      </c>
      <c r="S1029" s="1"/>
      <c r="T1029" s="79">
        <v>4</v>
      </c>
      <c r="U1029" s="1"/>
      <c r="V1029" s="1"/>
      <c r="W1029" s="1"/>
      <c r="X1029" s="1"/>
      <c r="Y1029" s="1"/>
      <c r="Z1029" s="1"/>
      <c r="AA1029" s="1"/>
      <c r="AB1029" s="1"/>
    </row>
    <row r="1030" spans="1:28" ht="15" customHeight="1" x14ac:dyDescent="0.2">
      <c r="A1030" s="82"/>
      <c r="B1030" s="23" t="str">
        <f>IF(NOT(ISBLANK(route[[#This Row],[loc_override]])),route[[#This Row],[loc_override]],IFERROR(INDEX(npcs[map_location_label],MATCH(route[[#This Row],[npc]],npcs[npc_id],0)),"NA"))</f>
        <v>Winters_Drug Store_1F</v>
      </c>
      <c r="C1030" s="27" t="s">
        <v>587</v>
      </c>
      <c r="D1030" s="47" t="str">
        <f>IFERROR(INDEX(npcs[sprite_label],MATCH(route[[#This Row],[npc]],npcs[npc_id],0)),"NA")</f>
        <v>man_glasses_orange-cardigan</v>
      </c>
      <c r="E1030" s="24" t="s">
        <v>2390</v>
      </c>
      <c r="F1030" s="9" t="s">
        <v>2613</v>
      </c>
      <c r="G1030" s="9" t="s">
        <v>2616</v>
      </c>
      <c r="H1030" s="46">
        <v>606</v>
      </c>
      <c r="I1030" s="28" t="s">
        <v>9</v>
      </c>
      <c r="J1030" s="26" t="s">
        <v>2289</v>
      </c>
      <c r="K1030" s="57" t="s">
        <v>2707</v>
      </c>
      <c r="L1030" s="45" t="s">
        <v>2602</v>
      </c>
      <c r="M1030" s="27" t="s">
        <v>10</v>
      </c>
      <c r="N1030" s="28"/>
      <c r="O1030" s="28"/>
      <c r="P1030" s="28"/>
      <c r="Q1030" s="27"/>
      <c r="R1030" s="31" t="str">
        <f t="array" ref="R1030">IFERROR(INDEX(npcs!$E$2:$E$1584,MATCH('route'!$H1030, npcs!$A$2:$A$1584,0)),"NA")</f>
        <v>always</v>
      </c>
      <c r="S1030" s="1"/>
      <c r="T1030" s="79">
        <v>4</v>
      </c>
      <c r="U1030" s="1"/>
      <c r="V1030" s="1"/>
      <c r="W1030" s="1"/>
      <c r="X1030" s="1"/>
      <c r="Y1030" s="1"/>
      <c r="Z1030" s="1"/>
      <c r="AA1030" s="1"/>
      <c r="AB1030" s="1"/>
    </row>
    <row r="1031" spans="1:28" ht="15" customHeight="1" x14ac:dyDescent="0.2">
      <c r="A1031" s="82"/>
      <c r="B1031" s="23" t="str">
        <f>IF(NOT(ISBLANK(route[[#This Row],[loc_override]])),route[[#This Row],[loc_override]],IFERROR(INDEX(npcs[map_location_label],MATCH(route[[#This Row],[npc]],npcs[npc_id],0)),"NA"))</f>
        <v>Winters_Drug Store_1F</v>
      </c>
      <c r="C1031" s="27"/>
      <c r="D1031" s="47" t="str">
        <f>IFERROR(INDEX(npcs[sprite_label],MATCH(route[[#This Row],[npc]],npcs[npc_id],0)),"NA")</f>
        <v>lookalike_pigpen</v>
      </c>
      <c r="E1031" s="24" t="s">
        <v>2390</v>
      </c>
      <c r="F1031" s="9" t="s">
        <v>2613</v>
      </c>
      <c r="G1031" s="9" t="s">
        <v>2616</v>
      </c>
      <c r="H1031" s="47">
        <v>608</v>
      </c>
      <c r="I1031" s="28" t="s">
        <v>9</v>
      </c>
      <c r="J1031" s="26"/>
      <c r="K1031" s="28"/>
      <c r="L1031" s="45"/>
      <c r="M1031" s="27" t="s">
        <v>10</v>
      </c>
      <c r="N1031" s="28"/>
      <c r="O1031" s="28"/>
      <c r="P1031" s="28"/>
      <c r="Q1031" s="27"/>
      <c r="R1031" s="31" t="str">
        <f t="array" ref="R1031">IFERROR(INDEX(npcs!$E$2:$E$1584,MATCH('route'!$H1031, npcs!$A$2:$A$1584,0)),"NA")</f>
        <v>always</v>
      </c>
      <c r="S1031" s="1"/>
      <c r="T1031" s="79">
        <v>4</v>
      </c>
      <c r="U1031" s="1"/>
      <c r="V1031" s="1"/>
      <c r="W1031" s="1"/>
      <c r="X1031" s="1"/>
      <c r="Y1031" s="1"/>
      <c r="Z1031" s="1"/>
      <c r="AA1031" s="1"/>
      <c r="AB1031" s="1"/>
    </row>
    <row r="1032" spans="1:28" ht="15" customHeight="1" x14ac:dyDescent="0.2">
      <c r="A1032" s="82"/>
      <c r="B1032" s="23" t="str">
        <f>IF(NOT(ISBLANK(route[[#This Row],[loc_override]])),route[[#This Row],[loc_override]],IFERROR(INDEX(npcs[map_location_label],MATCH(route[[#This Row],[npc]],npcs[npc_id],0)),"NA"))</f>
        <v>Winters_Drug Store_1F</v>
      </c>
      <c r="C1032" s="27"/>
      <c r="D1032" s="47" t="str">
        <f>IFERROR(INDEX(npcs[sprite_label],MATCH(route[[#This Row],[npc]],npcs[npc_id],0)),"NA")</f>
        <v>woman_blonde_red-dress</v>
      </c>
      <c r="E1032" s="24" t="s">
        <v>2390</v>
      </c>
      <c r="F1032" s="9" t="s">
        <v>2613</v>
      </c>
      <c r="G1032" s="9" t="s">
        <v>2616</v>
      </c>
      <c r="H1032" s="47">
        <v>607</v>
      </c>
      <c r="I1032" s="28" t="s">
        <v>9</v>
      </c>
      <c r="J1032" s="26" t="s">
        <v>2276</v>
      </c>
      <c r="K1032" s="28" t="s">
        <v>345</v>
      </c>
      <c r="L1032" s="45"/>
      <c r="M1032" s="27" t="s">
        <v>10</v>
      </c>
      <c r="N1032" s="28"/>
      <c r="O1032" s="28"/>
      <c r="P1032" s="28"/>
      <c r="Q1032" s="27"/>
      <c r="R1032" s="31" t="str">
        <f t="array" ref="R1032">IFERROR(INDEX(npcs!$E$2:$E$1584,MATCH('route'!$H1032, npcs!$A$2:$A$1584,0)),"NA")</f>
        <v>always</v>
      </c>
      <c r="S1032" s="1"/>
      <c r="T1032" s="79">
        <v>4</v>
      </c>
      <c r="U1032" s="1"/>
      <c r="V1032" s="1"/>
      <c r="W1032" s="1"/>
      <c r="X1032" s="1"/>
      <c r="Y1032" s="1"/>
      <c r="Z1032" s="1"/>
      <c r="AA1032" s="1"/>
      <c r="AB1032" s="1"/>
    </row>
    <row r="1033" spans="1:28" ht="15" customHeight="1" x14ac:dyDescent="0.2">
      <c r="A1033" s="82"/>
      <c r="B1033" s="23" t="str">
        <f>IF(NOT(ISBLANK(route[[#This Row],[loc_override]])),route[[#This Row],[loc_override]],IFERROR(INDEX(npcs[map_location_label],MATCH(route[[#This Row],[npc]],npcs[npc_id],0)),"NA"))</f>
        <v>Winters_Drug Store_1F</v>
      </c>
      <c r="C1033" s="27"/>
      <c r="D1033" s="47" t="str">
        <f>IFERROR(INDEX(npcs[sprite_label],MATCH(route[[#This Row],[npc]],npcs[npc_id],0)),"NA")</f>
        <v>woman_blonde_red-dress</v>
      </c>
      <c r="E1033" s="24" t="s">
        <v>2390</v>
      </c>
      <c r="F1033" s="9" t="s">
        <v>2613</v>
      </c>
      <c r="G1033" s="9" t="s">
        <v>2616</v>
      </c>
      <c r="H1033" s="47">
        <v>607</v>
      </c>
      <c r="I1033" s="28" t="s">
        <v>9</v>
      </c>
      <c r="J1033" s="26" t="s">
        <v>2276</v>
      </c>
      <c r="K1033" s="28" t="s">
        <v>245</v>
      </c>
      <c r="L1033" s="45"/>
      <c r="M1033" s="27" t="s">
        <v>2602</v>
      </c>
      <c r="N1033" s="28" t="s">
        <v>44</v>
      </c>
      <c r="O1033" s="28"/>
      <c r="P1033" s="28"/>
      <c r="Q1033" s="27"/>
      <c r="R1033" s="31" t="str">
        <f t="array" ref="R1033">IFERROR(INDEX(npcs!$E$2:$E$1584,MATCH('route'!$H1033, npcs!$A$2:$A$1584,0)),"NA")</f>
        <v>always</v>
      </c>
      <c r="S1033" s="1"/>
      <c r="T1033" s="79">
        <v>4</v>
      </c>
      <c r="U1033" s="1"/>
      <c r="V1033" s="1"/>
      <c r="W1033" s="1"/>
      <c r="X1033" s="1"/>
      <c r="Y1033" s="1"/>
      <c r="Z1033" s="1"/>
      <c r="AA1033" s="1"/>
      <c r="AB1033" s="1"/>
    </row>
    <row r="1034" spans="1:28" ht="15" customHeight="1" x14ac:dyDescent="0.2">
      <c r="A1034" s="82"/>
      <c r="B1034" s="23" t="str">
        <f>IF(NOT(ISBLANK(route[[#This Row],[loc_override]])),route[[#This Row],[loc_override]],IFERROR(INDEX(npcs[map_location_label],MATCH(route[[#This Row],[npc]],npcs[npc_id],0)),"NA"))</f>
        <v>Winters_Drug Store_1F</v>
      </c>
      <c r="C1034" s="27"/>
      <c r="D1034" s="47" t="str">
        <f>IFERROR(INDEX(npcs[sprite_label],MATCH(route[[#This Row],[npc]],npcs[npc_id],0)),"NA")</f>
        <v>woman_blonde_red-dress</v>
      </c>
      <c r="E1034" s="24" t="s">
        <v>2390</v>
      </c>
      <c r="F1034" s="9" t="s">
        <v>2613</v>
      </c>
      <c r="G1034" s="9" t="s">
        <v>2616</v>
      </c>
      <c r="H1034" s="47">
        <v>607</v>
      </c>
      <c r="I1034" s="28" t="s">
        <v>9</v>
      </c>
      <c r="J1034" s="26" t="s">
        <v>2276</v>
      </c>
      <c r="K1034" s="28" t="s">
        <v>245</v>
      </c>
      <c r="L1034" s="45" t="s">
        <v>2604</v>
      </c>
      <c r="M1034" s="27" t="s">
        <v>2603</v>
      </c>
      <c r="N1034" s="28" t="s">
        <v>45</v>
      </c>
      <c r="O1034" s="28"/>
      <c r="P1034" s="28"/>
      <c r="Q1034" s="27"/>
      <c r="R1034" s="31" t="str">
        <f t="array" ref="R1034">IFERROR(INDEX(npcs!$E$2:$E$1584,MATCH('route'!$H1034, npcs!$A$2:$A$1584,0)),"NA")</f>
        <v>always</v>
      </c>
      <c r="S1034" s="1"/>
      <c r="T1034" s="79">
        <v>4</v>
      </c>
      <c r="U1034" s="1"/>
      <c r="V1034" s="1"/>
      <c r="W1034" s="1"/>
      <c r="X1034" s="1"/>
      <c r="Y1034" s="1"/>
      <c r="Z1034" s="1"/>
      <c r="AA1034" s="1"/>
      <c r="AB1034" s="1"/>
    </row>
    <row r="1035" spans="1:28" ht="15" customHeight="1" x14ac:dyDescent="0.2">
      <c r="A1035" s="82"/>
      <c r="B1035" s="23" t="str">
        <f>IF(NOT(ISBLANK(route[[#This Row],[loc_override]])),route[[#This Row],[loc_override]],IFERROR(INDEX(npcs[map_location_label],MATCH(route[[#This Row],[npc]],npcs[npc_id],0)),"NA"))</f>
        <v>Winters_Drug Store_1F</v>
      </c>
      <c r="C1035" s="27"/>
      <c r="D1035" s="47" t="str">
        <f>IFERROR(INDEX(npcs[sprite_label],MATCH(route[[#This Row],[npc]],npcs[npc_id],0)),"NA")</f>
        <v>woman_blonde_red-dress</v>
      </c>
      <c r="E1035" s="24" t="s">
        <v>2390</v>
      </c>
      <c r="F1035" s="9" t="s">
        <v>2613</v>
      </c>
      <c r="G1035" s="9" t="s">
        <v>2616</v>
      </c>
      <c r="H1035" s="47">
        <v>607</v>
      </c>
      <c r="I1035" s="28" t="s">
        <v>9</v>
      </c>
      <c r="J1035" s="26"/>
      <c r="K1035" s="28"/>
      <c r="L1035" s="45"/>
      <c r="M1035" s="27" t="s">
        <v>1412</v>
      </c>
      <c r="N1035" s="28"/>
      <c r="O1035" s="28"/>
      <c r="P1035" s="28"/>
      <c r="Q1035" s="27"/>
      <c r="R1035" s="31" t="str">
        <f t="array" ref="R1035">IFERROR(INDEX(npcs!$E$2:$E$1584,MATCH('route'!$H1035, npcs!$A$2:$A$1584,0)),"NA")</f>
        <v>always</v>
      </c>
      <c r="S1035" s="1"/>
      <c r="T1035" s="79">
        <v>4</v>
      </c>
      <c r="U1035" s="1"/>
      <c r="V1035" s="1"/>
      <c r="W1035" s="1"/>
      <c r="X1035" s="1"/>
      <c r="Y1035" s="1"/>
      <c r="Z1035" s="1"/>
      <c r="AA1035" s="1"/>
      <c r="AB1035" s="1"/>
    </row>
    <row r="1036" spans="1:28" ht="15" customHeight="1" x14ac:dyDescent="0.2">
      <c r="A1036" s="82"/>
      <c r="B1036" s="23" t="str">
        <f>IF(NOT(ISBLANK(route[[#This Row],[loc_override]])),route[[#This Row],[loc_override]],IFERROR(INDEX(npcs[map_location_label],MATCH(route[[#This Row],[npc]],npcs[npc_id],0)),"NA"))</f>
        <v>Winters_Drug Store_1F</v>
      </c>
      <c r="C1036" s="27"/>
      <c r="D1036" s="47" t="str">
        <f>IFERROR(INDEX(npcs[sprite_label],MATCH(route[[#This Row],[npc]],npcs[npc_id],0)),"NA")</f>
        <v>lookalike_pigpen</v>
      </c>
      <c r="E1036" s="24" t="s">
        <v>2390</v>
      </c>
      <c r="F1036" s="9" t="s">
        <v>2613</v>
      </c>
      <c r="G1036" s="9" t="s">
        <v>2616</v>
      </c>
      <c r="H1036" s="47">
        <v>608</v>
      </c>
      <c r="I1036" s="28" t="s">
        <v>9</v>
      </c>
      <c r="J1036" s="26"/>
      <c r="K1036" s="28"/>
      <c r="L1036" s="45"/>
      <c r="M1036" s="27" t="s">
        <v>1412</v>
      </c>
      <c r="N1036" s="28"/>
      <c r="O1036" s="28"/>
      <c r="P1036" s="28"/>
      <c r="Q1036" s="27"/>
      <c r="R1036" s="31" t="str">
        <f t="array" ref="R1036">IFERROR(INDEX(npcs!$E$2:$E$1584,MATCH('route'!$H1036, npcs!$A$2:$A$1584,0)),"NA")</f>
        <v>always</v>
      </c>
      <c r="S1036" s="1"/>
      <c r="T1036" s="79">
        <v>4</v>
      </c>
      <c r="U1036" s="1"/>
      <c r="V1036" s="1"/>
      <c r="W1036" s="1"/>
      <c r="X1036" s="1"/>
      <c r="Y1036" s="1"/>
      <c r="Z1036" s="1"/>
      <c r="AA1036" s="1"/>
      <c r="AB1036" s="1"/>
    </row>
    <row r="1037" spans="1:28" ht="15" customHeight="1" x14ac:dyDescent="0.2">
      <c r="A1037" s="82"/>
      <c r="B1037" s="23" t="str">
        <f>IF(NOT(ISBLANK(route[[#This Row],[loc_override]])),route[[#This Row],[loc_override]],IFERROR(INDEX(npcs[map_location_label],MATCH(route[[#This Row],[npc]],npcs[npc_id],0)),"NA"))</f>
        <v>Winters_Drug Store_1F</v>
      </c>
      <c r="C1037" s="27"/>
      <c r="D1037" s="47" t="str">
        <f>IFERROR(INDEX(npcs[sprite_label],MATCH(route[[#This Row],[npc]],npcs[npc_id],0)),"NA")</f>
        <v>bubble-monkey</v>
      </c>
      <c r="E1037" s="24" t="s">
        <v>2390</v>
      </c>
      <c r="F1037" s="9" t="s">
        <v>2613</v>
      </c>
      <c r="G1037" s="9" t="s">
        <v>2616</v>
      </c>
      <c r="H1037" s="47">
        <v>609</v>
      </c>
      <c r="I1037" s="28" t="s">
        <v>9</v>
      </c>
      <c r="J1037" s="26"/>
      <c r="K1037" s="28"/>
      <c r="L1037" s="45"/>
      <c r="M1037" s="27" t="s">
        <v>1412</v>
      </c>
      <c r="N1037" s="28"/>
      <c r="O1037" s="28"/>
      <c r="P1037" s="28"/>
      <c r="Q1037" s="27"/>
      <c r="R1037" s="31" t="str">
        <f t="array" ref="R1037">IFERROR(INDEX(npcs!$E$2:$E$1584,MATCH('route'!$H1037, npcs!$A$2:$A$1584,0)),"NA")</f>
        <v>~BUBBLE_MONKEY_JOINS</v>
      </c>
      <c r="S1037" s="1"/>
      <c r="T1037" s="79">
        <v>4</v>
      </c>
      <c r="U1037" s="1"/>
      <c r="V1037" s="1"/>
      <c r="W1037" s="1"/>
      <c r="X1037" s="1"/>
      <c r="Y1037" s="1"/>
      <c r="Z1037" s="1"/>
      <c r="AA1037" s="1"/>
      <c r="AB1037" s="1"/>
    </row>
    <row r="1038" spans="1:28" ht="15" customHeight="1" x14ac:dyDescent="0.2">
      <c r="A1038" s="82"/>
      <c r="B1038" s="23" t="str">
        <f>IF(NOT(ISBLANK(route[[#This Row],[loc_override]])),route[[#This Row],[loc_override]],IFERROR(INDEX(npcs[map_location_label],MATCH(route[[#This Row],[npc]],npcs[npc_id],0)),"NA"))</f>
        <v>Winters_Tents_North_1F</v>
      </c>
      <c r="C1038" s="27"/>
      <c r="D1038" s="47" t="str">
        <f>IFERROR(INDEX(npcs[sprite_label],MATCH(route[[#This Row],[npc]],npcs[npc_id],0)),"NA")</f>
        <v>man_blonde_blue-blazer</v>
      </c>
      <c r="E1038" s="24" t="s">
        <v>2390</v>
      </c>
      <c r="F1038" s="9" t="s">
        <v>2613</v>
      </c>
      <c r="G1038" s="9" t="s">
        <v>2616</v>
      </c>
      <c r="H1038" s="47">
        <v>625</v>
      </c>
      <c r="I1038" s="28" t="s">
        <v>9</v>
      </c>
      <c r="J1038" s="26" t="s">
        <v>2276</v>
      </c>
      <c r="K1038" s="28" t="s">
        <v>345</v>
      </c>
      <c r="L1038" s="45"/>
      <c r="M1038" s="27" t="s">
        <v>10</v>
      </c>
      <c r="N1038" s="28"/>
      <c r="O1038" s="28"/>
      <c r="P1038" s="28"/>
      <c r="Q1038" s="27"/>
      <c r="R1038" s="31" t="str">
        <f t="array" ref="R1038">IFERROR(INDEX(npcs!$E$2:$E$1584,MATCH('route'!$H1038, npcs!$A$2:$A$1584,0)),"NA")</f>
        <v>~GIYGAS_DEFEATED</v>
      </c>
      <c r="S1038" s="1"/>
      <c r="T1038" s="79">
        <v>4</v>
      </c>
      <c r="U1038" s="1"/>
      <c r="V1038" s="1"/>
      <c r="W1038" s="1"/>
      <c r="X1038" s="1"/>
      <c r="Y1038" s="1"/>
      <c r="Z1038" s="1"/>
      <c r="AA1038" s="1"/>
      <c r="AB1038" s="1"/>
    </row>
    <row r="1039" spans="1:28" ht="15" customHeight="1" x14ac:dyDescent="0.2">
      <c r="A1039" s="82"/>
      <c r="B1039" s="23" t="str">
        <f>IF(NOT(ISBLANK(route[[#This Row],[loc_override]])),route[[#This Row],[loc_override]],IFERROR(INDEX(npcs[map_location_label],MATCH(route[[#This Row],[npc]],npcs[npc_id],0)),"NA"))</f>
        <v>Winters_Tents_North_1F</v>
      </c>
      <c r="C1039" s="27"/>
      <c r="D1039" s="47" t="str">
        <f>IFERROR(INDEX(npcs[sprite_label],MATCH(route[[#This Row],[npc]],npcs[npc_id],0)),"NA")</f>
        <v>man_blonde_blue-blazer</v>
      </c>
      <c r="E1039" s="24" t="s">
        <v>2390</v>
      </c>
      <c r="F1039" s="9" t="s">
        <v>2613</v>
      </c>
      <c r="G1039" s="9" t="s">
        <v>2616</v>
      </c>
      <c r="H1039" s="47">
        <v>625</v>
      </c>
      <c r="I1039" s="28" t="s">
        <v>9</v>
      </c>
      <c r="J1039" s="26" t="s">
        <v>2276</v>
      </c>
      <c r="K1039" s="28" t="s">
        <v>245</v>
      </c>
      <c r="L1039" s="45"/>
      <c r="M1039" s="27" t="s">
        <v>10</v>
      </c>
      <c r="N1039" s="28"/>
      <c r="O1039" s="28"/>
      <c r="P1039" s="28"/>
      <c r="Q1039" s="27"/>
      <c r="R1039" s="31" t="str">
        <f t="array" ref="R1039">IFERROR(INDEX(npcs!$E$2:$E$1584,MATCH('route'!$H1039, npcs!$A$2:$A$1584,0)),"NA")</f>
        <v>~GIYGAS_DEFEATED</v>
      </c>
      <c r="S1039" s="1"/>
      <c r="T1039" s="79">
        <v>4</v>
      </c>
      <c r="U1039" s="1"/>
      <c r="V1039" s="1"/>
      <c r="W1039" s="1"/>
      <c r="X1039" s="1"/>
      <c r="Y1039" s="1"/>
      <c r="Z1039" s="1"/>
      <c r="AA1039" s="1"/>
      <c r="AB1039" s="1"/>
    </row>
    <row r="1040" spans="1:28" ht="15" customHeight="1" x14ac:dyDescent="0.2">
      <c r="A1040" s="82"/>
      <c r="B1040" s="23" t="str">
        <f>IF(NOT(ISBLANK(route[[#This Row],[loc_override]])),route[[#This Row],[loc_override]],IFERROR(INDEX(npcs[map_location_label],MATCH(route[[#This Row],[npc]],npcs[npc_id],0)),"NA"))</f>
        <v>Winters_Tents_North_1F</v>
      </c>
      <c r="C1040" s="27"/>
      <c r="D1040" s="47" t="str">
        <f>IFERROR(INDEX(npcs[sprite_label],MATCH(route[[#This Row],[npc]],npcs[npc_id],0)),"NA")</f>
        <v>man_blonde_blue-blazer</v>
      </c>
      <c r="E1040" s="24" t="s">
        <v>2390</v>
      </c>
      <c r="F1040" s="9" t="s">
        <v>2613</v>
      </c>
      <c r="G1040" s="9" t="s">
        <v>2616</v>
      </c>
      <c r="H1040" s="47">
        <v>625</v>
      </c>
      <c r="I1040" s="28" t="s">
        <v>9</v>
      </c>
      <c r="J1040" s="26"/>
      <c r="K1040" s="28"/>
      <c r="L1040" s="45"/>
      <c r="M1040" s="27" t="s">
        <v>86</v>
      </c>
      <c r="N1040" s="28"/>
      <c r="O1040" s="28"/>
      <c r="P1040" s="28"/>
      <c r="Q1040" s="27"/>
      <c r="R1040" s="31" t="str">
        <f t="array" ref="R1040">IFERROR(INDEX(npcs!$E$2:$E$1584,MATCH('route'!$H1040, npcs!$A$2:$A$1584,0)),"NA")</f>
        <v>~GIYGAS_DEFEATED</v>
      </c>
      <c r="S1040" s="1"/>
      <c r="T1040" s="79">
        <v>4</v>
      </c>
      <c r="U1040" s="1"/>
      <c r="V1040" s="1"/>
      <c r="W1040" s="1"/>
      <c r="X1040" s="1"/>
      <c r="Y1040" s="1"/>
      <c r="Z1040" s="1"/>
      <c r="AA1040" s="1"/>
      <c r="AB1040" s="1"/>
    </row>
    <row r="1041" spans="1:28" ht="15" customHeight="1" x14ac:dyDescent="0.2">
      <c r="A1041" s="82"/>
      <c r="B1041" s="23" t="str">
        <f>IF(NOT(ISBLANK(route[[#This Row],[loc_override]])),route[[#This Row],[loc_override]],IFERROR(INDEX(npcs[map_location_label],MATCH(route[[#This Row],[npc]],npcs[npc_id],0)),"NA"))</f>
        <v>Winters_Tents_North_1F</v>
      </c>
      <c r="C1041" s="27"/>
      <c r="D1041" s="47" t="str">
        <f>IFERROR(INDEX(npcs[sprite_label],MATCH(route[[#This Row],[npc]],npcs[npc_id],0)),"NA")</f>
        <v>man_redhead_green-oxford</v>
      </c>
      <c r="E1041" s="24" t="s">
        <v>2390</v>
      </c>
      <c r="F1041" s="9" t="s">
        <v>2613</v>
      </c>
      <c r="G1041" s="9" t="s">
        <v>2616</v>
      </c>
      <c r="H1041" s="47">
        <v>624</v>
      </c>
      <c r="I1041" s="28" t="s">
        <v>9</v>
      </c>
      <c r="J1041" s="26"/>
      <c r="K1041" s="28"/>
      <c r="L1041" s="45"/>
      <c r="M1041" s="27" t="s">
        <v>10</v>
      </c>
      <c r="N1041" s="28"/>
      <c r="O1041" s="28"/>
      <c r="P1041" s="28"/>
      <c r="Q1041" s="27"/>
      <c r="R1041" s="31" t="str">
        <f t="array" ref="R1041">IFERROR(INDEX(npcs!$E$2:$E$1584,MATCH('route'!$H1041, npcs!$A$2:$A$1584,0)),"NA")</f>
        <v>~GIYGAS_DEFEATED</v>
      </c>
      <c r="S1041" s="1"/>
      <c r="T1041" s="79">
        <v>4</v>
      </c>
      <c r="U1041" s="1"/>
      <c r="V1041" s="1"/>
      <c r="W1041" s="1"/>
      <c r="X1041" s="1"/>
      <c r="Y1041" s="1"/>
      <c r="Z1041" s="1"/>
      <c r="AA1041" s="1"/>
      <c r="AB1041" s="1"/>
    </row>
    <row r="1042" spans="1:28" ht="15" customHeight="1" x14ac:dyDescent="0.2">
      <c r="A1042" s="82"/>
      <c r="B1042" s="23" t="str">
        <f>IF(NOT(ISBLANK(route[[#This Row],[loc_override]])),route[[#This Row],[loc_override]],IFERROR(INDEX(npcs[map_location_label],MATCH(route[[#This Row],[npc]],npcs[npc_id],0)),"NA"))</f>
        <v>Winters</v>
      </c>
      <c r="C1042" s="27"/>
      <c r="D1042" s="47" t="str">
        <f>IFERROR(INDEX(npcs[sprite_label],MATCH(route[[#This Row],[npc]],npcs[npc_id],0)),"NA")</f>
        <v>tessie-watcher</v>
      </c>
      <c r="E1042" s="24" t="s">
        <v>2390</v>
      </c>
      <c r="F1042" s="9" t="s">
        <v>2613</v>
      </c>
      <c r="G1042" s="9" t="s">
        <v>2616</v>
      </c>
      <c r="H1042" s="47">
        <v>636</v>
      </c>
      <c r="I1042" s="28" t="s">
        <v>9</v>
      </c>
      <c r="J1042" s="26"/>
      <c r="K1042" s="28"/>
      <c r="L1042" s="45"/>
      <c r="M1042" s="27" t="s">
        <v>10</v>
      </c>
      <c r="N1042" s="28"/>
      <c r="O1042" s="28"/>
      <c r="P1042" s="28"/>
      <c r="Q1042" s="27"/>
      <c r="R1042" s="31" t="str">
        <f t="array" ref="R1042">IFERROR(INDEX(npcs!$E$2:$E$1584,MATCH('route'!$H1042, npcs!$A$2:$A$1584,0)),"NA")</f>
        <v>always</v>
      </c>
      <c r="S1042" s="1"/>
      <c r="T1042" s="79">
        <v>4</v>
      </c>
      <c r="U1042" s="1"/>
      <c r="V1042" s="1"/>
      <c r="W1042" s="1"/>
      <c r="X1042" s="1"/>
      <c r="Y1042" s="1"/>
      <c r="Z1042" s="1"/>
      <c r="AA1042" s="1"/>
      <c r="AB1042" s="1"/>
    </row>
    <row r="1043" spans="1:28" ht="15" customHeight="1" x14ac:dyDescent="0.2">
      <c r="A1043" s="82"/>
      <c r="B1043" s="23" t="str">
        <f>IF(NOT(ISBLANK(route[[#This Row],[loc_override]])),route[[#This Row],[loc_override]],IFERROR(INDEX(npcs[map_location_label],MATCH(route[[#This Row],[npc]],npcs[npc_id],0)),"NA"))</f>
        <v>Winters</v>
      </c>
      <c r="C1043" s="27"/>
      <c r="D1043" s="47" t="str">
        <f>IFERROR(INDEX(npcs[sprite_label],MATCH(route[[#This Row],[npc]],npcs[npc_id],0)),"NA")</f>
        <v>tessie-watcher</v>
      </c>
      <c r="E1043" s="24" t="s">
        <v>2390</v>
      </c>
      <c r="F1043" s="9" t="s">
        <v>2613</v>
      </c>
      <c r="G1043" s="9" t="s">
        <v>2616</v>
      </c>
      <c r="H1043" s="47">
        <v>635</v>
      </c>
      <c r="I1043" s="28" t="s">
        <v>9</v>
      </c>
      <c r="J1043" s="26"/>
      <c r="K1043" s="28"/>
      <c r="L1043" s="45"/>
      <c r="M1043" s="27" t="s">
        <v>10</v>
      </c>
      <c r="N1043" s="28"/>
      <c r="O1043" s="28"/>
      <c r="P1043" s="28"/>
      <c r="Q1043" s="27"/>
      <c r="R1043" s="31" t="str">
        <f t="array" ref="R1043">IFERROR(INDEX(npcs!$E$2:$E$1584,MATCH('route'!$H1043, npcs!$A$2:$A$1584,0)),"NA")</f>
        <v>always</v>
      </c>
      <c r="S1043" s="1"/>
      <c r="T1043" s="79">
        <v>4</v>
      </c>
      <c r="U1043" s="1"/>
      <c r="V1043" s="1"/>
      <c r="W1043" s="1"/>
      <c r="X1043" s="1"/>
      <c r="Y1043" s="1"/>
      <c r="Z1043" s="1"/>
      <c r="AA1043" s="1"/>
      <c r="AB1043" s="1"/>
    </row>
    <row r="1044" spans="1:28" ht="15" customHeight="1" x14ac:dyDescent="0.2">
      <c r="A1044" s="82"/>
      <c r="B1044" s="23" t="str">
        <f>IF(NOT(ISBLANK(route[[#This Row],[loc_override]])),route[[#This Row],[loc_override]],IFERROR(INDEX(npcs[map_location_label],MATCH(route[[#This Row],[npc]],npcs[npc_id],0)),"NA"))</f>
        <v>Winters_Tents_South-3_1F</v>
      </c>
      <c r="C1044" s="27"/>
      <c r="D1044" s="47" t="str">
        <f>IFERROR(INDEX(npcs[sprite_label],MATCH(route[[#This Row],[npc]],npcs[npc_id],0)),"NA")</f>
        <v>phone_black</v>
      </c>
      <c r="E1044" s="24" t="s">
        <v>2390</v>
      </c>
      <c r="F1044" s="9" t="s">
        <v>2613</v>
      </c>
      <c r="G1044" s="9" t="s">
        <v>2616</v>
      </c>
      <c r="H1044" s="47">
        <v>614</v>
      </c>
      <c r="I1044" s="28" t="s">
        <v>2271</v>
      </c>
      <c r="J1044" s="26"/>
      <c r="K1044" s="28"/>
      <c r="L1044" s="45"/>
      <c r="M1044" s="27" t="s">
        <v>7</v>
      </c>
      <c r="N1044" s="28"/>
      <c r="O1044" s="28"/>
      <c r="P1044" s="28"/>
      <c r="Q1044" s="27"/>
      <c r="R1044" s="31" t="str">
        <f t="array" ref="R1044">IFERROR(INDEX(npcs!$E$2:$E$1584,MATCH('route'!$H1044, npcs!$A$2:$A$1584,0)),"NA")</f>
        <v>always</v>
      </c>
      <c r="S1044" s="1"/>
      <c r="T1044" s="79">
        <v>4</v>
      </c>
      <c r="U1044" s="1"/>
      <c r="V1044" s="1"/>
      <c r="W1044" s="1"/>
      <c r="X1044" s="1"/>
      <c r="Y1044" s="1"/>
      <c r="Z1044" s="1"/>
      <c r="AA1044" s="1"/>
      <c r="AB1044" s="1"/>
    </row>
    <row r="1045" spans="1:28" ht="15" customHeight="1" x14ac:dyDescent="0.2">
      <c r="A1045" s="82"/>
      <c r="B1045" s="23" t="str">
        <f>IF(NOT(ISBLANK(route[[#This Row],[loc_override]])),route[[#This Row],[loc_override]],IFERROR(INDEX(npcs[map_location_label],MATCH(route[[#This Row],[npc]],npcs[npc_id],0)),"NA"))</f>
        <v>Winters_Tents_South-3_1F</v>
      </c>
      <c r="C1045" s="27"/>
      <c r="D1045" s="47" t="str">
        <f>IFERROR(INDEX(npcs[sprite_label],MATCH(route[[#This Row],[npc]],npcs[npc_id],0)),"NA")</f>
        <v>tessie-watcher</v>
      </c>
      <c r="E1045" s="24" t="s">
        <v>2390</v>
      </c>
      <c r="F1045" s="9" t="s">
        <v>2613</v>
      </c>
      <c r="G1045" s="9" t="s">
        <v>2616</v>
      </c>
      <c r="H1045" s="47">
        <v>613</v>
      </c>
      <c r="I1045" s="28" t="s">
        <v>9</v>
      </c>
      <c r="J1045" s="26"/>
      <c r="K1045" s="28"/>
      <c r="L1045" s="45"/>
      <c r="M1045" s="27" t="s">
        <v>10</v>
      </c>
      <c r="N1045" s="28"/>
      <c r="O1045" s="28"/>
      <c r="P1045" s="28"/>
      <c r="Q1045" s="27"/>
      <c r="R1045" s="31" t="str">
        <f t="array" ref="R1045">IFERROR(INDEX(npcs!$E$2:$E$1584,MATCH('route'!$H1045, npcs!$A$2:$A$1584,0)),"NA")</f>
        <v>always</v>
      </c>
      <c r="S1045" s="1"/>
      <c r="T1045" s="79">
        <v>4</v>
      </c>
      <c r="U1045" s="1"/>
      <c r="V1045" s="1"/>
      <c r="W1045" s="1"/>
      <c r="X1045" s="1"/>
      <c r="Y1045" s="1"/>
      <c r="Z1045" s="1"/>
      <c r="AA1045" s="1"/>
      <c r="AB1045" s="1"/>
    </row>
    <row r="1046" spans="1:28" ht="15" customHeight="1" x14ac:dyDescent="0.2">
      <c r="A1046" s="82"/>
      <c r="B1046" s="23" t="str">
        <f>IF(NOT(ISBLANK(route[[#This Row],[loc_override]])),route[[#This Row],[loc_override]],IFERROR(INDEX(npcs[map_location_label],MATCH(route[[#This Row],[npc]],npcs[npc_id],0)),"NA"))</f>
        <v>Winters</v>
      </c>
      <c r="C1046" s="27"/>
      <c r="D1046" s="47" t="str">
        <f>IFERROR(INDEX(npcs[sprite_label],MATCH(route[[#This Row],[npc]],npcs[npc_id],0)),"NA")</f>
        <v>tessie-watcher</v>
      </c>
      <c r="E1046" s="24" t="s">
        <v>2390</v>
      </c>
      <c r="F1046" s="9" t="s">
        <v>2613</v>
      </c>
      <c r="G1046" s="9" t="s">
        <v>2616</v>
      </c>
      <c r="H1046" s="47">
        <v>629</v>
      </c>
      <c r="I1046" s="28" t="s">
        <v>9</v>
      </c>
      <c r="J1046" s="26"/>
      <c r="K1046" s="28"/>
      <c r="L1046" s="45"/>
      <c r="M1046" s="27" t="s">
        <v>607</v>
      </c>
      <c r="N1046" s="28"/>
      <c r="O1046" s="28"/>
      <c r="P1046" s="28"/>
      <c r="Q1046" s="27"/>
      <c r="R1046" s="31" t="str">
        <f t="array" ref="R1046">IFERROR(INDEX(npcs!$E$2:$E$1584,MATCH('route'!$H1046, npcs!$A$2:$A$1584,0)),"NA")</f>
        <v>~CAPTIVES_AT_STONEHENGE</v>
      </c>
      <c r="S1046" s="1"/>
      <c r="T1046" s="79">
        <v>4</v>
      </c>
      <c r="U1046" s="1"/>
      <c r="V1046" s="1"/>
      <c r="W1046" s="1"/>
      <c r="X1046" s="1"/>
      <c r="Y1046" s="1"/>
      <c r="Z1046" s="1"/>
      <c r="AA1046" s="1"/>
      <c r="AB1046" s="1"/>
    </row>
    <row r="1047" spans="1:28" ht="15" customHeight="1" x14ac:dyDescent="0.2">
      <c r="A1047" s="82"/>
      <c r="B1047" s="23" t="str">
        <f>IF(NOT(ISBLANK(route[[#This Row],[loc_override]])),route[[#This Row],[loc_override]],IFERROR(INDEX(npcs[map_location_label],MATCH(route[[#This Row],[npc]],npcs[npc_id],0)),"NA"))</f>
        <v>Winters</v>
      </c>
      <c r="C1047" s="27"/>
      <c r="D1047" s="47" t="str">
        <f>IFERROR(INDEX(npcs[sprite_label],MATCH(route[[#This Row],[npc]],npcs[npc_id],0)),"NA")</f>
        <v>tessie-watcher</v>
      </c>
      <c r="E1047" s="24" t="s">
        <v>2390</v>
      </c>
      <c r="F1047" s="9" t="s">
        <v>2613</v>
      </c>
      <c r="G1047" s="9" t="s">
        <v>2616</v>
      </c>
      <c r="H1047" s="47">
        <v>627</v>
      </c>
      <c r="I1047" s="28" t="s">
        <v>9</v>
      </c>
      <c r="J1047" s="26"/>
      <c r="K1047" s="28"/>
      <c r="L1047" s="45"/>
      <c r="M1047" s="27" t="s">
        <v>10</v>
      </c>
      <c r="N1047" s="28"/>
      <c r="O1047" s="28"/>
      <c r="P1047" s="28"/>
      <c r="Q1047" s="27"/>
      <c r="R1047" s="31" t="str">
        <f t="array" ref="R1047">IFERROR(INDEX(npcs!$E$2:$E$1584,MATCH('route'!$H1047, npcs!$A$2:$A$1584,0)),"NA")</f>
        <v>always</v>
      </c>
      <c r="S1047" s="1"/>
      <c r="T1047" s="79">
        <v>4</v>
      </c>
      <c r="U1047" s="1"/>
      <c r="V1047" s="1"/>
      <c r="W1047" s="1"/>
      <c r="X1047" s="1"/>
      <c r="Y1047" s="1"/>
      <c r="Z1047" s="1"/>
      <c r="AA1047" s="1"/>
      <c r="AB1047" s="1"/>
    </row>
    <row r="1048" spans="1:28" ht="15" customHeight="1" x14ac:dyDescent="0.2">
      <c r="A1048" s="82"/>
      <c r="B1048" s="23" t="str">
        <f>IF(NOT(ISBLANK(route[[#This Row],[loc_override]])),route[[#This Row],[loc_override]],IFERROR(INDEX(npcs[map_location_label],MATCH(route[[#This Row],[npc]],npcs[npc_id],0)),"NA"))</f>
        <v>Winters</v>
      </c>
      <c r="C1048" s="27"/>
      <c r="D1048" s="47" t="str">
        <f>IFERROR(INDEX(npcs[sprite_label],MATCH(route[[#This Row],[npc]],npcs[npc_id],0)),"NA")</f>
        <v>tessie-watcher</v>
      </c>
      <c r="E1048" s="24" t="s">
        <v>2390</v>
      </c>
      <c r="F1048" s="9" t="s">
        <v>2613</v>
      </c>
      <c r="G1048" s="9" t="s">
        <v>2616</v>
      </c>
      <c r="H1048" s="47">
        <v>628</v>
      </c>
      <c r="I1048" s="28" t="s">
        <v>9</v>
      </c>
      <c r="J1048" s="26"/>
      <c r="K1048" s="28"/>
      <c r="L1048" s="45"/>
      <c r="M1048" s="27" t="s">
        <v>10</v>
      </c>
      <c r="N1048" s="28"/>
      <c r="O1048" s="28"/>
      <c r="P1048" s="28"/>
      <c r="Q1048" s="27"/>
      <c r="R1048" s="31" t="str">
        <f t="array" ref="R1048">IFERROR(INDEX(npcs!$E$2:$E$1584,MATCH('route'!$H1048, npcs!$A$2:$A$1584,0)),"NA")</f>
        <v>always</v>
      </c>
      <c r="S1048" s="1"/>
      <c r="T1048" s="79">
        <v>4</v>
      </c>
      <c r="U1048" s="1"/>
      <c r="V1048" s="1"/>
      <c r="W1048" s="1"/>
      <c r="X1048" s="1"/>
      <c r="Y1048" s="1"/>
      <c r="Z1048" s="1"/>
      <c r="AA1048" s="1"/>
      <c r="AB1048" s="1"/>
    </row>
    <row r="1049" spans="1:28" ht="15" customHeight="1" x14ac:dyDescent="0.2">
      <c r="A1049" s="82"/>
      <c r="B1049" s="23" t="str">
        <f>IF(NOT(ISBLANK(route[[#This Row],[loc_override]])),route[[#This Row],[loc_override]],IFERROR(INDEX(npcs[map_location_label],MATCH(route[[#This Row],[npc]],npcs[npc_id],0)),"NA"))</f>
        <v>Winters_Tents_South-1_1F</v>
      </c>
      <c r="C1049" s="27"/>
      <c r="D1049" s="47" t="str">
        <f>IFERROR(INDEX(npcs[sprite_label],MATCH(route[[#This Row],[npc]],npcs[npc_id],0)),"NA")</f>
        <v>tessie-watcher</v>
      </c>
      <c r="E1049" s="24" t="s">
        <v>2390</v>
      </c>
      <c r="F1049" s="9" t="s">
        <v>2613</v>
      </c>
      <c r="G1049" s="9" t="s">
        <v>2616</v>
      </c>
      <c r="H1049" s="47">
        <v>612</v>
      </c>
      <c r="I1049" s="28" t="s">
        <v>9</v>
      </c>
      <c r="J1049" s="26" t="s">
        <v>2276</v>
      </c>
      <c r="K1049" s="28" t="s">
        <v>345</v>
      </c>
      <c r="L1049" s="45"/>
      <c r="M1049" s="27" t="s">
        <v>10</v>
      </c>
      <c r="N1049" s="28"/>
      <c r="O1049" s="28"/>
      <c r="P1049" s="28"/>
      <c r="Q1049" s="27"/>
      <c r="R1049" s="31" t="str">
        <f t="array" ref="R1049">IFERROR(INDEX(npcs!$E$2:$E$1584,MATCH('route'!$H1049, npcs!$A$2:$A$1584,0)),"NA")</f>
        <v>always</v>
      </c>
      <c r="S1049" s="1"/>
      <c r="T1049" s="79">
        <v>4</v>
      </c>
      <c r="U1049" s="1"/>
      <c r="V1049" s="1"/>
      <c r="W1049" s="1"/>
      <c r="X1049" s="1"/>
      <c r="Y1049" s="1"/>
      <c r="Z1049" s="1"/>
      <c r="AA1049" s="1"/>
      <c r="AB1049" s="1"/>
    </row>
    <row r="1050" spans="1:28" ht="15" customHeight="1" x14ac:dyDescent="0.2">
      <c r="A1050" s="82"/>
      <c r="B1050" s="23" t="str">
        <f>IF(NOT(ISBLANK(route[[#This Row],[loc_override]])),route[[#This Row],[loc_override]],IFERROR(INDEX(npcs[map_location_label],MATCH(route[[#This Row],[npc]],npcs[npc_id],0)),"NA"))</f>
        <v>Winters_Tents_South-1_1F</v>
      </c>
      <c r="C1050" s="27"/>
      <c r="D1050" s="47" t="str">
        <f>IFERROR(INDEX(npcs[sprite_label],MATCH(route[[#This Row],[npc]],npcs[npc_id],0)),"NA")</f>
        <v>tessie-watcher</v>
      </c>
      <c r="E1050" s="24" t="s">
        <v>2390</v>
      </c>
      <c r="F1050" s="9" t="s">
        <v>2613</v>
      </c>
      <c r="G1050" s="9" t="s">
        <v>2616</v>
      </c>
      <c r="H1050" s="47">
        <v>612</v>
      </c>
      <c r="I1050" s="28" t="s">
        <v>9</v>
      </c>
      <c r="J1050" s="26" t="s">
        <v>2276</v>
      </c>
      <c r="K1050" s="28" t="s">
        <v>245</v>
      </c>
      <c r="L1050" s="45"/>
      <c r="M1050" s="27" t="s">
        <v>10</v>
      </c>
      <c r="N1050" s="28"/>
      <c r="O1050" s="28"/>
      <c r="P1050" s="28"/>
      <c r="Q1050" s="27"/>
      <c r="R1050" s="31" t="str">
        <f t="array" ref="R1050">IFERROR(INDEX(npcs!$E$2:$E$1584,MATCH('route'!$H1050, npcs!$A$2:$A$1584,0)),"NA")</f>
        <v>always</v>
      </c>
      <c r="S1050" s="1"/>
      <c r="T1050" s="79">
        <v>4</v>
      </c>
      <c r="U1050" s="1"/>
      <c r="V1050" s="1"/>
      <c r="W1050" s="1"/>
      <c r="X1050" s="1"/>
      <c r="Y1050" s="1"/>
      <c r="Z1050" s="1"/>
      <c r="AA1050" s="1"/>
      <c r="AB1050" s="1"/>
    </row>
    <row r="1051" spans="1:28" ht="15" customHeight="1" x14ac:dyDescent="0.2">
      <c r="A1051" s="82"/>
      <c r="B1051" s="23" t="str">
        <f>IF(NOT(ISBLANK(route[[#This Row],[loc_override]])),route[[#This Row],[loc_override]],IFERROR(INDEX(npcs[map_location_label],MATCH(route[[#This Row],[npc]],npcs[npc_id],0)),"NA"))</f>
        <v>Winters</v>
      </c>
      <c r="C1051" s="27"/>
      <c r="D1051" s="47" t="str">
        <f>IFERROR(INDEX(npcs[sprite_label],MATCH(route[[#This Row],[npc]],npcs[npc_id],0)),"NA")</f>
        <v>entertainers-shack-door</v>
      </c>
      <c r="E1051" s="24" t="s">
        <v>2390</v>
      </c>
      <c r="F1051" s="9" t="s">
        <v>2613</v>
      </c>
      <c r="G1051" s="9" t="s">
        <v>2616</v>
      </c>
      <c r="H1051" s="47">
        <v>641</v>
      </c>
      <c r="I1051" s="28" t="s">
        <v>26</v>
      </c>
      <c r="J1051" s="26" t="s">
        <v>2286</v>
      </c>
      <c r="K1051" s="28"/>
      <c r="L1051" s="45"/>
      <c r="M1051" s="27" t="s">
        <v>7</v>
      </c>
      <c r="N1051" s="28"/>
      <c r="O1051" s="28"/>
      <c r="P1051" s="28"/>
      <c r="Q1051" s="27"/>
      <c r="R1051" s="31" t="str">
        <f t="array" ref="R1051">IFERROR(INDEX(npcs!$E$2:$E$1584,MATCH('route'!$H1051, npcs!$A$2:$A$1584,0)),"NA")</f>
        <v>always</v>
      </c>
      <c r="S1051" s="1"/>
      <c r="T1051" s="79">
        <v>4</v>
      </c>
      <c r="U1051" s="1"/>
      <c r="V1051" s="1"/>
      <c r="W1051" s="1"/>
      <c r="X1051" s="1"/>
      <c r="Y1051" s="1"/>
      <c r="Z1051" s="1"/>
      <c r="AA1051" s="1"/>
      <c r="AB1051" s="1"/>
    </row>
    <row r="1052" spans="1:28" ht="15" customHeight="1" x14ac:dyDescent="0.2">
      <c r="A1052" s="82"/>
      <c r="B1052" s="23" t="str">
        <f>IF(NOT(ISBLANK(route[[#This Row],[loc_override]])),route[[#This Row],[loc_override]],IFERROR(INDEX(npcs[map_location_label],MATCH(route[[#This Row],[npc]],npcs[npc_id],0)),"NA"))</f>
        <v>Winters</v>
      </c>
      <c r="C1052" s="27"/>
      <c r="D1052" s="47" t="str">
        <f>IFERROR(INDEX(npcs[sprite_label],MATCH(route[[#This Row],[npc]],npcs[npc_id],0)),"NA")</f>
        <v>animation_tessie-water_top</v>
      </c>
      <c r="E1052" s="24" t="s">
        <v>2390</v>
      </c>
      <c r="F1052" s="9" t="s">
        <v>2613</v>
      </c>
      <c r="G1052" s="9" t="s">
        <v>2616</v>
      </c>
      <c r="H1052" s="47">
        <v>655</v>
      </c>
      <c r="I1052" s="28" t="s">
        <v>2271</v>
      </c>
      <c r="J1052" s="26"/>
      <c r="K1052" s="28"/>
      <c r="L1052" s="45"/>
      <c r="M1052" s="27" t="s">
        <v>7</v>
      </c>
      <c r="N1052" s="28"/>
      <c r="O1052" s="28"/>
      <c r="P1052" s="28"/>
      <c r="Q1052" s="27"/>
      <c r="R1052" s="31" t="str">
        <f t="array" ref="R1052">IFERROR(INDEX(npcs!$E$2:$E$1584,MATCH('route'!$H1052, npcs!$A$2:$A$1584,0)),"NA")</f>
        <v>LAKE_TESS_WIND_BLOWING</v>
      </c>
      <c r="S1052" s="1"/>
      <c r="T1052" s="79">
        <v>4</v>
      </c>
      <c r="U1052" s="1"/>
      <c r="V1052" s="1"/>
      <c r="W1052" s="1"/>
      <c r="X1052" s="1"/>
      <c r="Y1052" s="1"/>
      <c r="Z1052" s="1"/>
      <c r="AA1052" s="1"/>
      <c r="AB1052" s="1"/>
    </row>
    <row r="1053" spans="1:28" ht="15" customHeight="1" x14ac:dyDescent="0.2">
      <c r="A1053" s="82"/>
      <c r="B1053" s="23" t="str">
        <f>IF(NOT(ISBLANK(route[[#This Row],[loc_override]])),route[[#This Row],[loc_override]],IFERROR(INDEX(npcs[map_location_label],MATCH(route[[#This Row],[npc]],npcs[npc_id],0)),"NA"))</f>
        <v>Winters</v>
      </c>
      <c r="C1053" s="27"/>
      <c r="D1053" s="47" t="str">
        <f>IFERROR(INDEX(npcs[sprite_label],MATCH(route[[#This Row],[npc]],npcs[npc_id],0)),"NA")</f>
        <v>animation_tessie-water_bottom</v>
      </c>
      <c r="E1053" s="24" t="s">
        <v>2390</v>
      </c>
      <c r="F1053" s="9" t="s">
        <v>2613</v>
      </c>
      <c r="G1053" s="9" t="s">
        <v>2616</v>
      </c>
      <c r="H1053" s="47">
        <v>656</v>
      </c>
      <c r="I1053" s="28" t="s">
        <v>2271</v>
      </c>
      <c r="J1053" s="26"/>
      <c r="K1053" s="28"/>
      <c r="L1053" s="45"/>
      <c r="M1053" s="27" t="s">
        <v>7</v>
      </c>
      <c r="N1053" s="28"/>
      <c r="O1053" s="28"/>
      <c r="P1053" s="28"/>
      <c r="Q1053" s="27"/>
      <c r="R1053" s="31" t="str">
        <f t="array" ref="R1053">IFERROR(INDEX(npcs!$E$2:$E$1584,MATCH('route'!$H1053, npcs!$A$2:$A$1584,0)),"NA")</f>
        <v>LAKE_TESS_WIND_BLOWING</v>
      </c>
      <c r="S1053" s="1"/>
      <c r="T1053" s="79">
        <v>4</v>
      </c>
      <c r="U1053" s="1"/>
      <c r="V1053" s="1"/>
      <c r="W1053" s="1"/>
      <c r="X1053" s="1"/>
      <c r="Y1053" s="1"/>
      <c r="Z1053" s="1"/>
      <c r="AA1053" s="1"/>
      <c r="AB1053" s="1"/>
    </row>
    <row r="1054" spans="1:28" ht="15" customHeight="1" x14ac:dyDescent="0.2">
      <c r="A1054" s="82"/>
      <c r="B1054" s="23" t="str">
        <f>IF(NOT(ISBLANK(route[[#This Row],[loc_override]])),route[[#This Row],[loc_override]],IFERROR(INDEX(npcs[map_location_label],MATCH(route[[#This Row],[npc]],npcs[npc_id],0)),"NA"))</f>
        <v>Winters</v>
      </c>
      <c r="C1054" s="27"/>
      <c r="D1054" s="47" t="str">
        <f>IFERROR(INDEX(npcs[sprite_label],MATCH(route[[#This Row],[npc]],npcs[npc_id],0)),"NA")</f>
        <v>animation_tessie-water_fill-layer</v>
      </c>
      <c r="E1054" s="24" t="s">
        <v>2390</v>
      </c>
      <c r="F1054" s="9" t="s">
        <v>2613</v>
      </c>
      <c r="G1054" s="9" t="s">
        <v>2616</v>
      </c>
      <c r="H1054" s="47">
        <v>642</v>
      </c>
      <c r="I1054" s="28" t="s">
        <v>2271</v>
      </c>
      <c r="J1054" s="26"/>
      <c r="K1054" s="28"/>
      <c r="L1054" s="45"/>
      <c r="M1054" s="27" t="s">
        <v>7</v>
      </c>
      <c r="N1054" s="28"/>
      <c r="O1054" s="28"/>
      <c r="P1054" s="28"/>
      <c r="Q1054" s="27"/>
      <c r="R1054" s="31" t="str">
        <f t="array" ref="R1054">IFERROR(INDEX(npcs!$E$2:$E$1584,MATCH('route'!$H1054, npcs!$A$2:$A$1584,0)),"NA")</f>
        <v>LAKE_TESS_WIND_BLOWING</v>
      </c>
      <c r="S1054" s="1"/>
      <c r="T1054" s="79">
        <v>4</v>
      </c>
      <c r="U1054" s="1"/>
      <c r="V1054" s="1"/>
      <c r="W1054" s="1"/>
      <c r="X1054" s="1"/>
      <c r="Y1054" s="1"/>
      <c r="Z1054" s="1"/>
      <c r="AA1054" s="1"/>
      <c r="AB1054" s="1"/>
    </row>
    <row r="1055" spans="1:28" ht="15" customHeight="1" x14ac:dyDescent="0.2">
      <c r="A1055" s="82"/>
      <c r="B1055" s="23" t="str">
        <f>IF(NOT(ISBLANK(route[[#This Row],[loc_override]])),route[[#This Row],[loc_override]],IFERROR(INDEX(npcs[map_location_label],MATCH(route[[#This Row],[npc]],npcs[npc_id],0)),"NA"))</f>
        <v>Winters</v>
      </c>
      <c r="C1055" s="27"/>
      <c r="D1055" s="47" t="str">
        <f>IFERROR(INDEX(npcs[sprite_label],MATCH(route[[#This Row],[npc]],npcs[npc_id],0)),"NA")</f>
        <v>animation_tessie-water_fill-layer</v>
      </c>
      <c r="E1055" s="24" t="s">
        <v>2390</v>
      </c>
      <c r="F1055" s="9" t="s">
        <v>2613</v>
      </c>
      <c r="G1055" s="9" t="s">
        <v>2616</v>
      </c>
      <c r="H1055" s="47">
        <v>643</v>
      </c>
      <c r="I1055" s="28" t="s">
        <v>2271</v>
      </c>
      <c r="J1055" s="26"/>
      <c r="K1055" s="28"/>
      <c r="L1055" s="45"/>
      <c r="M1055" s="27" t="s">
        <v>7</v>
      </c>
      <c r="N1055" s="28"/>
      <c r="O1055" s="28"/>
      <c r="P1055" s="28"/>
      <c r="Q1055" s="27"/>
      <c r="R1055" s="31" t="str">
        <f t="array" ref="R1055">IFERROR(INDEX(npcs!$E$2:$E$1584,MATCH('route'!$H1055, npcs!$A$2:$A$1584,0)),"NA")</f>
        <v>LAKE_TESS_WIND_BLOWING</v>
      </c>
      <c r="S1055" s="1"/>
      <c r="T1055" s="79">
        <v>4</v>
      </c>
      <c r="U1055" s="1"/>
      <c r="V1055" s="1"/>
      <c r="W1055" s="1"/>
      <c r="X1055" s="1"/>
      <c r="Y1055" s="1"/>
      <c r="Z1055" s="1"/>
      <c r="AA1055" s="1"/>
      <c r="AB1055" s="1"/>
    </row>
    <row r="1056" spans="1:28" ht="15" customHeight="1" x14ac:dyDescent="0.2">
      <c r="A1056" s="82"/>
      <c r="B1056" s="23" t="str">
        <f>IF(NOT(ISBLANK(route[[#This Row],[loc_override]])),route[[#This Row],[loc_override]],IFERROR(INDEX(npcs[map_location_label],MATCH(route[[#This Row],[npc]],npcs[npc_id],0)),"NA"))</f>
        <v>Winters</v>
      </c>
      <c r="C1056" s="27"/>
      <c r="D1056" s="47" t="str">
        <f>IFERROR(INDEX(npcs[sprite_label],MATCH(route[[#This Row],[npc]],npcs[npc_id],0)),"NA")</f>
        <v>animation_tessie-water_fill-layer</v>
      </c>
      <c r="E1056" s="24" t="s">
        <v>2390</v>
      </c>
      <c r="F1056" s="9" t="s">
        <v>2613</v>
      </c>
      <c r="G1056" s="9" t="s">
        <v>2616</v>
      </c>
      <c r="H1056" s="47">
        <v>644</v>
      </c>
      <c r="I1056" s="28" t="s">
        <v>2271</v>
      </c>
      <c r="J1056" s="26"/>
      <c r="K1056" s="28"/>
      <c r="L1056" s="45"/>
      <c r="M1056" s="27" t="s">
        <v>7</v>
      </c>
      <c r="N1056" s="28"/>
      <c r="O1056" s="28"/>
      <c r="P1056" s="28"/>
      <c r="Q1056" s="27"/>
      <c r="R1056" s="31" t="str">
        <f t="array" ref="R1056">IFERROR(INDEX(npcs!$E$2:$E$1584,MATCH('route'!$H1056, npcs!$A$2:$A$1584,0)),"NA")</f>
        <v>LAKE_TESS_WIND_BLOWING</v>
      </c>
      <c r="S1056" s="1"/>
      <c r="T1056" s="79">
        <v>4</v>
      </c>
      <c r="U1056" s="1"/>
      <c r="V1056" s="1"/>
      <c r="W1056" s="1"/>
      <c r="X1056" s="1"/>
      <c r="Y1056" s="1"/>
      <c r="Z1056" s="1"/>
      <c r="AA1056" s="1"/>
      <c r="AB1056" s="1"/>
    </row>
    <row r="1057" spans="1:28" ht="15" customHeight="1" x14ac:dyDescent="0.2">
      <c r="A1057" s="82"/>
      <c r="B1057" s="23" t="str">
        <f>IF(NOT(ISBLANK(route[[#This Row],[loc_override]])),route[[#This Row],[loc_override]],IFERROR(INDEX(npcs[map_location_label],MATCH(route[[#This Row],[npc]],npcs[npc_id],0)),"NA"))</f>
        <v>Winters</v>
      </c>
      <c r="C1057" s="27"/>
      <c r="D1057" s="47" t="str">
        <f>IFERROR(INDEX(npcs[sprite_label],MATCH(route[[#This Row],[npc]],npcs[npc_id],0)),"NA")</f>
        <v>animation_tessie-water_fill-layer</v>
      </c>
      <c r="E1057" s="24" t="s">
        <v>2390</v>
      </c>
      <c r="F1057" s="9" t="s">
        <v>2613</v>
      </c>
      <c r="G1057" s="9" t="s">
        <v>2616</v>
      </c>
      <c r="H1057" s="47">
        <v>654</v>
      </c>
      <c r="I1057" s="28" t="s">
        <v>2271</v>
      </c>
      <c r="J1057" s="26"/>
      <c r="K1057" s="28"/>
      <c r="L1057" s="45"/>
      <c r="M1057" s="27" t="s">
        <v>7</v>
      </c>
      <c r="N1057" s="28"/>
      <c r="O1057" s="28"/>
      <c r="P1057" s="28"/>
      <c r="Q1057" s="27"/>
      <c r="R1057" s="31" t="str">
        <f t="array" ref="R1057">IFERROR(INDEX(npcs!$E$2:$E$1584,MATCH('route'!$H1057, npcs!$A$2:$A$1584,0)),"NA")</f>
        <v>LAKE_TESS_WIND_BLOWING</v>
      </c>
      <c r="S1057" s="1"/>
      <c r="T1057" s="79">
        <v>4</v>
      </c>
      <c r="U1057" s="1"/>
      <c r="V1057" s="1"/>
      <c r="W1057" s="1"/>
      <c r="X1057" s="1"/>
      <c r="Y1057" s="1"/>
      <c r="Z1057" s="1"/>
      <c r="AA1057" s="1"/>
      <c r="AB1057" s="1"/>
    </row>
    <row r="1058" spans="1:28" ht="15" customHeight="1" x14ac:dyDescent="0.2">
      <c r="A1058" s="82"/>
      <c r="B1058" s="23" t="str">
        <f>IF(NOT(ISBLANK(route[[#This Row],[loc_override]])),route[[#This Row],[loc_override]],IFERROR(INDEX(npcs[map_location_label],MATCH(route[[#This Row],[npc]],npcs[npc_id],0)),"NA"))</f>
        <v>Winters</v>
      </c>
      <c r="C1058" s="27"/>
      <c r="D1058" s="47" t="str">
        <f>IFERROR(INDEX(npcs[sprite_label],MATCH(route[[#This Row],[npc]],npcs[npc_id],0)),"NA")</f>
        <v>tessie-watcher</v>
      </c>
      <c r="E1058" s="24" t="s">
        <v>2390</v>
      </c>
      <c r="F1058" s="9" t="s">
        <v>2613</v>
      </c>
      <c r="G1058" s="9" t="s">
        <v>2616</v>
      </c>
      <c r="H1058" s="47">
        <v>628</v>
      </c>
      <c r="I1058" s="28" t="s">
        <v>9</v>
      </c>
      <c r="J1058" s="26"/>
      <c r="K1058" s="28"/>
      <c r="L1058" s="45"/>
      <c r="M1058" s="27" t="s">
        <v>614</v>
      </c>
      <c r="N1058" s="28"/>
      <c r="O1058" s="28"/>
      <c r="P1058" s="28"/>
      <c r="Q1058" s="27"/>
      <c r="R1058" s="31" t="str">
        <f t="array" ref="R1058">IFERROR(INDEX(npcs!$E$2:$E$1584,MATCH('route'!$H1058, npcs!$A$2:$A$1584,0)),"NA")</f>
        <v>always</v>
      </c>
      <c r="S1058" s="1"/>
      <c r="T1058" s="79">
        <v>4</v>
      </c>
      <c r="U1058" s="1"/>
      <c r="V1058" s="1"/>
      <c r="W1058" s="1"/>
      <c r="X1058" s="1"/>
      <c r="Y1058" s="1"/>
      <c r="Z1058" s="1"/>
      <c r="AA1058" s="1"/>
      <c r="AB1058" s="1"/>
    </row>
    <row r="1059" spans="1:28" ht="15" customHeight="1" x14ac:dyDescent="0.2">
      <c r="A1059" s="82"/>
      <c r="B1059" s="23" t="str">
        <f>IF(NOT(ISBLANK(route[[#This Row],[loc_override]])),route[[#This Row],[loc_override]],IFERROR(INDEX(npcs[map_location_label],MATCH(route[[#This Row],[npc]],npcs[npc_id],0)),"NA"))</f>
        <v>Winters</v>
      </c>
      <c r="C1059" s="27"/>
      <c r="D1059" s="47" t="str">
        <f>IFERROR(INDEX(npcs[sprite_label],MATCH(route[[#This Row],[npc]],npcs[npc_id],0)),"NA")</f>
        <v>tessie-watcher</v>
      </c>
      <c r="E1059" s="24" t="s">
        <v>2390</v>
      </c>
      <c r="F1059" s="9" t="s">
        <v>2613</v>
      </c>
      <c r="G1059" s="9" t="s">
        <v>2616</v>
      </c>
      <c r="H1059" s="47">
        <v>627</v>
      </c>
      <c r="I1059" s="28" t="s">
        <v>9</v>
      </c>
      <c r="J1059" s="26"/>
      <c r="K1059" s="28"/>
      <c r="L1059" s="45"/>
      <c r="M1059" s="27" t="s">
        <v>614</v>
      </c>
      <c r="N1059" s="28"/>
      <c r="O1059" s="28"/>
      <c r="P1059" s="28"/>
      <c r="Q1059" s="27"/>
      <c r="R1059" s="31" t="str">
        <f t="array" ref="R1059">IFERROR(INDEX(npcs!$E$2:$E$1584,MATCH('route'!$H1059, npcs!$A$2:$A$1584,0)),"NA")</f>
        <v>always</v>
      </c>
      <c r="S1059" s="1"/>
      <c r="T1059" s="79">
        <v>4</v>
      </c>
      <c r="U1059" s="1"/>
      <c r="V1059" s="1"/>
      <c r="W1059" s="1"/>
      <c r="X1059" s="1"/>
      <c r="Y1059" s="1"/>
      <c r="Z1059" s="1"/>
      <c r="AA1059" s="1"/>
      <c r="AB1059" s="1"/>
    </row>
    <row r="1060" spans="1:28" ht="15" customHeight="1" x14ac:dyDescent="0.2">
      <c r="A1060" s="82"/>
      <c r="B1060" s="23" t="str">
        <f>IF(NOT(ISBLANK(route[[#This Row],[loc_override]])),route[[#This Row],[loc_override]],IFERROR(INDEX(npcs[map_location_label],MATCH(route[[#This Row],[npc]],npcs[npc_id],0)),"NA"))</f>
        <v>Winters</v>
      </c>
      <c r="C1060" s="27"/>
      <c r="D1060" s="47" t="str">
        <f>IFERROR(INDEX(npcs[sprite_label],MATCH(route[[#This Row],[npc]],npcs[npc_id],0)),"NA")</f>
        <v>bubble-monkey</v>
      </c>
      <c r="E1060" s="24" t="s">
        <v>2390</v>
      </c>
      <c r="F1060" s="9" t="s">
        <v>2613</v>
      </c>
      <c r="G1060" s="9" t="s">
        <v>2616</v>
      </c>
      <c r="H1060" s="47">
        <v>630</v>
      </c>
      <c r="I1060" s="28" t="s">
        <v>26</v>
      </c>
      <c r="J1060" s="26"/>
      <c r="K1060" s="28"/>
      <c r="L1060" s="45"/>
      <c r="M1060" s="27" t="s">
        <v>10</v>
      </c>
      <c r="N1060" s="28"/>
      <c r="O1060" s="28"/>
      <c r="P1060" s="28"/>
      <c r="Q1060" s="27"/>
      <c r="R1060" s="31" t="str">
        <f t="array" ref="R1060">IFERROR(INDEX(npcs!$E$2:$E$1584,MATCH('route'!$H1060, npcs!$A$2:$A$1584,0)),"NA")</f>
        <v>BUBBLE_MONKEY_AT_LAKE_TESS</v>
      </c>
      <c r="S1060" s="1"/>
      <c r="T1060" s="79">
        <v>4</v>
      </c>
      <c r="U1060" s="1"/>
      <c r="V1060" s="1"/>
      <c r="W1060" s="1"/>
      <c r="X1060" s="1"/>
      <c r="Y1060" s="1"/>
      <c r="Z1060" s="1"/>
      <c r="AA1060" s="1"/>
      <c r="AB1060" s="1"/>
    </row>
    <row r="1061" spans="1:28" ht="15" customHeight="1" x14ac:dyDescent="0.2">
      <c r="A1061" s="82"/>
      <c r="B1061" s="23" t="str">
        <f>IF(NOT(ISBLANK(route[[#This Row],[loc_override]])),route[[#This Row],[loc_override]],IFERROR(INDEX(npcs[map_location_label],MATCH(route[[#This Row],[npc]],npcs[npc_id],0)),"NA"))</f>
        <v>Winters</v>
      </c>
      <c r="C1061" s="27"/>
      <c r="D1061" s="47" t="str">
        <f>IFERROR(INDEX(npcs[sprite_label],MATCH(route[[#This Row],[npc]],npcs[npc_id],0)),"NA")</f>
        <v>pencil-statue</v>
      </c>
      <c r="E1061" s="24" t="s">
        <v>2390</v>
      </c>
      <c r="F1061" s="9" t="s">
        <v>2613</v>
      </c>
      <c r="G1061" s="9" t="s">
        <v>2616</v>
      </c>
      <c r="H1061" s="47">
        <v>645</v>
      </c>
      <c r="I1061" s="28" t="s">
        <v>15</v>
      </c>
      <c r="J1061" s="26"/>
      <c r="K1061" s="28"/>
      <c r="L1061" s="45"/>
      <c r="M1061" s="27" t="s">
        <v>10</v>
      </c>
      <c r="N1061" s="28"/>
      <c r="O1061" s="28"/>
      <c r="P1061" s="28"/>
      <c r="Q1061" s="27"/>
      <c r="R1061" s="31" t="str">
        <f t="array" ref="R1061">IFERROR(INDEX(npcs!$E$2:$E$1584,MATCH('route'!$H1061, npcs!$A$2:$A$1584,0)),"NA")</f>
        <v>~WINTERS_PENCIL_ERASED</v>
      </c>
      <c r="S1061" s="1"/>
      <c r="T1061" s="79">
        <v>4</v>
      </c>
      <c r="U1061" s="1"/>
      <c r="V1061" s="1"/>
      <c r="W1061" s="1"/>
      <c r="X1061" s="1"/>
      <c r="Y1061" s="1"/>
      <c r="Z1061" s="1"/>
      <c r="AA1061" s="1"/>
      <c r="AB1061" s="1"/>
    </row>
    <row r="1062" spans="1:28" ht="15" customHeight="1" x14ac:dyDescent="0.2">
      <c r="A1062" s="82"/>
      <c r="B1062" s="23" t="str">
        <f>IF(NOT(ISBLANK(route[[#This Row],[loc_override]])),route[[#This Row],[loc_override]],IFERROR(INDEX(npcs[map_location_label],MATCH(route[[#This Row],[npc]],npcs[npc_id],0)),"NA"))</f>
        <v>Winters</v>
      </c>
      <c r="C1062" s="27"/>
      <c r="D1062" s="47" t="str">
        <f>IFERROR(INDEX(npcs[sprite_label],MATCH(route[[#This Row],[npc]],npcs[npc_id],0)),"NA")</f>
        <v>pencil-statue</v>
      </c>
      <c r="E1062" s="24" t="s">
        <v>2390</v>
      </c>
      <c r="F1062" s="9" t="s">
        <v>2613</v>
      </c>
      <c r="G1062" s="9" t="s">
        <v>2616</v>
      </c>
      <c r="H1062" s="47">
        <v>645</v>
      </c>
      <c r="I1062" s="28" t="s">
        <v>15</v>
      </c>
      <c r="J1062" s="26" t="s">
        <v>16</v>
      </c>
      <c r="K1062" s="28" t="s">
        <v>2390</v>
      </c>
      <c r="L1062" s="45" t="s">
        <v>2605</v>
      </c>
      <c r="M1062" s="27" t="s">
        <v>10</v>
      </c>
      <c r="N1062" s="28"/>
      <c r="O1062" s="28"/>
      <c r="P1062" s="28"/>
      <c r="Q1062" s="27"/>
      <c r="R1062" s="31" t="str">
        <f t="array" ref="R1062">IFERROR(INDEX(npcs!$E$2:$E$1584,MATCH('route'!$H1062, npcs!$A$2:$A$1584,0)),"NA")</f>
        <v>~WINTERS_PENCIL_ERASED</v>
      </c>
      <c r="S1062" s="1"/>
      <c r="T1062" s="79">
        <v>4</v>
      </c>
      <c r="U1062" s="1"/>
      <c r="V1062" s="1"/>
      <c r="W1062" s="1"/>
      <c r="X1062" s="1"/>
      <c r="Y1062" s="1"/>
      <c r="Z1062" s="1"/>
      <c r="AA1062" s="1"/>
      <c r="AB1062" s="1"/>
    </row>
    <row r="1063" spans="1:28" ht="15" customHeight="1" x14ac:dyDescent="0.2">
      <c r="A1063" s="82"/>
      <c r="B1063" s="23" t="str">
        <f>IF(NOT(ISBLANK(route[[#This Row],[loc_override]])),route[[#This Row],[loc_override]],IFERROR(INDEX(npcs[map_location_label],MATCH(route[[#This Row],[npc]],npcs[npc_id],0)),"NA"))</f>
        <v>Winters</v>
      </c>
      <c r="C1063" s="27"/>
      <c r="D1063" s="47" t="str">
        <f>IFERROR(INDEX(npcs[sprite_label],MATCH(route[[#This Row],[npc]],npcs[npc_id],0)),"NA")</f>
        <v>sign_small</v>
      </c>
      <c r="E1063" s="24" t="s">
        <v>2390</v>
      </c>
      <c r="F1063" s="9" t="s">
        <v>2613</v>
      </c>
      <c r="G1063" s="9" t="s">
        <v>2616</v>
      </c>
      <c r="H1063" s="47">
        <v>646</v>
      </c>
      <c r="I1063" s="28" t="s">
        <v>15</v>
      </c>
      <c r="J1063" s="26"/>
      <c r="K1063" s="28"/>
      <c r="L1063" s="45"/>
      <c r="M1063" s="27" t="s">
        <v>10</v>
      </c>
      <c r="N1063" s="28"/>
      <c r="O1063" s="28"/>
      <c r="P1063" s="28"/>
      <c r="Q1063" s="27"/>
      <c r="R1063" s="31" t="str">
        <f t="array" ref="R1063">IFERROR(INDEX(npcs!$E$2:$E$1584,MATCH('route'!$H1063, npcs!$A$2:$A$1584,0)),"NA")</f>
        <v>always</v>
      </c>
      <c r="S1063" s="1"/>
      <c r="T1063" s="79">
        <v>4</v>
      </c>
      <c r="U1063" s="1"/>
      <c r="V1063" s="1"/>
      <c r="W1063" s="1"/>
      <c r="X1063" s="1"/>
      <c r="Y1063" s="1"/>
      <c r="Z1063" s="1"/>
      <c r="AA1063" s="1"/>
      <c r="AB1063" s="1"/>
    </row>
    <row r="1064" spans="1:28" ht="15" customHeight="1" x14ac:dyDescent="0.2">
      <c r="A1064" s="82"/>
      <c r="B1064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4" s="27"/>
      <c r="D1064" s="47" t="str">
        <f>IFERROR(INDEX(npcs[sprite_label],MATCH(route[[#This Row],[npc]],npcs[npc_id],0)),"NA")</f>
        <v>sign_small</v>
      </c>
      <c r="E1064" s="24" t="s">
        <v>2390</v>
      </c>
      <c r="F1064" s="9" t="s">
        <v>2613</v>
      </c>
      <c r="G1064" s="9" t="s">
        <v>2616</v>
      </c>
      <c r="H1064" s="47">
        <v>685</v>
      </c>
      <c r="I1064" s="28" t="s">
        <v>15</v>
      </c>
      <c r="J1064" s="26"/>
      <c r="K1064" s="28"/>
      <c r="L1064" s="45"/>
      <c r="M1064" s="27" t="s">
        <v>10</v>
      </c>
      <c r="N1064" s="28"/>
      <c r="O1064" s="28"/>
      <c r="P1064" s="28"/>
      <c r="Q1064" s="27"/>
      <c r="R1064" s="31" t="str">
        <f t="array" ref="R1064">IFERROR(INDEX(npcs!$E$2:$E$1584,MATCH('route'!$H1064, npcs!$A$2:$A$1584,0)),"NA")</f>
        <v>always</v>
      </c>
      <c r="S1064" s="1"/>
      <c r="T1064" s="79">
        <v>4</v>
      </c>
      <c r="U1064" s="1"/>
      <c r="V1064" s="1"/>
      <c r="W1064" s="1"/>
      <c r="X1064" s="1"/>
      <c r="Y1064" s="1"/>
      <c r="Z1064" s="1"/>
      <c r="AA1064" s="1"/>
      <c r="AB1064" s="1"/>
    </row>
    <row r="1065" spans="1:28" ht="15" customHeight="1" x14ac:dyDescent="0.2">
      <c r="A1065" s="82"/>
      <c r="B1065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5" s="27"/>
      <c r="D1065" s="47" t="str">
        <f>IFERROR(INDEX(npcs[sprite_label],MATCH(route[[#This Row],[npc]],npcs[npc_id],0)),"NA")</f>
        <v>monster_mouse</v>
      </c>
      <c r="E1065" s="24" t="s">
        <v>2390</v>
      </c>
      <c r="F1065" s="9" t="s">
        <v>2613</v>
      </c>
      <c r="G1065" s="9" t="s">
        <v>2616</v>
      </c>
      <c r="H1065" s="47">
        <v>682</v>
      </c>
      <c r="I1065" s="28" t="s">
        <v>26</v>
      </c>
      <c r="J1065" s="26" t="s">
        <v>2304</v>
      </c>
      <c r="K1065" s="28" t="s">
        <v>2306</v>
      </c>
      <c r="L1065" s="45"/>
      <c r="M1065" s="27" t="s">
        <v>10</v>
      </c>
      <c r="N1065" s="28"/>
      <c r="O1065" s="28"/>
      <c r="P1065" s="28"/>
      <c r="Q1065" s="27"/>
      <c r="R1065" s="31" t="str">
        <f t="array" ref="R1065">IFERROR(INDEX(npcs!$E$2:$E$1584,MATCH('route'!$H1065, npcs!$A$2:$A$1584,0)),"NA")</f>
        <v>~BRICK_ROAD_DUNGEON_MOUSE_1_DEFEATED</v>
      </c>
      <c r="S1065" s="1"/>
      <c r="T1065" s="79">
        <v>4</v>
      </c>
      <c r="U1065" s="1"/>
      <c r="V1065" s="1"/>
      <c r="W1065" s="1"/>
      <c r="X1065" s="1"/>
      <c r="Y1065" s="1"/>
      <c r="Z1065" s="1"/>
      <c r="AA1065" s="1"/>
      <c r="AB1065" s="1"/>
    </row>
    <row r="1066" spans="1:28" ht="15" customHeight="1" x14ac:dyDescent="0.2">
      <c r="A1066" s="82"/>
      <c r="B1066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6" s="27"/>
      <c r="D1066" s="47" t="str">
        <f>IFERROR(INDEX(npcs[sprite_label],MATCH(route[[#This Row],[npc]],npcs[npc_id],0)),"NA")</f>
        <v>present</v>
      </c>
      <c r="E1066" s="24" t="s">
        <v>2390</v>
      </c>
      <c r="F1066" s="9" t="s">
        <v>2613</v>
      </c>
      <c r="G1066" s="9" t="s">
        <v>2616</v>
      </c>
      <c r="H1066" s="47">
        <v>1448</v>
      </c>
      <c r="I1066" s="28" t="s">
        <v>15</v>
      </c>
      <c r="J1066" s="26" t="s">
        <v>18</v>
      </c>
      <c r="K1066" s="28"/>
      <c r="L1066" s="45"/>
      <c r="M1066" s="27" t="s">
        <v>10</v>
      </c>
      <c r="N1066" s="28"/>
      <c r="O1066" s="28"/>
      <c r="P1066" s="28"/>
      <c r="Q1066" s="27"/>
      <c r="R1066" s="31" t="str">
        <f t="array" ref="R1066">IFERROR(INDEX(npcs!$E$2:$E$1584,MATCH('route'!$H1066, npcs!$A$2:$A$1584,0)),"NA")</f>
        <v>always</v>
      </c>
      <c r="S1066" s="1"/>
      <c r="T1066" s="79">
        <v>4</v>
      </c>
      <c r="U1066" s="1"/>
      <c r="V1066" s="1"/>
      <c r="W1066" s="1"/>
      <c r="X1066" s="1"/>
      <c r="Y1066" s="1"/>
      <c r="Z1066" s="1"/>
      <c r="AA1066" s="1"/>
      <c r="AB1066" s="1"/>
    </row>
    <row r="1067" spans="1:28" ht="15" customHeight="1" x14ac:dyDescent="0.2">
      <c r="A1067" s="82"/>
      <c r="B1067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7" s="27"/>
      <c r="D1067" s="47" t="str">
        <f>IFERROR(INDEX(npcs[sprite_label],MATCH(route[[#This Row],[npc]],npcs[npc_id],0)),"NA")</f>
        <v>monster_duck</v>
      </c>
      <c r="E1067" s="24" t="s">
        <v>2390</v>
      </c>
      <c r="F1067" s="9" t="s">
        <v>2613</v>
      </c>
      <c r="G1067" s="9" t="s">
        <v>2616</v>
      </c>
      <c r="H1067" s="47">
        <v>678</v>
      </c>
      <c r="I1067" s="28" t="s">
        <v>26</v>
      </c>
      <c r="J1067" s="26" t="s">
        <v>2304</v>
      </c>
      <c r="K1067" s="28" t="s">
        <v>2306</v>
      </c>
      <c r="L1067" s="45"/>
      <c r="M1067" s="27" t="s">
        <v>10</v>
      </c>
      <c r="N1067" s="28"/>
      <c r="O1067" s="28"/>
      <c r="P1067" s="28"/>
      <c r="Q1067" s="27"/>
      <c r="R1067" s="31" t="str">
        <f t="array" ref="R1067">IFERROR(INDEX(npcs!$E$2:$E$1584,MATCH('route'!$H1067, npcs!$A$2:$A$1584,0)),"NA")</f>
        <v>~BRICK_ROAD_DUNGEON_DUCK_1_DEFEATED</v>
      </c>
      <c r="S1067" s="1"/>
      <c r="T1067" s="79">
        <v>4</v>
      </c>
      <c r="U1067" s="1"/>
      <c r="V1067" s="1"/>
      <c r="W1067" s="1"/>
      <c r="X1067" s="1"/>
      <c r="Y1067" s="1"/>
      <c r="Z1067" s="1"/>
      <c r="AA1067" s="1"/>
      <c r="AB1067" s="1"/>
    </row>
    <row r="1068" spans="1:28" ht="15" customHeight="1" x14ac:dyDescent="0.2">
      <c r="A1068" s="82"/>
      <c r="B1068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8" s="27"/>
      <c r="D1068" s="47" t="str">
        <f>IFERROR(INDEX(npcs[sprite_label],MATCH(route[[#This Row],[npc]],npcs[npc_id],0)),"NA")</f>
        <v>present</v>
      </c>
      <c r="E1068" s="24" t="s">
        <v>2390</v>
      </c>
      <c r="F1068" s="9" t="s">
        <v>2613</v>
      </c>
      <c r="G1068" s="9" t="s">
        <v>2616</v>
      </c>
      <c r="H1068" s="47">
        <v>1446</v>
      </c>
      <c r="I1068" s="28" t="s">
        <v>15</v>
      </c>
      <c r="J1068" s="26" t="s">
        <v>18</v>
      </c>
      <c r="K1068" s="28"/>
      <c r="L1068" s="45"/>
      <c r="M1068" s="27" t="s">
        <v>10</v>
      </c>
      <c r="N1068" s="28"/>
      <c r="O1068" s="28"/>
      <c r="P1068" s="28"/>
      <c r="Q1068" s="27"/>
      <c r="R1068" s="31" t="str">
        <f t="array" ref="R1068">IFERROR(INDEX(npcs!$E$2:$E$1584,MATCH('route'!$H1068, npcs!$A$2:$A$1584,0)),"NA")</f>
        <v>always</v>
      </c>
      <c r="S1068" s="1"/>
      <c r="T1068" s="79">
        <v>4</v>
      </c>
      <c r="U1068" s="1"/>
      <c r="V1068" s="1"/>
      <c r="W1068" s="1"/>
      <c r="X1068" s="1"/>
      <c r="Y1068" s="1"/>
      <c r="Z1068" s="1"/>
      <c r="AA1068" s="1"/>
      <c r="AB1068" s="1"/>
    </row>
    <row r="1069" spans="1:28" ht="15" customHeight="1" x14ac:dyDescent="0.2">
      <c r="A1069" s="82"/>
      <c r="B1069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69" s="27"/>
      <c r="D1069" s="47" t="str">
        <f>IFERROR(INDEX(npcs[sprite_label],MATCH(route[[#This Row],[npc]],npcs[npc_id],0)),"NA")</f>
        <v>present</v>
      </c>
      <c r="E1069" s="24" t="s">
        <v>2390</v>
      </c>
      <c r="F1069" s="9" t="s">
        <v>2613</v>
      </c>
      <c r="G1069" s="9" t="s">
        <v>2616</v>
      </c>
      <c r="H1069" s="47">
        <v>680</v>
      </c>
      <c r="I1069" s="28" t="s">
        <v>26</v>
      </c>
      <c r="J1069" s="26" t="s">
        <v>2304</v>
      </c>
      <c r="K1069" s="28" t="s">
        <v>2306</v>
      </c>
      <c r="L1069" s="45"/>
      <c r="M1069" s="27" t="s">
        <v>10</v>
      </c>
      <c r="N1069" s="28"/>
      <c r="O1069" s="28"/>
      <c r="P1069" s="28"/>
      <c r="Q1069" s="27"/>
      <c r="R1069" s="31" t="str">
        <f t="array" ref="R1069">IFERROR(INDEX(npcs!$E$2:$E$1584,MATCH('route'!$H1069, npcs!$A$2:$A$1584,0)),"NA")</f>
        <v>~BRICK_ROAD_DUNGEON_PROTOPLASM_1_DEFEATED</v>
      </c>
      <c r="S1069" s="1"/>
      <c r="T1069" s="79">
        <v>4</v>
      </c>
      <c r="U1069" s="1"/>
      <c r="V1069" s="1"/>
      <c r="W1069" s="1"/>
      <c r="X1069" s="1"/>
      <c r="Y1069" s="1"/>
      <c r="Z1069" s="1"/>
      <c r="AA1069" s="1"/>
      <c r="AB1069" s="1"/>
    </row>
    <row r="1070" spans="1:28" ht="15" customHeight="1" x14ac:dyDescent="0.2">
      <c r="A1070" s="82"/>
      <c r="B1070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0" s="27"/>
      <c r="D1070" s="47" t="str">
        <f>IFERROR(INDEX(npcs[sprite_label],MATCH(route[[#This Row],[npc]],npcs[npc_id],0)),"NA")</f>
        <v>present</v>
      </c>
      <c r="E1070" s="24" t="s">
        <v>2390</v>
      </c>
      <c r="F1070" s="9" t="s">
        <v>2613</v>
      </c>
      <c r="G1070" s="9" t="s">
        <v>2616</v>
      </c>
      <c r="H1070" s="47">
        <v>1444</v>
      </c>
      <c r="I1070" s="28" t="s">
        <v>15</v>
      </c>
      <c r="J1070" s="26" t="s">
        <v>18</v>
      </c>
      <c r="K1070" s="28"/>
      <c r="L1070" s="45"/>
      <c r="M1070" s="27" t="s">
        <v>10</v>
      </c>
      <c r="N1070" s="28"/>
      <c r="O1070" s="28"/>
      <c r="P1070" s="28"/>
      <c r="Q1070" s="27"/>
      <c r="R1070" s="31" t="str">
        <f t="array" ref="R1070">IFERROR(INDEX(npcs!$E$2:$E$1584,MATCH('route'!$H1070, npcs!$A$2:$A$1584,0)),"NA")</f>
        <v>always</v>
      </c>
      <c r="S1070" s="1"/>
      <c r="T1070" s="79">
        <v>4</v>
      </c>
      <c r="U1070" s="1"/>
      <c r="V1070" s="1"/>
      <c r="W1070" s="1"/>
      <c r="X1070" s="1"/>
      <c r="Y1070" s="1"/>
      <c r="Z1070" s="1"/>
      <c r="AA1070" s="1"/>
      <c r="AB1070" s="1"/>
    </row>
    <row r="1071" spans="1:28" ht="15" customHeight="1" x14ac:dyDescent="0.2">
      <c r="A1071" s="82"/>
      <c r="B1071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1" s="27"/>
      <c r="D1071" s="47" t="str">
        <f>IFERROR(INDEX(npcs[sprite_label],MATCH(route[[#This Row],[npc]],npcs[npc_id],0)),"NA")</f>
        <v>sign_small</v>
      </c>
      <c r="E1071" s="24" t="s">
        <v>2390</v>
      </c>
      <c r="F1071" s="9" t="s">
        <v>2613</v>
      </c>
      <c r="G1071" s="9" t="s">
        <v>2616</v>
      </c>
      <c r="H1071" s="47">
        <v>686</v>
      </c>
      <c r="I1071" s="28" t="s">
        <v>15</v>
      </c>
      <c r="J1071" s="26"/>
      <c r="K1071" s="28"/>
      <c r="L1071" s="45"/>
      <c r="M1071" s="27" t="s">
        <v>10</v>
      </c>
      <c r="N1071" s="28"/>
      <c r="O1071" s="28"/>
      <c r="P1071" s="28"/>
      <c r="Q1071" s="27"/>
      <c r="R1071" s="31" t="str">
        <f t="array" ref="R1071">IFERROR(INDEX(npcs!$E$2:$E$1584,MATCH('route'!$H1071, npcs!$A$2:$A$1584,0)),"NA")</f>
        <v>always</v>
      </c>
      <c r="S1071" s="1"/>
      <c r="T1071" s="79">
        <v>4</v>
      </c>
      <c r="U1071" s="1"/>
      <c r="V1071" s="1"/>
      <c r="W1071" s="1"/>
      <c r="X1071" s="1"/>
      <c r="Y1071" s="1"/>
      <c r="Z1071" s="1"/>
      <c r="AA1071" s="1"/>
      <c r="AB1071" s="1"/>
    </row>
    <row r="1072" spans="1:28" ht="15" customHeight="1" x14ac:dyDescent="0.2">
      <c r="A1072" s="82"/>
      <c r="B1072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2" s="27"/>
      <c r="D1072" s="47" t="str">
        <f>IFERROR(INDEX(npcs[sprite_label],MATCH(route[[#This Row],[npc]],npcs[npc_id],0)),"NA")</f>
        <v>monster_duck</v>
      </c>
      <c r="E1072" s="24" t="s">
        <v>2390</v>
      </c>
      <c r="F1072" s="9" t="s">
        <v>2613</v>
      </c>
      <c r="G1072" s="9" t="s">
        <v>2616</v>
      </c>
      <c r="H1072" s="47">
        <v>679</v>
      </c>
      <c r="I1072" s="28" t="s">
        <v>26</v>
      </c>
      <c r="J1072" s="26" t="s">
        <v>2304</v>
      </c>
      <c r="K1072" s="28" t="s">
        <v>2306</v>
      </c>
      <c r="L1072" s="45"/>
      <c r="M1072" s="27" t="s">
        <v>10</v>
      </c>
      <c r="N1072" s="28"/>
      <c r="O1072" s="28"/>
      <c r="P1072" s="28"/>
      <c r="Q1072" s="27"/>
      <c r="R1072" s="31" t="str">
        <f t="array" ref="R1072">IFERROR(INDEX(npcs!$E$2:$E$1584,MATCH('route'!$H1072, npcs!$A$2:$A$1584,0)),"NA")</f>
        <v>~BRICK_ROAD_DUNGEON_DUCK_2_DEFEATED</v>
      </c>
      <c r="S1072" s="1"/>
      <c r="T1072" s="79">
        <v>4</v>
      </c>
      <c r="U1072" s="1"/>
      <c r="V1072" s="1"/>
      <c r="W1072" s="1"/>
      <c r="X1072" s="1"/>
      <c r="Y1072" s="1"/>
      <c r="Z1072" s="1"/>
      <c r="AA1072" s="1"/>
      <c r="AB1072" s="1"/>
    </row>
    <row r="1073" spans="1:28" ht="15" customHeight="1" x14ac:dyDescent="0.2">
      <c r="A1073" s="82"/>
      <c r="B1073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3" s="27"/>
      <c r="D1073" s="47" t="str">
        <f>IFERROR(INDEX(npcs[sprite_label],MATCH(route[[#This Row],[npc]],npcs[npc_id],0)),"NA")</f>
        <v>present</v>
      </c>
      <c r="E1073" s="24" t="s">
        <v>2390</v>
      </c>
      <c r="F1073" s="9" t="s">
        <v>2613</v>
      </c>
      <c r="G1073" s="9" t="s">
        <v>2616</v>
      </c>
      <c r="H1073" s="47">
        <v>1447</v>
      </c>
      <c r="I1073" s="28" t="s">
        <v>15</v>
      </c>
      <c r="J1073" s="26"/>
      <c r="K1073" s="28"/>
      <c r="L1073" s="45"/>
      <c r="M1073" s="27" t="s">
        <v>10</v>
      </c>
      <c r="N1073" s="28"/>
      <c r="O1073" s="28"/>
      <c r="P1073" s="28"/>
      <c r="Q1073" s="27"/>
      <c r="R1073" s="31" t="str">
        <f t="array" ref="R1073">IFERROR(INDEX(npcs!$E$2:$E$1584,MATCH('route'!$H1073, npcs!$A$2:$A$1584,0)),"NA")</f>
        <v>always</v>
      </c>
      <c r="S1073" s="1"/>
      <c r="T1073" s="79">
        <v>4</v>
      </c>
      <c r="U1073" s="1"/>
      <c r="V1073" s="1"/>
      <c r="W1073" s="1"/>
      <c r="X1073" s="1"/>
      <c r="Y1073" s="1"/>
      <c r="Z1073" s="1"/>
      <c r="AA1073" s="1"/>
      <c r="AB1073" s="1"/>
    </row>
    <row r="1074" spans="1:28" ht="15" customHeight="1" x14ac:dyDescent="0.2">
      <c r="A1074" s="82"/>
      <c r="B1074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4" s="27"/>
      <c r="D1074" s="47" t="str">
        <f>IFERROR(INDEX(npcs[sprite_label],MATCH(route[[#This Row],[npc]],npcs[npc_id],0)),"NA")</f>
        <v>present</v>
      </c>
      <c r="E1074" s="24" t="s">
        <v>2390</v>
      </c>
      <c r="F1074" s="9" t="s">
        <v>2613</v>
      </c>
      <c r="G1074" s="9" t="s">
        <v>2616</v>
      </c>
      <c r="H1074" s="47">
        <v>681</v>
      </c>
      <c r="I1074" s="28" t="s">
        <v>26</v>
      </c>
      <c r="J1074" s="26" t="s">
        <v>2304</v>
      </c>
      <c r="K1074" s="28" t="s">
        <v>2306</v>
      </c>
      <c r="L1074" s="45"/>
      <c r="M1074" s="27" t="s">
        <v>10</v>
      </c>
      <c r="N1074" s="28"/>
      <c r="O1074" s="28"/>
      <c r="P1074" s="28"/>
      <c r="Q1074" s="27"/>
      <c r="R1074" s="31" t="str">
        <f t="array" ref="R1074">IFERROR(INDEX(npcs!$E$2:$E$1584,MATCH('route'!$H1074, npcs!$A$2:$A$1584,0)),"NA")</f>
        <v>~BRICK_ROAD_DUNGEON_PROTOPLASM_2_DEFEATED</v>
      </c>
      <c r="S1074" s="1"/>
      <c r="T1074" s="79">
        <v>4</v>
      </c>
      <c r="U1074" s="1"/>
      <c r="V1074" s="1"/>
      <c r="W1074" s="1"/>
      <c r="X1074" s="1"/>
      <c r="Y1074" s="1"/>
      <c r="Z1074" s="1"/>
      <c r="AA1074" s="1"/>
      <c r="AB1074" s="1"/>
    </row>
    <row r="1075" spans="1:28" ht="15" customHeight="1" x14ac:dyDescent="0.2">
      <c r="A1075" s="82"/>
      <c r="B1075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5" s="27"/>
      <c r="D1075" s="47" t="str">
        <f>IFERROR(INDEX(npcs[sprite_label],MATCH(route[[#This Row],[npc]],npcs[npc_id],0)),"NA")</f>
        <v>monster_mouse</v>
      </c>
      <c r="E1075" s="24" t="s">
        <v>2390</v>
      </c>
      <c r="F1075" s="9" t="s">
        <v>2613</v>
      </c>
      <c r="G1075" s="9" t="s">
        <v>2616</v>
      </c>
      <c r="H1075" s="47">
        <v>683</v>
      </c>
      <c r="I1075" s="28" t="s">
        <v>26</v>
      </c>
      <c r="J1075" s="26" t="s">
        <v>2304</v>
      </c>
      <c r="K1075" s="28" t="s">
        <v>2306</v>
      </c>
      <c r="L1075" s="45"/>
      <c r="M1075" s="27" t="s">
        <v>10</v>
      </c>
      <c r="N1075" s="28"/>
      <c r="O1075" s="28"/>
      <c r="P1075" s="28"/>
      <c r="Q1075" s="27"/>
      <c r="R1075" s="31" t="str">
        <f t="array" ref="R1075">IFERROR(INDEX(npcs!$E$2:$E$1584,MATCH('route'!$H1075, npcs!$A$2:$A$1584,0)),"NA")</f>
        <v>~BRICK_ROAD_DUNGEON_MOUSE_2_DEFEATED</v>
      </c>
      <c r="S1075" s="1"/>
      <c r="T1075" s="79">
        <v>4</v>
      </c>
      <c r="U1075" s="1"/>
      <c r="V1075" s="1"/>
      <c r="W1075" s="1"/>
      <c r="X1075" s="1"/>
      <c r="Y1075" s="1"/>
      <c r="Z1075" s="1"/>
      <c r="AA1075" s="1"/>
      <c r="AB1075" s="1"/>
    </row>
    <row r="1076" spans="1:28" ht="15" customHeight="1" x14ac:dyDescent="0.2">
      <c r="A1076" s="82"/>
      <c r="B1076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6" s="27"/>
      <c r="D1076" s="47" t="str">
        <f>IFERROR(INDEX(npcs[sprite_label],MATCH(route[[#This Row],[npc]],npcs[npc_id],0)),"NA")</f>
        <v>present</v>
      </c>
      <c r="E1076" s="24" t="s">
        <v>2390</v>
      </c>
      <c r="F1076" s="9" t="s">
        <v>2613</v>
      </c>
      <c r="G1076" s="9" t="s">
        <v>2616</v>
      </c>
      <c r="H1076" s="47">
        <v>1445</v>
      </c>
      <c r="I1076" s="28" t="s">
        <v>15</v>
      </c>
      <c r="J1076" s="26"/>
      <c r="K1076" s="28"/>
      <c r="L1076" s="45"/>
      <c r="M1076" s="27" t="s">
        <v>10</v>
      </c>
      <c r="N1076" s="28"/>
      <c r="O1076" s="28"/>
      <c r="P1076" s="28"/>
      <c r="Q1076" s="27"/>
      <c r="R1076" s="31" t="str">
        <f t="array" ref="R1076">IFERROR(INDEX(npcs!$E$2:$E$1584,MATCH('route'!$H1076, npcs!$A$2:$A$1584,0)),"NA")</f>
        <v>always</v>
      </c>
      <c r="S1076" s="1"/>
      <c r="T1076" s="79">
        <v>4</v>
      </c>
      <c r="U1076" s="1"/>
      <c r="V1076" s="1"/>
      <c r="W1076" s="1"/>
      <c r="X1076" s="1"/>
      <c r="Y1076" s="1"/>
      <c r="Z1076" s="1"/>
      <c r="AA1076" s="1"/>
      <c r="AB1076" s="1"/>
    </row>
    <row r="1077" spans="1:28" ht="15" customHeight="1" x14ac:dyDescent="0.2">
      <c r="A1077" s="82"/>
      <c r="B1077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7" s="27"/>
      <c r="D1077" s="47" t="str">
        <f>IFERROR(INDEX(npcs[sprite_label],MATCH(route[[#This Row],[npc]],npcs[npc_id],0)),"NA")</f>
        <v>phone_black</v>
      </c>
      <c r="E1077" s="24" t="s">
        <v>2390</v>
      </c>
      <c r="F1077" s="9" t="s">
        <v>2613</v>
      </c>
      <c r="G1077" s="9" t="s">
        <v>2616</v>
      </c>
      <c r="H1077" s="47">
        <v>684</v>
      </c>
      <c r="I1077" s="28" t="s">
        <v>9</v>
      </c>
      <c r="J1077" s="26" t="s">
        <v>2276</v>
      </c>
      <c r="K1077" s="28" t="s">
        <v>345</v>
      </c>
      <c r="L1077" s="45"/>
      <c r="M1077" s="27" t="s">
        <v>10</v>
      </c>
      <c r="N1077" s="28"/>
      <c r="O1077" s="28"/>
      <c r="P1077" s="28"/>
      <c r="Q1077" s="27"/>
      <c r="R1077" s="31" t="str">
        <f t="array" ref="R1077">IFERROR(INDEX(npcs!$E$2:$E$1584,MATCH('route'!$H1077, npcs!$A$2:$A$1584,0)),"NA")</f>
        <v>always</v>
      </c>
      <c r="S1077" s="1"/>
      <c r="T1077" s="79">
        <v>4</v>
      </c>
      <c r="U1077" s="1"/>
      <c r="V1077" s="1"/>
      <c r="W1077" s="1"/>
      <c r="X1077" s="1"/>
      <c r="Y1077" s="1"/>
      <c r="Z1077" s="1"/>
      <c r="AA1077" s="1"/>
      <c r="AB1077" s="1"/>
    </row>
    <row r="1078" spans="1:28" ht="15" customHeight="1" x14ac:dyDescent="0.2">
      <c r="A1078" s="82"/>
      <c r="B1078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8" s="27"/>
      <c r="D1078" s="47" t="str">
        <f>IFERROR(INDEX(npcs[sprite_label],MATCH(route[[#This Row],[npc]],npcs[npc_id],0)),"NA")</f>
        <v>phone_black</v>
      </c>
      <c r="E1078" s="24" t="s">
        <v>2390</v>
      </c>
      <c r="F1078" s="9" t="s">
        <v>2613</v>
      </c>
      <c r="G1078" s="9" t="s">
        <v>2616</v>
      </c>
      <c r="H1078" s="47">
        <v>684</v>
      </c>
      <c r="I1078" s="28" t="s">
        <v>9</v>
      </c>
      <c r="J1078" s="26" t="s">
        <v>2276</v>
      </c>
      <c r="K1078" s="28" t="s">
        <v>2607</v>
      </c>
      <c r="L1078" s="45"/>
      <c r="M1078" s="27" t="s">
        <v>10</v>
      </c>
      <c r="N1078" s="28"/>
      <c r="O1078" s="28"/>
      <c r="P1078" s="28"/>
      <c r="Q1078" s="27"/>
      <c r="R1078" s="31" t="str">
        <f t="array" ref="R1078">IFERROR(INDEX(npcs!$E$2:$E$1584,MATCH('route'!$H1078, npcs!$A$2:$A$1584,0)),"NA")</f>
        <v>always</v>
      </c>
      <c r="S1078" s="1"/>
      <c r="T1078" s="79">
        <v>4</v>
      </c>
      <c r="U1078" s="1"/>
      <c r="V1078" s="1"/>
      <c r="W1078" s="1"/>
      <c r="X1078" s="1"/>
      <c r="Y1078" s="1"/>
      <c r="Z1078" s="1"/>
      <c r="AA1078" s="1"/>
      <c r="AB1078" s="1"/>
    </row>
    <row r="1079" spans="1:28" ht="15" customHeight="1" x14ac:dyDescent="0.2">
      <c r="A1079" s="82"/>
      <c r="B1079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79" s="27"/>
      <c r="D1079" s="47" t="str">
        <f>IFERROR(INDEX(npcs[sprite_label],MATCH(route[[#This Row],[npc]],npcs[npc_id],0)),"NA")</f>
        <v>phone_black</v>
      </c>
      <c r="E1079" s="24" t="s">
        <v>2390</v>
      </c>
      <c r="F1079" s="9" t="s">
        <v>2613</v>
      </c>
      <c r="G1079" s="9" t="s">
        <v>2616</v>
      </c>
      <c r="H1079" s="47">
        <v>684</v>
      </c>
      <c r="I1079" s="28" t="s">
        <v>9</v>
      </c>
      <c r="J1079" s="26" t="s">
        <v>2276</v>
      </c>
      <c r="K1079" s="28" t="s">
        <v>2606</v>
      </c>
      <c r="L1079" s="45"/>
      <c r="M1079" s="27" t="s">
        <v>10</v>
      </c>
      <c r="N1079" s="28"/>
      <c r="O1079" s="28"/>
      <c r="P1079" s="28"/>
      <c r="Q1079" s="27"/>
      <c r="R1079" s="31" t="str">
        <f t="array" ref="R1079">IFERROR(INDEX(npcs!$E$2:$E$1584,MATCH('route'!$H1079, npcs!$A$2:$A$1584,0)),"NA")</f>
        <v>always</v>
      </c>
      <c r="S1079" s="1"/>
      <c r="T1079" s="79">
        <v>4</v>
      </c>
      <c r="U1079" s="1"/>
      <c r="V1079" s="1"/>
      <c r="W1079" s="1"/>
      <c r="X1079" s="1"/>
      <c r="Y1079" s="1"/>
      <c r="Z1079" s="1"/>
      <c r="AA1079" s="1"/>
      <c r="AB1079" s="1"/>
    </row>
    <row r="1080" spans="1:28" ht="15" customHeight="1" x14ac:dyDescent="0.2">
      <c r="A1080" s="82"/>
      <c r="B1080" s="23" t="str">
        <f>IF(NOT(ISBLANK(route[[#This Row],[loc_override]])),route[[#This Row],[loc_override]],IFERROR(INDEX(npcs[map_location_label],MATCH(route[[#This Row],[npc]],npcs[npc_id],0)),"NA"))</f>
        <v>Winters_Brickroad Dungeon_1F</v>
      </c>
      <c r="C1080" s="27"/>
      <c r="D1080" s="47" t="str">
        <f>IFERROR(INDEX(npcs[sprite_label],MATCH(route[[#This Row],[npc]],npcs[npc_id],0)),"NA")</f>
        <v>sign_small</v>
      </c>
      <c r="E1080" s="24" t="s">
        <v>2390</v>
      </c>
      <c r="F1080" s="9" t="s">
        <v>2613</v>
      </c>
      <c r="G1080" s="9" t="s">
        <v>2616</v>
      </c>
      <c r="H1080" s="47">
        <v>687</v>
      </c>
      <c r="I1080" s="28" t="s">
        <v>15</v>
      </c>
      <c r="J1080" s="26"/>
      <c r="K1080" s="28"/>
      <c r="L1080" s="45"/>
      <c r="M1080" s="27" t="s">
        <v>10</v>
      </c>
      <c r="N1080" s="28"/>
      <c r="O1080" s="28"/>
      <c r="P1080" s="28"/>
      <c r="Q1080" s="27"/>
      <c r="R1080" s="31" t="str">
        <f t="array" ref="R1080">IFERROR(INDEX(npcs!$E$2:$E$1584,MATCH('route'!$H1080, npcs!$A$2:$A$1584,0)),"NA")</f>
        <v>always</v>
      </c>
      <c r="S1080" s="1"/>
      <c r="T1080" s="79">
        <v>4</v>
      </c>
      <c r="U1080" s="1"/>
      <c r="V1080" s="1"/>
      <c r="W1080" s="1"/>
      <c r="X1080" s="1"/>
      <c r="Y1080" s="1"/>
      <c r="Z1080" s="1"/>
      <c r="AA1080" s="1"/>
      <c r="AB1080" s="1"/>
    </row>
    <row r="1081" spans="1:28" ht="15" customHeight="1" x14ac:dyDescent="0.2">
      <c r="A1081" s="82"/>
      <c r="B1081" s="23" t="str">
        <f>IF(NOT(ISBLANK(route[[#This Row],[loc_override]])),route[[#This Row],[loc_override]],IFERROR(INDEX(npcs[map_location_label],MATCH(route[[#This Row],[npc]],npcs[npc_id],0)),"NA"))</f>
        <v>Winters</v>
      </c>
      <c r="C1081" s="27"/>
      <c r="D1081" s="47" t="str">
        <f>IFERROR(INDEX(npcs[sprite_label],MATCH(route[[#This Row],[npc]],npcs[npc_id],0)),"NA")</f>
        <v>brickroad</v>
      </c>
      <c r="E1081" s="24" t="s">
        <v>2390</v>
      </c>
      <c r="F1081" s="9" t="s">
        <v>2613</v>
      </c>
      <c r="G1081" s="9" t="s">
        <v>2616</v>
      </c>
      <c r="H1081" s="47">
        <v>631</v>
      </c>
      <c r="I1081" s="28" t="s">
        <v>9</v>
      </c>
      <c r="J1081" s="26" t="s">
        <v>2276</v>
      </c>
      <c r="K1081" s="28" t="s">
        <v>345</v>
      </c>
      <c r="L1081" s="45"/>
      <c r="M1081" s="27" t="s">
        <v>10</v>
      </c>
      <c r="N1081" s="28"/>
      <c r="O1081" s="28"/>
      <c r="P1081" s="28"/>
      <c r="Q1081" s="27"/>
      <c r="R1081" s="31" t="str">
        <f t="array" ref="R1081">IFERROR(INDEX(npcs!$E$2:$E$1584,MATCH('route'!$H1081, npcs!$A$2:$A$1584,0)),"NA")</f>
        <v>BRICK_ROAD_OUTSIDE_DUNGEON</v>
      </c>
      <c r="S1081" s="1"/>
      <c r="T1081" s="79">
        <v>4</v>
      </c>
      <c r="U1081" s="1"/>
      <c r="V1081" s="1"/>
      <c r="W1081" s="1"/>
      <c r="X1081" s="1"/>
      <c r="Y1081" s="1"/>
      <c r="Z1081" s="1"/>
      <c r="AA1081" s="1"/>
      <c r="AB1081" s="1"/>
    </row>
    <row r="1082" spans="1:28" ht="15" customHeight="1" x14ac:dyDescent="0.2">
      <c r="A1082" s="82"/>
      <c r="B1082" s="23" t="str">
        <f>IF(NOT(ISBLANK(route[[#This Row],[loc_override]])),route[[#This Row],[loc_override]],IFERROR(INDEX(npcs[map_location_label],MATCH(route[[#This Row],[npc]],npcs[npc_id],0)),"NA"))</f>
        <v>Winters</v>
      </c>
      <c r="C1082" s="27"/>
      <c r="D1082" s="47" t="str">
        <f>IFERROR(INDEX(npcs[sprite_label],MATCH(route[[#This Row],[npc]],npcs[npc_id],0)),"NA")</f>
        <v>brickroad</v>
      </c>
      <c r="E1082" s="24" t="s">
        <v>2390</v>
      </c>
      <c r="F1082" s="9" t="s">
        <v>2613</v>
      </c>
      <c r="G1082" s="9" t="s">
        <v>2616</v>
      </c>
      <c r="H1082" s="47">
        <v>631</v>
      </c>
      <c r="I1082" s="28" t="s">
        <v>9</v>
      </c>
      <c r="J1082" s="26" t="s">
        <v>2276</v>
      </c>
      <c r="K1082" s="28" t="s">
        <v>245</v>
      </c>
      <c r="L1082" s="45"/>
      <c r="M1082" s="27" t="s">
        <v>10</v>
      </c>
      <c r="N1082" s="28"/>
      <c r="O1082" s="28"/>
      <c r="P1082" s="28"/>
      <c r="Q1082" s="27"/>
      <c r="R1082" s="31" t="str">
        <f t="array" ref="R1082">IFERROR(INDEX(npcs!$E$2:$E$1584,MATCH('route'!$H1082, npcs!$A$2:$A$1584,0)),"NA")</f>
        <v>BRICK_ROAD_OUTSIDE_DUNGEON</v>
      </c>
      <c r="S1082" s="1"/>
      <c r="T1082" s="79">
        <v>4</v>
      </c>
      <c r="U1082" s="1"/>
      <c r="V1082" s="1"/>
      <c r="W1082" s="1"/>
      <c r="X1082" s="1"/>
      <c r="Y1082" s="1"/>
      <c r="Z1082" s="1"/>
      <c r="AA1082" s="1"/>
      <c r="AB1082" s="1"/>
    </row>
    <row r="1083" spans="1:28" ht="15" customHeight="1" x14ac:dyDescent="0.2">
      <c r="A1083" s="82"/>
      <c r="B1083" s="23" t="str">
        <f>IF(NOT(ISBLANK(route[[#This Row],[loc_override]])),route[[#This Row],[loc_override]],IFERROR(INDEX(npcs[map_location_label],MATCH(route[[#This Row],[npc]],npcs[npc_id],0)),"NA"))</f>
        <v>Winters_Stonehenge Base_B1F_B2F_B3F_B4F_B5F</v>
      </c>
      <c r="C1083" s="27"/>
      <c r="D1083" s="47" t="str">
        <f>IFERROR(INDEX(npcs[sprite_label],MATCH(route[[#This Row],[npc]],npcs[npc_id],0)),"NA")</f>
        <v>present</v>
      </c>
      <c r="E1083" s="24" t="s">
        <v>2390</v>
      </c>
      <c r="F1083" s="9" t="s">
        <v>2613</v>
      </c>
      <c r="G1083" s="9" t="s">
        <v>2616</v>
      </c>
      <c r="H1083" s="47">
        <v>1451</v>
      </c>
      <c r="I1083" s="28" t="s">
        <v>15</v>
      </c>
      <c r="J1083" s="26" t="s">
        <v>18</v>
      </c>
      <c r="K1083" s="28"/>
      <c r="L1083" s="45"/>
      <c r="M1083" s="27" t="s">
        <v>10</v>
      </c>
      <c r="N1083" s="28"/>
      <c r="O1083" s="28"/>
      <c r="P1083" s="28"/>
      <c r="Q1083" s="27"/>
      <c r="R1083" s="31" t="str">
        <f t="array" ref="R1083">IFERROR(INDEX(npcs!$E$2:$E$1584,MATCH('route'!$H1083, npcs!$A$2:$A$1584,0)),"NA")</f>
        <v>always</v>
      </c>
      <c r="S1083" s="1"/>
      <c r="T1083" s="79">
        <v>4</v>
      </c>
      <c r="U1083" s="1"/>
      <c r="V1083" s="1"/>
      <c r="W1083" s="1"/>
      <c r="X1083" s="1"/>
      <c r="Y1083" s="1"/>
      <c r="Z1083" s="1"/>
      <c r="AA1083" s="1"/>
      <c r="AB1083" s="1"/>
    </row>
    <row r="1084" spans="1:28" ht="15" customHeight="1" x14ac:dyDescent="0.2">
      <c r="A1084" s="82"/>
      <c r="B1084" s="23" t="str">
        <f>IF(NOT(ISBLANK(route[[#This Row],[loc_override]])),route[[#This Row],[loc_override]],IFERROR(INDEX(npcs[map_location_label],MATCH(route[[#This Row],[npc]],npcs[npc_id],0)),"NA"))</f>
        <v>Winters_Rainy Circle_1F_Hallway_Boss-Room</v>
      </c>
      <c r="C1084" s="27"/>
      <c r="D1084" s="47" t="str">
        <f>IFERROR(INDEX(npcs[sprite_label],MATCH(route[[#This Row],[npc]],npcs[npc_id],0)),"NA")</f>
        <v>present</v>
      </c>
      <c r="E1084" s="24" t="s">
        <v>2390</v>
      </c>
      <c r="F1084" s="9" t="s">
        <v>2613</v>
      </c>
      <c r="G1084" s="9" t="s">
        <v>2616</v>
      </c>
      <c r="H1084" s="47">
        <v>1449</v>
      </c>
      <c r="I1084" s="28" t="s">
        <v>15</v>
      </c>
      <c r="J1084" s="26" t="s">
        <v>18</v>
      </c>
      <c r="K1084" s="28"/>
      <c r="L1084" s="45"/>
      <c r="M1084" s="27" t="s">
        <v>10</v>
      </c>
      <c r="N1084" s="28"/>
      <c r="O1084" s="28"/>
      <c r="P1084" s="28"/>
      <c r="Q1084" s="27"/>
      <c r="R1084" s="31" t="str">
        <f t="array" ref="R1084">IFERROR(INDEX(npcs!$E$2:$E$1584,MATCH('route'!$H1084, npcs!$A$2:$A$1584,0)),"NA")</f>
        <v>always</v>
      </c>
      <c r="S1084" s="1"/>
      <c r="T1084" s="79">
        <v>4</v>
      </c>
      <c r="U1084" s="1"/>
      <c r="V1084" s="1"/>
      <c r="W1084" s="1"/>
      <c r="X1084" s="1"/>
      <c r="Y1084" s="1"/>
      <c r="Z1084" s="1"/>
      <c r="AA1084" s="1"/>
      <c r="AB1084" s="1"/>
    </row>
    <row r="1085" spans="1:28" ht="15" customHeight="1" x14ac:dyDescent="0.2">
      <c r="A1085" s="82"/>
      <c r="B1085" s="23" t="str">
        <f>IF(NOT(ISBLANK(route[[#This Row],[loc_override]])),route[[#This Row],[loc_override]],IFERROR(INDEX(npcs[map_location_label],MATCH(route[[#This Row],[npc]],npcs[npc_id],0)),"NA"))</f>
        <v>Winters_Rainy Circle_1F_Hallway_Boss-Room</v>
      </c>
      <c r="C1085" s="27"/>
      <c r="D1085" s="47" t="str">
        <f>IFERROR(INDEX(npcs[sprite_label],MATCH(route[[#This Row],[npc]],npcs[npc_id],0)),"NA")</f>
        <v>present</v>
      </c>
      <c r="E1085" s="24" t="s">
        <v>2390</v>
      </c>
      <c r="F1085" s="9" t="s">
        <v>2613</v>
      </c>
      <c r="G1085" s="9" t="s">
        <v>2616</v>
      </c>
      <c r="H1085" s="47">
        <v>1450</v>
      </c>
      <c r="I1085" s="28" t="s">
        <v>15</v>
      </c>
      <c r="J1085" s="26" t="s">
        <v>18</v>
      </c>
      <c r="K1085" s="28"/>
      <c r="L1085" s="45"/>
      <c r="M1085" s="27" t="s">
        <v>10</v>
      </c>
      <c r="N1085" s="28"/>
      <c r="O1085" s="28"/>
      <c r="P1085" s="28"/>
      <c r="Q1085" s="27"/>
      <c r="R1085" s="31" t="str">
        <f t="array" ref="R1085">IFERROR(INDEX(npcs!$E$2:$E$1584,MATCH('route'!$H1085, npcs!$A$2:$A$1584,0)),"NA")</f>
        <v>always</v>
      </c>
      <c r="S1085" s="1"/>
      <c r="T1085" s="79">
        <v>4</v>
      </c>
      <c r="U1085" s="1"/>
      <c r="V1085" s="1"/>
      <c r="W1085" s="1"/>
      <c r="X1085" s="1"/>
      <c r="Y1085" s="1"/>
      <c r="Z1085" s="1"/>
      <c r="AA1085" s="1"/>
      <c r="AB1085" s="1"/>
    </row>
    <row r="1086" spans="1:28" ht="15" customHeight="1" x14ac:dyDescent="0.2">
      <c r="A1086" s="82"/>
      <c r="B1086" s="23" t="str">
        <f>IF(NOT(ISBLANK(route[[#This Row],[loc_override]])),route[[#This Row],[loc_override]],IFERROR(INDEX(npcs[map_location_label],MATCH(route[[#This Row],[npc]],npcs[npc_id],0)),"NA"))</f>
        <v>Winters_Rainy Circle_1F_Hallway_Boss-Room</v>
      </c>
      <c r="C1086" s="27"/>
      <c r="D1086" s="47" t="str">
        <f>IFERROR(INDEX(npcs[sprite_label],MATCH(route[[#This Row],[npc]],npcs[npc_id],0)),"NA")</f>
        <v>rope_coiled</v>
      </c>
      <c r="E1086" s="24" t="s">
        <v>2390</v>
      </c>
      <c r="F1086" s="9" t="s">
        <v>2613</v>
      </c>
      <c r="G1086" s="9" t="s">
        <v>2616</v>
      </c>
      <c r="H1086" s="47">
        <v>677</v>
      </c>
      <c r="I1086" s="28" t="s">
        <v>111</v>
      </c>
      <c r="J1086" s="26" t="s">
        <v>2290</v>
      </c>
      <c r="K1086" s="28" t="s">
        <v>1157</v>
      </c>
      <c r="L1086" s="45"/>
      <c r="M1086" s="27" t="s">
        <v>7</v>
      </c>
      <c r="N1086" s="28"/>
      <c r="O1086" s="28"/>
      <c r="P1086" s="28"/>
      <c r="Q1086" s="27"/>
      <c r="R1086" s="31" t="str">
        <f t="array" ref="R1086">IFERROR(INDEX(npcs!$E$2:$E$1584,MATCH('route'!$H1086, npcs!$A$2:$A$1584,0)),"NA")</f>
        <v>~WINTERS_ROPE_LOWERED</v>
      </c>
      <c r="S1086" s="1"/>
      <c r="T1086" s="79">
        <v>4</v>
      </c>
      <c r="U1086" s="1"/>
      <c r="V1086" s="1"/>
      <c r="W1086" s="1"/>
      <c r="X1086" s="1"/>
      <c r="Y1086" s="1"/>
      <c r="Z1086" s="1"/>
      <c r="AA1086" s="1"/>
      <c r="AB1086" s="1"/>
    </row>
    <row r="1087" spans="1:28" ht="15" customHeight="1" x14ac:dyDescent="0.2">
      <c r="A1087" s="82"/>
      <c r="B1087" s="23" t="str">
        <f>IF(NOT(ISBLANK(route[[#This Row],[loc_override]])),route[[#This Row],[loc_override]],IFERROR(INDEX(npcs[map_location_label],MATCH(route[[#This Row],[npc]],npcs[npc_id],0)),"NA"))</f>
        <v>Winters_Rainy Circle_1F_Hallway_Boss-Room</v>
      </c>
      <c r="C1087" s="27"/>
      <c r="D1087" s="47" t="str">
        <f>IFERROR(INDEX(npcs[sprite_label],MATCH(route[[#This Row],[npc]],npcs[npc_id],0)),"NA")</f>
        <v>monster_your-sanctuary</v>
      </c>
      <c r="E1087" s="24" t="s">
        <v>2390</v>
      </c>
      <c r="F1087" s="9" t="s">
        <v>2613</v>
      </c>
      <c r="G1087" s="9" t="s">
        <v>2616</v>
      </c>
      <c r="H1087" s="47">
        <v>676</v>
      </c>
      <c r="I1087" s="28" t="s">
        <v>9</v>
      </c>
      <c r="J1087" s="26"/>
      <c r="K1087" s="28"/>
      <c r="L1087" s="45"/>
      <c r="M1087" s="27" t="s">
        <v>2608</v>
      </c>
      <c r="N1087" s="28"/>
      <c r="O1087" s="28"/>
      <c r="P1087" s="28"/>
      <c r="Q1087" s="27"/>
      <c r="R1087" s="31" t="str">
        <f t="array" ref="R1087">IFERROR(INDEX(npcs!$E$2:$E$1584,MATCH('route'!$H1087, npcs!$A$2:$A$1584,0)),"NA")</f>
        <v>~CONQUERED_SANCTUARY_4</v>
      </c>
      <c r="S1087" s="1"/>
      <c r="T1087" s="79">
        <v>4</v>
      </c>
      <c r="U1087" s="1"/>
      <c r="V1087" s="1"/>
      <c r="W1087" s="1"/>
      <c r="X1087" s="1"/>
      <c r="Y1087" s="1"/>
      <c r="Z1087" s="1"/>
      <c r="AA1087" s="1"/>
      <c r="AB1087" s="1"/>
    </row>
    <row r="1088" spans="1:28" ht="15" customHeight="1" x14ac:dyDescent="0.2">
      <c r="A1088" s="82"/>
      <c r="B1088" s="23" t="str">
        <f>IF(NOT(ISBLANK(route[[#This Row],[loc_override]])),route[[#This Row],[loc_override]],IFERROR(INDEX(npcs[map_location_label],MATCH(route[[#This Row],[npc]],npcs[npc_id],0)),"NA"))</f>
        <v>Winters</v>
      </c>
      <c r="C1088" s="27"/>
      <c r="D1088" s="47" t="str">
        <f>IFERROR(INDEX(npcs[sprite_label],MATCH(route[[#This Row],[npc]],npcs[npc_id],0)),"NA")</f>
        <v>monkey-girl</v>
      </c>
      <c r="E1088" s="24" t="s">
        <v>2390</v>
      </c>
      <c r="F1088" s="9" t="s">
        <v>2613</v>
      </c>
      <c r="G1088" s="9" t="s">
        <v>2616</v>
      </c>
      <c r="H1088" s="47">
        <v>632</v>
      </c>
      <c r="I1088" s="28" t="s">
        <v>26</v>
      </c>
      <c r="J1088" s="26"/>
      <c r="K1088" s="28"/>
      <c r="L1088" s="45"/>
      <c r="M1088" s="27" t="s">
        <v>10</v>
      </c>
      <c r="N1088" s="28"/>
      <c r="O1088" s="28"/>
      <c r="P1088" s="28"/>
      <c r="Q1088" s="27"/>
      <c r="R1088" s="31" t="str">
        <f t="array" ref="R1088">IFERROR(INDEX(npcs!$E$2:$E$1584,MATCH('route'!$H1088, npcs!$A$2:$A$1584,0)),"NA")</f>
        <v>BUBBLE_MONKEY_IN_PARTY</v>
      </c>
      <c r="S1088" s="1"/>
      <c r="T1088" s="79">
        <v>4</v>
      </c>
      <c r="U1088" s="1"/>
      <c r="V1088" s="1"/>
      <c r="W1088" s="1"/>
      <c r="X1088" s="1"/>
      <c r="Y1088" s="1"/>
      <c r="Z1088" s="1"/>
      <c r="AA1088" s="1"/>
      <c r="AB1088" s="1"/>
    </row>
    <row r="1089" spans="1:28" ht="15" customHeight="1" x14ac:dyDescent="0.2">
      <c r="A1089" s="82"/>
      <c r="B1089" s="23" t="str">
        <f>IF(NOT(ISBLANK(route[[#This Row],[loc_override]])),route[[#This Row],[loc_override]],IFERROR(INDEX(npcs[map_location_label],MATCH(route[[#This Row],[npc]],npcs[npc_id],0)),"NA"))</f>
        <v>Winters_Stonehenge Base_B1F_B2F</v>
      </c>
      <c r="C1089" s="27"/>
      <c r="D1089" s="47" t="str">
        <f>IFERROR(INDEX(npcs[sprite_label],MATCH(route[[#This Row],[npc]],npcs[npc_id],0)),"NA")</f>
        <v>eraser-statue</v>
      </c>
      <c r="E1089" s="24" t="s">
        <v>2390</v>
      </c>
      <c r="F1089" s="9" t="s">
        <v>2613</v>
      </c>
      <c r="G1089" s="9" t="s">
        <v>2616</v>
      </c>
      <c r="H1089" s="47">
        <v>671</v>
      </c>
      <c r="I1089" s="28" t="s">
        <v>15</v>
      </c>
      <c r="J1089" s="26"/>
      <c r="K1089" s="28"/>
      <c r="L1089" s="45"/>
      <c r="M1089" s="27" t="s">
        <v>10</v>
      </c>
      <c r="N1089" s="28"/>
      <c r="O1089" s="28"/>
      <c r="P1089" s="28"/>
      <c r="Q1089" s="27"/>
      <c r="R1089" s="31" t="str">
        <f t="array" ref="R1089">IFERROR(INDEX(npcs!$E$2:$E$1584,MATCH('route'!$H1089, npcs!$A$2:$A$1584,0)),"NA")</f>
        <v>~IRON_ERASER_ERASED</v>
      </c>
      <c r="S1089" s="1"/>
      <c r="T1089" s="79">
        <v>4</v>
      </c>
      <c r="U1089" s="1"/>
      <c r="V1089" s="1"/>
      <c r="W1089" s="1"/>
      <c r="X1089" s="1"/>
      <c r="Y1089" s="1"/>
      <c r="Z1089" s="1"/>
      <c r="AA1089" s="1"/>
      <c r="AB1089" s="1"/>
    </row>
    <row r="1090" spans="1:28" ht="15" customHeight="1" x14ac:dyDescent="0.2">
      <c r="A1090" s="82"/>
      <c r="B1090" s="23" t="str">
        <f>IF(NOT(ISBLANK(route[[#This Row],[loc_override]])),route[[#This Row],[loc_override]],IFERROR(INDEX(npcs[map_location_label],MATCH(route[[#This Row],[npc]],npcs[npc_id],0)),"NA"))</f>
        <v>Winters</v>
      </c>
      <c r="C1090" s="27"/>
      <c r="D1090" s="47" t="str">
        <f>IFERROR(INDEX(npcs[sprite_label],MATCH(route[[#This Row],[npc]],npcs[npc_id],0)),"NA")</f>
        <v>prettyman</v>
      </c>
      <c r="E1090" s="24" t="s">
        <v>2390</v>
      </c>
      <c r="F1090" s="9" t="s">
        <v>2613</v>
      </c>
      <c r="G1090" s="9" t="s">
        <v>2616</v>
      </c>
      <c r="H1090" s="47">
        <v>633</v>
      </c>
      <c r="I1090" s="28" t="s">
        <v>9</v>
      </c>
      <c r="J1090" s="26"/>
      <c r="K1090" s="28"/>
      <c r="L1090" s="45"/>
      <c r="M1090" s="27" t="s">
        <v>10</v>
      </c>
      <c r="N1090" s="28"/>
      <c r="O1090" s="28"/>
      <c r="P1090" s="28"/>
      <c r="Q1090" s="27"/>
      <c r="R1090" s="31" t="str">
        <f t="array" ref="R1090">IFERROR(INDEX(npcs!$E$2:$E$1584,MATCH('route'!$H1090, npcs!$A$2:$A$1584,0)),"NA")</f>
        <v>~STARMAN_DX_DEFEATED</v>
      </c>
      <c r="S1090" s="1"/>
      <c r="T1090" s="79">
        <v>4</v>
      </c>
      <c r="U1090" s="1"/>
      <c r="V1090" s="1"/>
      <c r="W1090" s="1"/>
      <c r="X1090" s="1"/>
      <c r="Y1090" s="1"/>
      <c r="Z1090" s="1"/>
      <c r="AA1090" s="1"/>
      <c r="AB1090" s="1"/>
    </row>
    <row r="1091" spans="1:28" ht="15" customHeight="1" x14ac:dyDescent="0.2">
      <c r="A1091" s="82"/>
      <c r="B1091" s="23" t="str">
        <f>IF(NOT(ISBLANK(route[[#This Row],[loc_override]])),route[[#This Row],[loc_override]],IFERROR(INDEX(npcs[map_location_label],MATCH(route[[#This Row],[npc]],npcs[npc_id],0)),"NA"))</f>
        <v>Winters_Andonuts Lab_1F</v>
      </c>
      <c r="C1091" s="27"/>
      <c r="D1091" s="47" t="str">
        <f>IFERROR(INDEX(npcs[sprite_label],MATCH(route[[#This Row],[npc]],npcs[npc_id],0)),"NA")</f>
        <v>rejuvenator</v>
      </c>
      <c r="E1091" s="24" t="s">
        <v>2390</v>
      </c>
      <c r="F1091" s="9" t="s">
        <v>2613</v>
      </c>
      <c r="G1091" s="9" t="s">
        <v>2616</v>
      </c>
      <c r="H1091" s="47">
        <v>622</v>
      </c>
      <c r="I1091" s="28" t="s">
        <v>15</v>
      </c>
      <c r="J1091" s="26"/>
      <c r="K1091" s="28"/>
      <c r="L1091" s="45"/>
      <c r="M1091" s="27" t="s">
        <v>10</v>
      </c>
      <c r="N1091" s="28"/>
      <c r="O1091" s="28"/>
      <c r="P1091" s="28"/>
      <c r="Q1091" s="27"/>
      <c r="R1091" s="31" t="str">
        <f t="array" ref="R1091">IFERROR(INDEX(npcs!$E$2:$E$1584,MATCH('route'!$H1091, npcs!$A$2:$A$1584,0)),"NA")</f>
        <v>always</v>
      </c>
      <c r="S1091" s="1"/>
      <c r="T1091" s="79">
        <v>4</v>
      </c>
      <c r="U1091" s="1"/>
      <c r="V1091" s="1"/>
      <c r="W1091" s="1"/>
      <c r="X1091" s="1"/>
      <c r="Y1091" s="1"/>
      <c r="Z1091" s="1"/>
      <c r="AA1091" s="1"/>
      <c r="AB1091" s="1"/>
    </row>
    <row r="1092" spans="1:28" ht="15" customHeight="1" x14ac:dyDescent="0.2">
      <c r="A1092" s="82"/>
      <c r="B1092" s="23" t="str">
        <f>IF(NOT(ISBLANK(route[[#This Row],[loc_override]])),route[[#This Row],[loc_override]],IFERROR(INDEX(npcs[map_location_label],MATCH(route[[#This Row],[npc]],npcs[npc_id],0)),"NA"))</f>
        <v>Winters_Andonuts Lab_1F</v>
      </c>
      <c r="C1092" s="27"/>
      <c r="D1092" s="47" t="str">
        <f>IFERROR(INDEX(npcs[sprite_label],MATCH(route[[#This Row],[npc]],npcs[npc_id],0)),"NA")</f>
        <v>phone_black</v>
      </c>
      <c r="E1092" s="24" t="s">
        <v>2390</v>
      </c>
      <c r="F1092" s="9" t="s">
        <v>2613</v>
      </c>
      <c r="G1092" s="9" t="s">
        <v>2616</v>
      </c>
      <c r="H1092" s="47">
        <v>620</v>
      </c>
      <c r="I1092" s="28" t="s">
        <v>9</v>
      </c>
      <c r="J1092" s="26" t="s">
        <v>2276</v>
      </c>
      <c r="K1092" s="28" t="s">
        <v>245</v>
      </c>
      <c r="L1092" s="45"/>
      <c r="M1092" s="27" t="s">
        <v>10</v>
      </c>
      <c r="N1092" s="28"/>
      <c r="O1092" s="28"/>
      <c r="P1092" s="28"/>
      <c r="Q1092" s="27"/>
      <c r="R1092" s="31" t="str">
        <f t="array" ref="R1092">IFERROR(INDEX(npcs!$E$2:$E$1584,MATCH('route'!$H1092, npcs!$A$2:$A$1584,0)),"NA")</f>
        <v>always</v>
      </c>
      <c r="S1092" s="1"/>
      <c r="T1092" s="79">
        <v>4</v>
      </c>
      <c r="U1092" s="1"/>
      <c r="V1092" s="1"/>
      <c r="W1092" s="1"/>
      <c r="X1092" s="1"/>
      <c r="Y1092" s="1"/>
      <c r="Z1092" s="1"/>
      <c r="AA1092" s="1"/>
      <c r="AB1092" s="1"/>
    </row>
    <row r="1093" spans="1:28" ht="15" customHeight="1" x14ac:dyDescent="0.2">
      <c r="A1093" s="82"/>
      <c r="B1093" s="23" t="str">
        <f>IF(NOT(ISBLANK(route[[#This Row],[loc_override]])),route[[#This Row],[loc_override]],IFERROR(INDEX(npcs[map_location_label],MATCH(route[[#This Row],[npc]],npcs[npc_id],0)),"NA"))</f>
        <v>Winters_Andonuts Lab_1F</v>
      </c>
      <c r="C1093" s="27"/>
      <c r="D1093" s="47" t="str">
        <f>IFERROR(INDEX(npcs[sprite_label],MATCH(route[[#This Row],[npc]],npcs[npc_id],0)),"NA")</f>
        <v>dr-andonuts</v>
      </c>
      <c r="E1093" s="24" t="s">
        <v>2390</v>
      </c>
      <c r="F1093" s="9" t="s">
        <v>2613</v>
      </c>
      <c r="G1093" s="9" t="s">
        <v>2616</v>
      </c>
      <c r="H1093" s="47">
        <v>615</v>
      </c>
      <c r="I1093" s="28" t="s">
        <v>9</v>
      </c>
      <c r="J1093" s="26" t="s">
        <v>2276</v>
      </c>
      <c r="K1093" s="28" t="s">
        <v>2609</v>
      </c>
      <c r="L1093" s="45"/>
      <c r="M1093" s="27" t="s">
        <v>10</v>
      </c>
      <c r="N1093" s="28"/>
      <c r="O1093" s="28"/>
      <c r="P1093" s="28"/>
      <c r="Q1093" s="27"/>
      <c r="R1093" s="31" t="str">
        <f t="array" ref="R1093">IFERROR(INDEX(npcs!$E$2:$E$1584,MATCH('route'!$H1093, npcs!$A$2:$A$1584,0)),"NA")</f>
        <v>~ANDONUTS_AT_LAB_ABSENT</v>
      </c>
      <c r="S1093" s="1"/>
      <c r="T1093" s="79">
        <v>4</v>
      </c>
      <c r="U1093" s="1"/>
      <c r="V1093" s="1"/>
      <c r="W1093" s="1"/>
      <c r="X1093" s="1"/>
      <c r="Y1093" s="1"/>
      <c r="Z1093" s="1"/>
      <c r="AA1093" s="1"/>
      <c r="AB1093" s="1"/>
    </row>
    <row r="1094" spans="1:28" ht="15" customHeight="1" x14ac:dyDescent="0.2">
      <c r="A1094" s="82"/>
      <c r="B1094" s="23" t="str">
        <f>IF(NOT(ISBLANK(route[[#This Row],[loc_override]])),route[[#This Row],[loc_override]],IFERROR(INDEX(npcs[map_location_label],MATCH(route[[#This Row],[npc]],npcs[npc_id],0)),"NA"))</f>
        <v>Winters_Andonuts Lab_1F</v>
      </c>
      <c r="C1094" s="27" t="s">
        <v>594</v>
      </c>
      <c r="D1094" s="47" t="str">
        <f>IFERROR(INDEX(npcs[sprite_label],MATCH(route[[#This Row],[npc]],npcs[npc_id],0)),"NA")</f>
        <v>NA</v>
      </c>
      <c r="E1094" s="24" t="s">
        <v>2390</v>
      </c>
      <c r="F1094" s="9" t="s">
        <v>2613</v>
      </c>
      <c r="G1094" s="9" t="s">
        <v>2616</v>
      </c>
      <c r="H1094" s="47" t="s">
        <v>7</v>
      </c>
      <c r="I1094" s="28" t="s">
        <v>2488</v>
      </c>
      <c r="J1094" s="26" t="s">
        <v>2509</v>
      </c>
      <c r="K1094" s="28"/>
      <c r="L1094" s="45"/>
      <c r="M1094" s="27" t="s">
        <v>7</v>
      </c>
      <c r="N1094" s="28"/>
      <c r="O1094" s="28"/>
      <c r="P1094" s="28"/>
      <c r="Q1094" s="27"/>
      <c r="R1094" s="31" t="str">
        <f t="array" ref="R1094">IFERROR(INDEX(npcs!$E$2:$E$1584,MATCH('route'!$H1094, npcs!$A$2:$A$1584,0)),"NA")</f>
        <v>NA</v>
      </c>
      <c r="S1094" s="1"/>
      <c r="T1094" s="79">
        <v>4</v>
      </c>
      <c r="U1094" s="1"/>
      <c r="V1094" s="1"/>
      <c r="W1094" s="1"/>
      <c r="X1094" s="1"/>
      <c r="Y1094" s="1"/>
      <c r="Z1094" s="1"/>
      <c r="AA1094" s="1"/>
      <c r="AB1094" s="1"/>
    </row>
    <row r="1095" spans="1:28" ht="15" customHeight="1" x14ac:dyDescent="0.2">
      <c r="A1095" s="82"/>
      <c r="B1095" s="23" t="str">
        <f>IF(NOT(ISBLANK(route[[#This Row],[loc_override]])),route[[#This Row],[loc_override]],IFERROR(INDEX(npcs[map_location_label],MATCH(route[[#This Row],[npc]],npcs[npc_id],0)),"NA"))</f>
        <v>Winters_Andonuts Lab_1F</v>
      </c>
      <c r="C1095" s="27"/>
      <c r="D1095" s="47" t="str">
        <f>IFERROR(INDEX(npcs[sprite_label],MATCH(route[[#This Row],[npc]],npcs[npc_id],0)),"NA")</f>
        <v>dr-andonuts</v>
      </c>
      <c r="E1095" s="24" t="s">
        <v>2390</v>
      </c>
      <c r="F1095" s="9" t="s">
        <v>2613</v>
      </c>
      <c r="G1095" s="9" t="s">
        <v>2616</v>
      </c>
      <c r="H1095" s="47">
        <v>615</v>
      </c>
      <c r="I1095" s="28" t="s">
        <v>9</v>
      </c>
      <c r="J1095" s="26" t="s">
        <v>2276</v>
      </c>
      <c r="K1095" s="28" t="s">
        <v>2610</v>
      </c>
      <c r="L1095" s="45"/>
      <c r="M1095" s="27" t="s">
        <v>10</v>
      </c>
      <c r="N1095" s="28"/>
      <c r="O1095" s="28"/>
      <c r="P1095" s="28"/>
      <c r="Q1095" s="27"/>
      <c r="R1095" s="31" t="str">
        <f t="array" ref="R1095">IFERROR(INDEX(npcs!$E$2:$E$1584,MATCH('route'!$H1095, npcs!$A$2:$A$1584,0)),"NA")</f>
        <v>~ANDONUTS_AT_LAB_ABSENT</v>
      </c>
      <c r="S1095" s="1"/>
      <c r="T1095" s="79">
        <v>4</v>
      </c>
      <c r="U1095" s="1"/>
      <c r="V1095" s="1"/>
      <c r="W1095" s="1"/>
      <c r="X1095" s="1"/>
      <c r="Y1095" s="1"/>
      <c r="Z1095" s="1"/>
      <c r="AA1095" s="1"/>
      <c r="AB1095" s="1"/>
    </row>
    <row r="1096" spans="1:28" ht="15" customHeight="1" thickBot="1" x14ac:dyDescent="0.25">
      <c r="A1096" s="82"/>
      <c r="B1096" s="23" t="str">
        <f>IF(NOT(ISBLANK(route[[#This Row],[loc_override]])),route[[#This Row],[loc_override]],IFERROR(INDEX(npcs[map_location_label],MATCH(route[[#This Row],[npc]],npcs[npc_id],0)),"NA"))</f>
        <v>Winters_Andonuts Lab_1F_2F</v>
      </c>
      <c r="C1096" s="27"/>
      <c r="D1096" s="47" t="str">
        <f>IFERROR(INDEX(npcs[sprite_label],MATCH(route[[#This Row],[npc]],npcs[npc_id],0)),"NA")</f>
        <v>present</v>
      </c>
      <c r="E1096" s="24" t="s">
        <v>2390</v>
      </c>
      <c r="F1096" s="9" t="s">
        <v>2613</v>
      </c>
      <c r="G1096" s="9" t="s">
        <v>2616</v>
      </c>
      <c r="H1096" s="47">
        <v>1443</v>
      </c>
      <c r="I1096" s="28" t="s">
        <v>15</v>
      </c>
      <c r="J1096" s="26" t="s">
        <v>18</v>
      </c>
      <c r="K1096" s="28"/>
      <c r="L1096" s="45"/>
      <c r="M1096" s="27" t="s">
        <v>10</v>
      </c>
      <c r="N1096" s="28"/>
      <c r="O1096" s="28"/>
      <c r="P1096" s="28"/>
      <c r="Q1096" s="27"/>
      <c r="R1096" s="31" t="str">
        <f t="array" ref="R1096">IFERROR(INDEX(npcs!$E$2:$E$1584,MATCH('route'!$H1096, npcs!$A$2:$A$1584,0)),"NA")</f>
        <v>always</v>
      </c>
      <c r="S1096" s="1"/>
      <c r="T1096" s="79">
        <v>4</v>
      </c>
      <c r="U1096" s="1"/>
      <c r="V1096" s="1"/>
      <c r="W1096" s="1"/>
      <c r="X1096" s="1"/>
      <c r="Y1096" s="1"/>
      <c r="Z1096" s="1"/>
      <c r="AA1096" s="1"/>
      <c r="AB1096" s="1"/>
    </row>
    <row r="1097" spans="1:28" ht="15" customHeight="1" thickBot="1" x14ac:dyDescent="0.25">
      <c r="A1097" s="84" t="s">
        <v>2726</v>
      </c>
      <c r="B1097" s="37" t="str">
        <f>IF(NOT(ISBLANK(route[[#This Row],[loc_override]])),route[[#This Row],[loc_override]],IFERROR(INDEX(npcs[map_location_label],MATCH(route[[#This Row],[npc]],npcs[npc_id],0)),"NA"))</f>
        <v>Winters_Andonuts Lab_1F</v>
      </c>
      <c r="C1097" s="40"/>
      <c r="D1097" s="51" t="str">
        <f>IFERROR(INDEX(npcs[sprite_label],MATCH(route[[#This Row],[npc]],npcs[npc_id],0)),"NA")</f>
        <v>sky-runner</v>
      </c>
      <c r="E1097" s="38" t="s">
        <v>2390</v>
      </c>
      <c r="F1097" s="58" t="s">
        <v>2613</v>
      </c>
      <c r="G1097" s="58" t="s">
        <v>2616</v>
      </c>
      <c r="H1097" s="51">
        <v>623</v>
      </c>
      <c r="I1097" s="39" t="s">
        <v>26</v>
      </c>
      <c r="J1097" s="59"/>
      <c r="K1097" s="39"/>
      <c r="L1097" s="48" t="s">
        <v>2617</v>
      </c>
      <c r="M1097" s="40" t="s">
        <v>7</v>
      </c>
      <c r="N1097" s="39"/>
      <c r="O1097" s="39"/>
      <c r="P1097" s="39"/>
      <c r="Q1097" s="40"/>
      <c r="R1097" s="41" t="str">
        <f t="array" ref="R1097">IFERROR(INDEX(npcs!$E$2:$E$1584,MATCH('route'!$H1097, npcs!$A$2:$A$1584,0)),"NA")</f>
        <v>~SKY_RUNNER_AT_WINTERS_LAB</v>
      </c>
      <c r="S1097" s="60"/>
      <c r="T1097" s="79">
        <v>4</v>
      </c>
      <c r="U1097" s="1"/>
      <c r="V1097" s="1"/>
      <c r="W1097" s="1"/>
      <c r="X1097" s="1"/>
      <c r="Y1097" s="1"/>
      <c r="Z1097" s="1"/>
      <c r="AA1097" s="1"/>
      <c r="AB1097" s="1"/>
    </row>
    <row r="1098" spans="1:28" ht="15" customHeight="1" x14ac:dyDescent="0.2">
      <c r="A1098" s="82"/>
      <c r="B1098" s="23" t="str">
        <f>IF(NOT(ISBLANK(route[[#This Row],[loc_override]])),route[[#This Row],[loc_override]],IFERROR(INDEX(npcs[map_location_label],MATCH(route[[#This Row],[npc]],npcs[npc_id],0)),"NA"))</f>
        <v>Threed_Skyrunner_B1F_Skyrunner-Room</v>
      </c>
      <c r="C1098" s="27"/>
      <c r="D1098" s="47" t="str">
        <f>IFERROR(INDEX(npcs[sprite_label],MATCH(route[[#This Row],[npc]],npcs[npc_id],0)),"NA")</f>
        <v>sky-runner_broken</v>
      </c>
      <c r="E1098" s="24" t="s">
        <v>2619</v>
      </c>
      <c r="F1098" s="9" t="s">
        <v>2618</v>
      </c>
      <c r="G1098" s="9" t="s">
        <v>2616</v>
      </c>
      <c r="H1098" s="47">
        <v>481</v>
      </c>
      <c r="I1098" s="28" t="s">
        <v>15</v>
      </c>
      <c r="J1098" s="26"/>
      <c r="K1098" s="28"/>
      <c r="L1098" s="45"/>
      <c r="M1098" s="27" t="s">
        <v>10</v>
      </c>
      <c r="N1098" s="28"/>
      <c r="O1098" s="28"/>
      <c r="P1098" s="28"/>
      <c r="Q1098" s="27"/>
      <c r="R1098" s="31" t="str">
        <f t="array" ref="R1098">IFERROR(INDEX(npcs!$E$2:$E$1584,MATCH('route'!$H1098, npcs!$A$2:$A$1584,0)),"NA")</f>
        <v>BROKEN_SKYRUNNER_THREED</v>
      </c>
      <c r="S1098" s="1"/>
      <c r="T1098" s="79">
        <v>4</v>
      </c>
      <c r="U1098" s="1"/>
      <c r="V1098" s="1"/>
      <c r="W1098" s="1"/>
      <c r="X1098" s="1"/>
      <c r="Y1098" s="1"/>
      <c r="Z1098" s="1"/>
      <c r="AA1098" s="1"/>
      <c r="AB1098" s="1"/>
    </row>
    <row r="1099" spans="1:28" ht="15" customHeight="1" x14ac:dyDescent="0.2">
      <c r="A1099" s="82"/>
      <c r="B1099" s="23" t="str">
        <f>IF(NOT(ISBLANK(route[[#This Row],[loc_override]])),route[[#This Row],[loc_override]],IFERROR(INDEX(npcs[map_location_label],MATCH(route[[#This Row],[npc]],npcs[npc_id],0)),"NA"))</f>
        <v>Threed_Skyrunner_B1F_Skyrunner-Room</v>
      </c>
      <c r="C1099" s="27"/>
      <c r="D1099" s="47" t="str">
        <f>IFERROR(INDEX(npcs[sprite_label],MATCH(route[[#This Row],[npc]],npcs[npc_id],0)),"NA")</f>
        <v>entertainers-shack-door</v>
      </c>
      <c r="E1099" s="24" t="s">
        <v>2619</v>
      </c>
      <c r="F1099" s="9" t="s">
        <v>2618</v>
      </c>
      <c r="G1099" s="9" t="s">
        <v>2616</v>
      </c>
      <c r="H1099" s="47">
        <v>479</v>
      </c>
      <c r="I1099" s="28" t="s">
        <v>26</v>
      </c>
      <c r="J1099" s="26"/>
      <c r="K1099" s="28"/>
      <c r="L1099" s="45"/>
      <c r="M1099" s="27" t="s">
        <v>10</v>
      </c>
      <c r="N1099" s="28"/>
      <c r="O1099" s="28"/>
      <c r="P1099" s="28"/>
      <c r="Q1099" s="27"/>
      <c r="R1099" s="31" t="str">
        <f t="array" ref="R1099">IFERROR(INDEX(npcs!$E$2:$E$1584,MATCH('route'!$H1099, npcs!$A$2:$A$1584,0)),"NA")</f>
        <v>~OPENED_THREED_CEMETERY_UNDREGROUND_DOOR</v>
      </c>
      <c r="S1099" s="1"/>
      <c r="T1099" s="79">
        <v>4</v>
      </c>
      <c r="U1099" s="1"/>
      <c r="V1099" s="1"/>
      <c r="W1099" s="1"/>
      <c r="X1099" s="1"/>
      <c r="Y1099" s="1"/>
      <c r="Z1099" s="1"/>
      <c r="AA1099" s="1"/>
      <c r="AB1099" s="1"/>
    </row>
    <row r="1100" spans="1:28" ht="15" customHeight="1" x14ac:dyDescent="0.2">
      <c r="A1100" s="82"/>
      <c r="B1100" s="23" t="str">
        <f>IF(NOT(ISBLANK(route[[#This Row],[loc_override]])),route[[#This Row],[loc_override]],IFERROR(INDEX(npcs[map_location_label],MATCH(route[[#This Row],[npc]],npcs[npc_id],0)),"NA"))</f>
        <v>Threed_Skyrunner_B1F_Skyrunner-Room</v>
      </c>
      <c r="C1100" s="27"/>
      <c r="D1100" s="47" t="str">
        <f>IFERROR(INDEX(npcs[sprite_label],MATCH(route[[#This Row],[npc]],npcs[npc_id],0)),"NA")</f>
        <v>entertainers-shack-door</v>
      </c>
      <c r="E1100" s="24" t="s">
        <v>2619</v>
      </c>
      <c r="F1100" s="9" t="s">
        <v>2618</v>
      </c>
      <c r="G1100" s="9" t="s">
        <v>2616</v>
      </c>
      <c r="H1100" s="47">
        <v>479</v>
      </c>
      <c r="I1100" s="28" t="s">
        <v>111</v>
      </c>
      <c r="J1100" s="26" t="s">
        <v>2290</v>
      </c>
      <c r="K1100" s="28" t="s">
        <v>996</v>
      </c>
      <c r="L1100" s="45"/>
      <c r="M1100" s="27" t="s">
        <v>10</v>
      </c>
      <c r="N1100" s="28"/>
      <c r="O1100" s="28"/>
      <c r="P1100" s="28"/>
      <c r="Q1100" s="27"/>
      <c r="R1100" s="31" t="str">
        <f t="array" ref="R1100">IFERROR(INDEX(npcs!$E$2:$E$1584,MATCH('route'!$H1100, npcs!$A$2:$A$1584,0)),"NA")</f>
        <v>~OPENED_THREED_CEMETERY_UNDREGROUND_DOOR</v>
      </c>
      <c r="S1100" s="1"/>
      <c r="T1100" s="79">
        <v>4</v>
      </c>
      <c r="U1100" s="1"/>
      <c r="V1100" s="1"/>
      <c r="W1100" s="1"/>
      <c r="X1100" s="1"/>
      <c r="Y1100" s="1"/>
      <c r="Z1100" s="1"/>
      <c r="AA1100" s="1"/>
      <c r="AB1100" s="1"/>
    </row>
    <row r="1101" spans="1:28" ht="15" customHeight="1" x14ac:dyDescent="0.2">
      <c r="A1101" s="82"/>
      <c r="B1101" s="23" t="str">
        <f>IF(NOT(ISBLANK(route[[#This Row],[loc_override]])),route[[#This Row],[loc_override]],IFERROR(INDEX(npcs[map_location_label],MATCH(route[[#This Row],[npc]],npcs[npc_id],0)),"NA"))</f>
        <v>Threed_Hint Man's House_1F</v>
      </c>
      <c r="C1101" s="27"/>
      <c r="D1101" s="47" t="str">
        <f>IFERROR(INDEX(npcs[sprite_label],MATCH(route[[#This Row],[npc]],npcs[npc_id],0)),"NA")</f>
        <v>hint-man</v>
      </c>
      <c r="E1101" s="24" t="s">
        <v>2619</v>
      </c>
      <c r="F1101" s="9" t="s">
        <v>2618</v>
      </c>
      <c r="G1101" s="9" t="s">
        <v>2616</v>
      </c>
      <c r="H1101" s="47">
        <v>510</v>
      </c>
      <c r="I1101" s="28" t="s">
        <v>9</v>
      </c>
      <c r="J1101" s="26" t="s">
        <v>107</v>
      </c>
      <c r="K1101" s="28">
        <v>20</v>
      </c>
      <c r="L1101" s="45"/>
      <c r="M1101" s="27" t="s">
        <v>153</v>
      </c>
      <c r="N1101" s="28"/>
      <c r="O1101" s="28"/>
      <c r="P1101" s="28"/>
      <c r="Q1101" s="27"/>
      <c r="R1101" s="31" t="str">
        <f t="array" ref="R1101">IFERROR(INDEX(npcs!$E$2:$E$1584,MATCH('route'!$H1101, npcs!$A$2:$A$1584,0)),"NA")</f>
        <v>~HINT_GUY_ABSENT</v>
      </c>
      <c r="S1101" s="1"/>
      <c r="T1101" s="79">
        <v>4</v>
      </c>
      <c r="U1101" s="1"/>
      <c r="V1101" s="1"/>
      <c r="W1101" s="1"/>
      <c r="X1101" s="1"/>
      <c r="Y1101" s="1"/>
      <c r="Z1101" s="1"/>
      <c r="AA1101" s="1"/>
      <c r="AB1101" s="1"/>
    </row>
    <row r="1102" spans="1:28" ht="15" customHeight="1" x14ac:dyDescent="0.2">
      <c r="A1102" s="82"/>
      <c r="B1102" s="23" t="str">
        <f>IF(NOT(ISBLANK(route[[#This Row],[loc_override]])),route[[#This Row],[loc_override]],IFERROR(INDEX(npcs[map_location_label],MATCH(route[[#This Row],[npc]],npcs[npc_id],0)),"NA"))</f>
        <v>Threed</v>
      </c>
      <c r="C1102" s="27"/>
      <c r="D1102" s="47" t="str">
        <f>IFERROR(INDEX(npcs[sprite_label],MATCH(route[[#This Row],[npc]],npcs[npc_id],0)),"NA")</f>
        <v>elevator_attendant</v>
      </c>
      <c r="E1102" s="24" t="s">
        <v>2619</v>
      </c>
      <c r="F1102" s="9" t="s">
        <v>2618</v>
      </c>
      <c r="G1102" s="9" t="s">
        <v>2616</v>
      </c>
      <c r="H1102" s="47">
        <v>521</v>
      </c>
      <c r="I1102" s="28" t="s">
        <v>9</v>
      </c>
      <c r="J1102" s="26"/>
      <c r="K1102" s="28"/>
      <c r="L1102" s="45"/>
      <c r="M1102" s="27" t="s">
        <v>10</v>
      </c>
      <c r="N1102" s="28"/>
      <c r="O1102" s="28"/>
      <c r="P1102" s="28"/>
      <c r="Q1102" s="27"/>
      <c r="R1102" s="31" t="str">
        <f t="array" ref="R1102">IFERROR(INDEX(npcs!$E$2:$E$1584,MATCH('route'!$H1102, npcs!$A$2:$A$1584,0)),"NA")</f>
        <v>JEFF_JOINS</v>
      </c>
      <c r="S1102" s="1"/>
      <c r="T1102" s="79">
        <v>4</v>
      </c>
      <c r="U1102" s="1"/>
      <c r="V1102" s="1"/>
      <c r="W1102" s="1"/>
      <c r="X1102" s="1"/>
      <c r="Y1102" s="1"/>
      <c r="Z1102" s="1"/>
      <c r="AA1102" s="1"/>
      <c r="AB1102" s="1"/>
    </row>
    <row r="1103" spans="1:28" ht="15" customHeight="1" x14ac:dyDescent="0.2">
      <c r="A1103" s="82"/>
      <c r="B1103" s="23" t="str">
        <f>IF(NOT(ISBLANK(route[[#This Row],[loc_override]])),route[[#This Row],[loc_override]],IFERROR(INDEX(npcs[map_location_label],MATCH(route[[#This Row],[npc]],npcs[npc_id],0)),"NA"))</f>
        <v>Threed</v>
      </c>
      <c r="C1103" s="27" t="s">
        <v>2384</v>
      </c>
      <c r="D1103" s="47" t="str">
        <f>IFERROR(INDEX(npcs[sprite_label],MATCH(route[[#This Row],[npc]],npcs[npc_id],0)),"NA")</f>
        <v>NA</v>
      </c>
      <c r="E1103" s="24" t="s">
        <v>2619</v>
      </c>
      <c r="F1103" s="9" t="s">
        <v>2618</v>
      </c>
      <c r="G1103" s="9" t="s">
        <v>2616</v>
      </c>
      <c r="H1103" s="46" t="s">
        <v>7</v>
      </c>
      <c r="I1103" s="28" t="s">
        <v>15</v>
      </c>
      <c r="J1103" s="26" t="s">
        <v>16</v>
      </c>
      <c r="K1103" s="28" t="s">
        <v>2384</v>
      </c>
      <c r="L1103" s="45" t="s">
        <v>2620</v>
      </c>
      <c r="M1103" s="27" t="s">
        <v>10</v>
      </c>
      <c r="N1103" s="28"/>
      <c r="O1103" s="28"/>
      <c r="P1103" s="28"/>
      <c r="Q1103" s="27"/>
      <c r="R1103" s="31" t="str">
        <f t="array" ref="R1103">IFERROR(INDEX(npcs!$E$2:$E$1584,MATCH('route'!$H1103, npcs!$A$2:$A$1584,0)),"NA")</f>
        <v>NA</v>
      </c>
      <c r="S1103" s="1"/>
      <c r="T1103" s="79">
        <v>4</v>
      </c>
      <c r="U1103" s="1"/>
      <c r="V1103" s="1"/>
      <c r="W1103" s="1"/>
      <c r="X1103" s="1"/>
      <c r="Y1103" s="1"/>
      <c r="Z1103" s="1"/>
      <c r="AA1103" s="1"/>
      <c r="AB1103" s="1"/>
    </row>
    <row r="1104" spans="1:28" ht="15" customHeight="1" x14ac:dyDescent="0.2">
      <c r="A1104" s="82"/>
      <c r="B1104" s="23" t="str">
        <f>IF(NOT(ISBLANK(route[[#This Row],[loc_override]])),route[[#This Row],[loc_override]],IFERROR(INDEX(npcs[map_location_label],MATCH(route[[#This Row],[npc]],npcs[npc_id],0)),"NA"))</f>
        <v>Threed</v>
      </c>
      <c r="C1104" s="27" t="s">
        <v>2384</v>
      </c>
      <c r="D1104" s="47" t="str">
        <f>IFERROR(INDEX(npcs[sprite_label],MATCH(route[[#This Row],[npc]],npcs[npc_id],0)),"NA")</f>
        <v>NA</v>
      </c>
      <c r="E1104" s="24" t="s">
        <v>2619</v>
      </c>
      <c r="F1104" s="9" t="s">
        <v>2618</v>
      </c>
      <c r="G1104" s="9" t="s">
        <v>2616</v>
      </c>
      <c r="H1104" s="46" t="s">
        <v>7</v>
      </c>
      <c r="I1104" s="28" t="s">
        <v>15</v>
      </c>
      <c r="J1104" s="26" t="s">
        <v>16</v>
      </c>
      <c r="K1104" s="28" t="s">
        <v>2384</v>
      </c>
      <c r="L1104" s="45" t="s">
        <v>2621</v>
      </c>
      <c r="M1104" s="27" t="s">
        <v>10</v>
      </c>
      <c r="N1104" s="28"/>
      <c r="O1104" s="28"/>
      <c r="P1104" s="28"/>
      <c r="Q1104" s="27"/>
      <c r="R1104" s="31" t="str">
        <f t="array" ref="R1104">IFERROR(INDEX(npcs!$E$2:$E$1584,MATCH('route'!$H1104, npcs!$A$2:$A$1584,0)),"NA")</f>
        <v>NA</v>
      </c>
      <c r="S1104" s="1"/>
      <c r="T1104" s="79">
        <v>4</v>
      </c>
      <c r="U1104" s="1"/>
      <c r="V1104" s="1"/>
      <c r="W1104" s="1"/>
      <c r="X1104" s="1"/>
      <c r="Y1104" s="1"/>
      <c r="Z1104" s="1"/>
      <c r="AA1104" s="1"/>
      <c r="AB1104" s="1"/>
    </row>
    <row r="1105" spans="1:28" ht="15" customHeight="1" x14ac:dyDescent="0.2">
      <c r="A1105" s="82"/>
      <c r="B1105" s="23" t="str">
        <f>IF(NOT(ISBLANK(route[[#This Row],[loc_override]])),route[[#This Row],[loc_override]],IFERROR(INDEX(npcs[map_location_label],MATCH(route[[#This Row],[npc]],npcs[npc_id],0)),"NA"))</f>
        <v>Threed</v>
      </c>
      <c r="C1105" s="27"/>
      <c r="D1105" s="47" t="str">
        <f>IFERROR(INDEX(npcs[sprite_label],MATCH(route[[#This Row],[npc]],npcs[npc_id],0)),"NA")</f>
        <v>lookalike_pigpen</v>
      </c>
      <c r="E1105" s="24" t="s">
        <v>2619</v>
      </c>
      <c r="F1105" s="9" t="s">
        <v>2618</v>
      </c>
      <c r="G1105" s="9" t="s">
        <v>2616</v>
      </c>
      <c r="H1105" s="47">
        <v>527</v>
      </c>
      <c r="I1105" s="28" t="s">
        <v>9</v>
      </c>
      <c r="J1105" s="26"/>
      <c r="K1105" s="28"/>
      <c r="L1105" s="45"/>
      <c r="M1105" s="27" t="s">
        <v>10</v>
      </c>
      <c r="N1105" s="28"/>
      <c r="O1105" s="28"/>
      <c r="P1105" s="28"/>
      <c r="Q1105" s="27"/>
      <c r="R1105" s="31" t="str">
        <f t="array" ref="R1105">IFERROR(INDEX(npcs!$E$2:$E$1584,MATCH('route'!$H1105, npcs!$A$2:$A$1584,0)),"NA")</f>
        <v>JEFF_JOINS</v>
      </c>
      <c r="S1105" s="1"/>
      <c r="T1105" s="79">
        <v>4</v>
      </c>
      <c r="U1105" s="1"/>
      <c r="V1105" s="1"/>
      <c r="W1105" s="1"/>
      <c r="X1105" s="1"/>
      <c r="Y1105" s="1"/>
      <c r="Z1105" s="1"/>
      <c r="AA1105" s="1"/>
      <c r="AB1105" s="1"/>
    </row>
    <row r="1106" spans="1:28" ht="15" customHeight="1" x14ac:dyDescent="0.2">
      <c r="A1106" s="82"/>
      <c r="B1106" s="23" t="str">
        <f>IF(NOT(ISBLANK(route[[#This Row],[loc_override]])),route[[#This Row],[loc_override]],IFERROR(INDEX(npcs[map_location_label],MATCH(route[[#This Row],[npc]],npcs[npc_id],0)),"NA"))</f>
        <v>Threed</v>
      </c>
      <c r="C1106" s="27"/>
      <c r="D1106" s="47" t="str">
        <f>IFERROR(INDEX(npcs[sprite_label],MATCH(route[[#This Row],[npc]],npcs[npc_id],0)),"NA")</f>
        <v>lookalike_teddy</v>
      </c>
      <c r="E1106" s="24" t="s">
        <v>2619</v>
      </c>
      <c r="F1106" s="9" t="s">
        <v>2618</v>
      </c>
      <c r="G1106" s="9" t="s">
        <v>2616</v>
      </c>
      <c r="H1106" s="47">
        <v>565</v>
      </c>
      <c r="I1106" s="28" t="s">
        <v>2271</v>
      </c>
      <c r="J1106" s="26"/>
      <c r="K1106" s="28"/>
      <c r="L1106" s="45"/>
      <c r="M1106" s="27" t="s">
        <v>7</v>
      </c>
      <c r="N1106" s="28"/>
      <c r="O1106" s="28"/>
      <c r="P1106" s="28"/>
      <c r="Q1106" s="27"/>
      <c r="R1106" s="31" t="str">
        <f t="array" ref="R1106">IFERROR(INDEX(npcs!$E$2:$E$1584,MATCH('route'!$H1106, npcs!$A$2:$A$1584,0)),"NA")</f>
        <v>MEN_ABOUT_TO_ENTER_CIRCUS_TENT</v>
      </c>
      <c r="S1106" s="1"/>
      <c r="T1106" s="79">
        <v>4</v>
      </c>
      <c r="U1106" s="1"/>
      <c r="V1106" s="1"/>
      <c r="W1106" s="1"/>
      <c r="X1106" s="1"/>
      <c r="Y1106" s="1"/>
      <c r="Z1106" s="1"/>
      <c r="AA1106" s="1"/>
      <c r="AB1106" s="1"/>
    </row>
    <row r="1107" spans="1:28" ht="15" customHeight="1" x14ac:dyDescent="0.2">
      <c r="A1107" s="82"/>
      <c r="B1107" s="23" t="str">
        <f>IF(NOT(ISBLANK(route[[#This Row],[loc_override]])),route[[#This Row],[loc_override]],IFERROR(INDEX(npcs[map_location_label],MATCH(route[[#This Row],[npc]],npcs[npc_id],0)),"NA"))</f>
        <v>Threed</v>
      </c>
      <c r="C1107" s="27"/>
      <c r="D1107" s="47" t="str">
        <f>IFERROR(INDEX(npcs[sprite_label],MATCH(route[[#This Row],[npc]],npcs[npc_id],0)),"NA")</f>
        <v>man_bald_black-suit</v>
      </c>
      <c r="E1107" s="24" t="s">
        <v>2619</v>
      </c>
      <c r="F1107" s="9" t="s">
        <v>2618</v>
      </c>
      <c r="G1107" s="9" t="s">
        <v>2616</v>
      </c>
      <c r="H1107" s="47">
        <v>566</v>
      </c>
      <c r="I1107" s="28" t="s">
        <v>2271</v>
      </c>
      <c r="J1107" s="26"/>
      <c r="K1107" s="28"/>
      <c r="L1107" s="45"/>
      <c r="M1107" s="27" t="s">
        <v>7</v>
      </c>
      <c r="N1107" s="28"/>
      <c r="O1107" s="28"/>
      <c r="P1107" s="28"/>
      <c r="Q1107" s="27"/>
      <c r="R1107" s="31" t="str">
        <f t="array" ref="R1107">IFERROR(INDEX(npcs!$E$2:$E$1584,MATCH('route'!$H1107, npcs!$A$2:$A$1584,0)),"NA")</f>
        <v>MEN_ABOUT_TO_ENTER_CIRCUS_TENT</v>
      </c>
      <c r="S1107" s="1"/>
      <c r="T1107" s="79">
        <v>4</v>
      </c>
      <c r="U1107" s="1"/>
      <c r="V1107" s="1"/>
      <c r="W1107" s="1"/>
      <c r="X1107" s="1"/>
      <c r="Y1107" s="1"/>
      <c r="Z1107" s="1"/>
      <c r="AA1107" s="1"/>
      <c r="AB1107" s="1"/>
    </row>
    <row r="1108" spans="1:28" ht="15" customHeight="1" x14ac:dyDescent="0.2">
      <c r="A1108" s="82"/>
      <c r="B1108" s="23" t="str">
        <f>IF(NOT(ISBLANK(route[[#This Row],[loc_override]])),route[[#This Row],[loc_override]],IFERROR(INDEX(npcs[map_location_label],MATCH(route[[#This Row],[npc]],npcs[npc_id],0)),"NA"))</f>
        <v>Threed_Circus Tent_1F</v>
      </c>
      <c r="C1108" s="27"/>
      <c r="D1108" s="47" t="str">
        <f>IFERROR(INDEX(npcs[sprite_label],MATCH(route[[#This Row],[npc]],npcs[npc_id],0)),"NA")</f>
        <v>man_bald_black-suit</v>
      </c>
      <c r="E1108" s="24" t="s">
        <v>2619</v>
      </c>
      <c r="F1108" s="9" t="s">
        <v>2618</v>
      </c>
      <c r="G1108" s="9" t="s">
        <v>2616</v>
      </c>
      <c r="H1108" s="47">
        <v>476</v>
      </c>
      <c r="I1108" s="28" t="s">
        <v>9</v>
      </c>
      <c r="J1108" s="26"/>
      <c r="K1108" s="28"/>
      <c r="L1108" s="45"/>
      <c r="M1108" s="27" t="s">
        <v>10</v>
      </c>
      <c r="N1108" s="28"/>
      <c r="O1108" s="28"/>
      <c r="P1108" s="28"/>
      <c r="Q1108" s="27"/>
      <c r="R1108" s="31" t="str">
        <f t="array" ref="R1108">IFERROR(INDEX(npcs!$E$2:$E$1584,MATCH('route'!$H1108, npcs!$A$2:$A$1584,0)),"NA")</f>
        <v>JEFF_JOINS</v>
      </c>
      <c r="S1108" s="1"/>
      <c r="T1108" s="79">
        <v>4</v>
      </c>
      <c r="U1108" s="1"/>
      <c r="V1108" s="1"/>
      <c r="W1108" s="1"/>
      <c r="X1108" s="1"/>
      <c r="Y1108" s="1"/>
      <c r="Z1108" s="1"/>
      <c r="AA1108" s="1"/>
      <c r="AB1108" s="1"/>
    </row>
    <row r="1109" spans="1:28" ht="15" customHeight="1" x14ac:dyDescent="0.2">
      <c r="A1109" s="82"/>
      <c r="B1109" s="23" t="str">
        <f>IF(NOT(ISBLANK(route[[#This Row],[loc_override]])),route[[#This Row],[loc_override]],IFERROR(INDEX(npcs[map_location_label],MATCH(route[[#This Row],[npc]],npcs[npc_id],0)),"NA"))</f>
        <v>Threed_Circus Tent_1F</v>
      </c>
      <c r="C1109" s="27"/>
      <c r="D1109" s="47" t="str">
        <f>IFERROR(INDEX(npcs[sprite_label],MATCH(route[[#This Row],[npc]],npcs[npc_id],0)),"NA")</f>
        <v>lookalike_teddy</v>
      </c>
      <c r="E1109" s="24" t="s">
        <v>2619</v>
      </c>
      <c r="F1109" s="9" t="s">
        <v>2618</v>
      </c>
      <c r="G1109" s="9" t="s">
        <v>2616</v>
      </c>
      <c r="H1109" s="47">
        <v>475</v>
      </c>
      <c r="I1109" s="28" t="s">
        <v>9</v>
      </c>
      <c r="J1109" s="26"/>
      <c r="K1109" s="28"/>
      <c r="L1109" s="45"/>
      <c r="M1109" s="27" t="s">
        <v>10</v>
      </c>
      <c r="N1109" s="28"/>
      <c r="O1109" s="28"/>
      <c r="P1109" s="28"/>
      <c r="Q1109" s="27"/>
      <c r="R1109" s="31" t="str">
        <f t="array" ref="R1109">IFERROR(INDEX(npcs!$E$2:$E$1584,MATCH('route'!$H1109, npcs!$A$2:$A$1584,0)),"NA")</f>
        <v>JEFF_JOINS</v>
      </c>
      <c r="S1109" s="1"/>
      <c r="T1109" s="79">
        <v>4</v>
      </c>
      <c r="U1109" s="1"/>
      <c r="V1109" s="1"/>
      <c r="W1109" s="1"/>
      <c r="X1109" s="1"/>
      <c r="Y1109" s="1"/>
      <c r="Z1109" s="1"/>
      <c r="AA1109" s="1"/>
      <c r="AB1109" s="1"/>
    </row>
    <row r="1110" spans="1:28" ht="15" customHeight="1" x14ac:dyDescent="0.2">
      <c r="A1110" s="82"/>
      <c r="B1110" s="23" t="str">
        <f>IF(NOT(ISBLANK(route[[#This Row],[loc_override]])),route[[#This Row],[loc_override]],IFERROR(INDEX(npcs[map_location_label],MATCH(route[[#This Row],[npc]],npcs[npc_id],0)),"NA"))</f>
        <v>Threed_Circus Tent_1F</v>
      </c>
      <c r="C1110" s="27"/>
      <c r="D1110" s="47" t="str">
        <f>IFERROR(INDEX(npcs[sprite_label],MATCH(route[[#This Row],[npc]],npcs[npc_id],0)),"NA")</f>
        <v>prettyman</v>
      </c>
      <c r="E1110" s="24" t="s">
        <v>2619</v>
      </c>
      <c r="F1110" s="9" t="s">
        <v>2618</v>
      </c>
      <c r="G1110" s="9" t="s">
        <v>2616</v>
      </c>
      <c r="H1110" s="47">
        <v>459</v>
      </c>
      <c r="I1110" s="28" t="s">
        <v>9</v>
      </c>
      <c r="J1110" s="26"/>
      <c r="K1110" s="28"/>
      <c r="L1110" s="45"/>
      <c r="M1110" s="27" t="s">
        <v>540</v>
      </c>
      <c r="N1110" s="28"/>
      <c r="O1110" s="28"/>
      <c r="P1110" s="28"/>
      <c r="Q1110" s="27"/>
      <c r="R1110" s="31" t="str">
        <f t="array" ref="R1110">IFERROR(INDEX(npcs!$E$2:$E$1584,MATCH('route'!$H1110, npcs!$A$2:$A$1584,0)),"NA")</f>
        <v>~NERDY_GUY_AND_FAT_GUY_AT_CIRCUS_TENT</v>
      </c>
      <c r="S1110" s="1"/>
      <c r="T1110" s="79">
        <v>4</v>
      </c>
      <c r="U1110" s="1"/>
      <c r="V1110" s="1"/>
      <c r="W1110" s="1"/>
      <c r="X1110" s="1"/>
      <c r="Y1110" s="1"/>
      <c r="Z1110" s="1"/>
      <c r="AA1110" s="1"/>
      <c r="AB1110" s="1"/>
    </row>
    <row r="1111" spans="1:28" ht="15" customHeight="1" x14ac:dyDescent="0.2">
      <c r="A1111" s="82"/>
      <c r="B1111" s="23" t="str">
        <f>IF(NOT(ISBLANK(route[[#This Row],[loc_override]])),route[[#This Row],[loc_override]],IFERROR(INDEX(npcs[map_location_label],MATCH(route[[#This Row],[npc]],npcs[npc_id],0)),"NA"))</f>
        <v>Threed_Hotel_1F</v>
      </c>
      <c r="C1111" s="27" t="s">
        <v>2378</v>
      </c>
      <c r="D1111" s="47" t="str">
        <f>IFERROR(INDEX(npcs[sprite_label],MATCH(route[[#This Row],[npc]],npcs[npc_id],0)),"NA")</f>
        <v>prettyman</v>
      </c>
      <c r="E1111" s="24" t="s">
        <v>2619</v>
      </c>
      <c r="F1111" s="9" t="s">
        <v>2618</v>
      </c>
      <c r="G1111" s="9" t="s">
        <v>2616</v>
      </c>
      <c r="H1111" s="47">
        <v>459</v>
      </c>
      <c r="I1111" s="28" t="s">
        <v>2488</v>
      </c>
      <c r="J1111" s="26" t="s">
        <v>2508</v>
      </c>
      <c r="K1111" s="28"/>
      <c r="L1111" s="45"/>
      <c r="M1111" s="27" t="s">
        <v>7</v>
      </c>
      <c r="N1111" s="28"/>
      <c r="O1111" s="28"/>
      <c r="P1111" s="28"/>
      <c r="Q1111" s="27"/>
      <c r="R1111" s="31" t="str">
        <f t="array" ref="R1111">IFERROR(INDEX(npcs!$E$2:$E$1584,MATCH('route'!$H1111, npcs!$A$2:$A$1584,0)),"NA")</f>
        <v>~NERDY_GUY_AND_FAT_GUY_AT_CIRCUS_TENT</v>
      </c>
      <c r="S1111" s="1"/>
      <c r="T1111" s="79">
        <v>4</v>
      </c>
      <c r="U1111" s="1"/>
      <c r="V1111" s="1"/>
      <c r="W1111" s="1"/>
      <c r="X1111" s="1"/>
      <c r="Y1111" s="1"/>
      <c r="Z1111" s="1"/>
      <c r="AA1111" s="1"/>
      <c r="AB1111" s="1"/>
    </row>
    <row r="1112" spans="1:28" ht="15" customHeight="1" x14ac:dyDescent="0.2">
      <c r="A1112" s="82"/>
      <c r="B1112" s="23" t="str">
        <f>IF(NOT(ISBLANK(route[[#This Row],[loc_override]])),route[[#This Row],[loc_override]],IFERROR(INDEX(npcs[map_location_label],MATCH(route[[#This Row],[npc]],npcs[npc_id],0)),"NA"))</f>
        <v>Threed_Hotel_1F</v>
      </c>
      <c r="C1112" s="27"/>
      <c r="D1112" s="47" t="str">
        <f>IFERROR(INDEX(npcs[sprite_label],MATCH(route[[#This Row],[npc]],npcs[npc_id],0)),"NA")</f>
        <v>bellhop</v>
      </c>
      <c r="E1112" s="24" t="s">
        <v>2619</v>
      </c>
      <c r="F1112" s="9" t="s">
        <v>2618</v>
      </c>
      <c r="G1112" s="9" t="s">
        <v>2616</v>
      </c>
      <c r="H1112" s="47">
        <v>483</v>
      </c>
      <c r="I1112" s="28" t="s">
        <v>9</v>
      </c>
      <c r="J1112" s="28" t="s">
        <v>84</v>
      </c>
      <c r="K1112" s="28" t="s">
        <v>245</v>
      </c>
      <c r="L1112" s="45" t="s">
        <v>2313</v>
      </c>
      <c r="M1112" s="27" t="s">
        <v>10</v>
      </c>
      <c r="N1112" s="28"/>
      <c r="O1112" s="28"/>
      <c r="P1112" s="28"/>
      <c r="Q1112" s="27"/>
      <c r="R1112" s="31" t="str">
        <f t="array" ref="R1112">IFERROR(INDEX(npcs!$E$2:$E$1584,MATCH('route'!$H1112, npcs!$A$2:$A$1584,0)),"NA")</f>
        <v>~ZOMBIE_CHICK_HOTEL_MUSIC</v>
      </c>
      <c r="S1112" s="1"/>
      <c r="T1112" s="79">
        <v>4</v>
      </c>
      <c r="U1112" s="1"/>
      <c r="V1112" s="1"/>
      <c r="W1112" s="1"/>
      <c r="X1112" s="1"/>
      <c r="Y1112" s="1"/>
      <c r="Z1112" s="1"/>
      <c r="AA1112" s="1"/>
      <c r="AB1112" s="1"/>
    </row>
    <row r="1113" spans="1:28" ht="15" customHeight="1" x14ac:dyDescent="0.2">
      <c r="A1113" s="82"/>
      <c r="B1113" s="23" t="str">
        <f>IF(NOT(ISBLANK(route[[#This Row],[loc_override]])),route[[#This Row],[loc_override]],IFERROR(INDEX(npcs[map_location_label],MATCH(route[[#This Row],[npc]],npcs[npc_id],0)),"NA"))</f>
        <v>Threed_Hotel_1F_Lobby</v>
      </c>
      <c r="C1113" s="27"/>
      <c r="D1113" s="47" t="str">
        <f>IFERROR(INDEX(npcs[sprite_label],MATCH(route[[#This Row],[npc]],npcs[npc_id],0)),"NA")</f>
        <v>bellhop</v>
      </c>
      <c r="E1113" s="24" t="s">
        <v>2619</v>
      </c>
      <c r="F1113" s="9" t="s">
        <v>2618</v>
      </c>
      <c r="G1113" s="9" t="s">
        <v>2616</v>
      </c>
      <c r="H1113" s="47">
        <v>490</v>
      </c>
      <c r="I1113" s="28" t="s">
        <v>9</v>
      </c>
      <c r="J1113" s="26" t="s">
        <v>2585</v>
      </c>
      <c r="K1113" s="26">
        <v>14</v>
      </c>
      <c r="L1113" s="43" t="s">
        <v>2622</v>
      </c>
      <c r="M1113" s="27" t="s">
        <v>214</v>
      </c>
      <c r="N1113" s="28"/>
      <c r="O1113" s="28"/>
      <c r="P1113" s="28"/>
      <c r="Q1113" s="27"/>
      <c r="R1113" s="31" t="str">
        <f t="array" ref="R1113">IFERROR(INDEX(npcs!$E$2:$E$1584,MATCH('route'!$H1113, npcs!$A$2:$A$1584,0)),"NA")</f>
        <v>JUST_RESTED</v>
      </c>
      <c r="S1113" s="1"/>
      <c r="T1113" s="79">
        <v>4</v>
      </c>
      <c r="U1113" s="1"/>
      <c r="V1113" s="1"/>
      <c r="W1113" s="1"/>
      <c r="X1113" s="1"/>
      <c r="Y1113" s="1"/>
      <c r="Z1113" s="1"/>
      <c r="AA1113" s="1"/>
      <c r="AB1113" s="1"/>
    </row>
    <row r="1114" spans="1:28" ht="15" customHeight="1" x14ac:dyDescent="0.2">
      <c r="A1114" s="82"/>
      <c r="B1114" s="23" t="str">
        <f>IF(NOT(ISBLANK(route[[#This Row],[loc_override]])),route[[#This Row],[loc_override]],IFERROR(INDEX(npcs[map_location_label],MATCH(route[[#This Row],[npc]],npcs[npc_id],0)),"NA"))</f>
        <v>Threed_Hotel_1F_Lobby</v>
      </c>
      <c r="C1114" s="27"/>
      <c r="D1114" s="47" t="str">
        <f>IFERROR(INDEX(npcs[sprite_label],MATCH(route[[#This Row],[npc]],npcs[npc_id],0)),"NA")</f>
        <v>bellhop</v>
      </c>
      <c r="E1114" s="24" t="s">
        <v>2619</v>
      </c>
      <c r="F1114" s="9" t="s">
        <v>2618</v>
      </c>
      <c r="G1114" s="9" t="s">
        <v>2616</v>
      </c>
      <c r="H1114" s="47">
        <v>491</v>
      </c>
      <c r="I1114" s="28" t="s">
        <v>9</v>
      </c>
      <c r="J1114" s="26"/>
      <c r="K1114" s="28"/>
      <c r="L1114" s="45"/>
      <c r="M1114" s="27" t="s">
        <v>2312</v>
      </c>
      <c r="N1114" s="28"/>
      <c r="O1114" s="28"/>
      <c r="P1114" s="28"/>
      <c r="Q1114" s="27"/>
      <c r="R1114" s="31" t="str">
        <f t="array" ref="R1114">IFERROR(INDEX(npcs!$E$2:$E$1584,MATCH('route'!$H1114, npcs!$A$2:$A$1584,0)),"NA")</f>
        <v>Unknown Flag</v>
      </c>
      <c r="S1114" s="1"/>
      <c r="T1114" s="79">
        <v>4</v>
      </c>
      <c r="U1114" s="1"/>
      <c r="V1114" s="1"/>
      <c r="W1114" s="1"/>
      <c r="X1114" s="1"/>
      <c r="Y1114" s="1"/>
      <c r="Z1114" s="1"/>
      <c r="AA1114" s="1"/>
      <c r="AB1114" s="1"/>
    </row>
    <row r="1115" spans="1:28" ht="15" customHeight="1" x14ac:dyDescent="0.2">
      <c r="A1115" s="82"/>
      <c r="B1115" s="23" t="str">
        <f>IF(NOT(ISBLANK(route[[#This Row],[loc_override]])),route[[#This Row],[loc_override]],IFERROR(INDEX(npcs[map_location_label],MATCH(route[[#This Row],[npc]],npcs[npc_id],0)),"NA"))</f>
        <v>Threed_Hotel_1F</v>
      </c>
      <c r="C1115" s="27" t="s">
        <v>2378</v>
      </c>
      <c r="D1115" s="47" t="str">
        <f>IFERROR(INDEX(npcs[sprite_label],MATCH(route[[#This Row],[npc]],npcs[npc_id],0)),"NA")</f>
        <v>bellhop</v>
      </c>
      <c r="E1115" s="24" t="s">
        <v>2619</v>
      </c>
      <c r="F1115" s="9" t="s">
        <v>2618</v>
      </c>
      <c r="G1115" s="9" t="s">
        <v>2616</v>
      </c>
      <c r="H1115" s="47">
        <v>491</v>
      </c>
      <c r="I1115" s="28" t="s">
        <v>2488</v>
      </c>
      <c r="J1115" s="26" t="s">
        <v>2509</v>
      </c>
      <c r="K1115" s="28"/>
      <c r="L1115" s="45"/>
      <c r="M1115" s="27" t="s">
        <v>7</v>
      </c>
      <c r="N1115" s="28"/>
      <c r="O1115" s="28"/>
      <c r="P1115" s="28"/>
      <c r="Q1115" s="27"/>
      <c r="R1115" s="31" t="str">
        <f t="array" ref="R1115">IFERROR(INDEX(npcs!$E$2:$E$1584,MATCH('route'!$H1115, npcs!$A$2:$A$1584,0)),"NA")</f>
        <v>Unknown Flag</v>
      </c>
      <c r="S1115" s="1"/>
      <c r="T1115" s="79">
        <v>4</v>
      </c>
      <c r="U1115" s="1"/>
      <c r="V1115" s="1"/>
      <c r="W1115" s="1"/>
      <c r="X1115" s="1"/>
      <c r="Y1115" s="1"/>
      <c r="Z1115" s="1"/>
      <c r="AA1115" s="1"/>
      <c r="AB1115" s="1"/>
    </row>
    <row r="1116" spans="1:28" ht="15" customHeight="1" x14ac:dyDescent="0.2">
      <c r="A1116" s="82"/>
      <c r="B1116" s="23" t="str">
        <f>IF(NOT(ISBLANK(route[[#This Row],[loc_override]])),route[[#This Row],[loc_override]],IFERROR(INDEX(npcs[map_location_label],MATCH(route[[#This Row],[npc]],npcs[npc_id],0)),"NA"))</f>
        <v>Threed</v>
      </c>
      <c r="C1116" s="27" t="s">
        <v>2384</v>
      </c>
      <c r="D1116" s="47" t="str">
        <f>IFERROR(INDEX(npcs[sprite_label],MATCH(route[[#This Row],[npc]],npcs[npc_id],0)),"NA")</f>
        <v>NA</v>
      </c>
      <c r="E1116" s="24" t="s">
        <v>2619</v>
      </c>
      <c r="F1116" s="9" t="s">
        <v>2618</v>
      </c>
      <c r="G1116" s="9" t="s">
        <v>2616</v>
      </c>
      <c r="H1116" s="46" t="s">
        <v>7</v>
      </c>
      <c r="I1116" s="28" t="s">
        <v>2488</v>
      </c>
      <c r="J1116" s="26" t="s">
        <v>2518</v>
      </c>
      <c r="K1116" s="28" t="s">
        <v>2519</v>
      </c>
      <c r="L1116" s="45"/>
      <c r="M1116" s="27" t="s">
        <v>7</v>
      </c>
      <c r="N1116" s="28"/>
      <c r="O1116" s="28"/>
      <c r="P1116" s="28"/>
      <c r="Q1116" s="27"/>
      <c r="R1116" s="31" t="str">
        <f t="array" ref="R1116">IFERROR(INDEX(npcs!$E$2:$E$1584,MATCH('route'!$H1116, npcs!$A$2:$A$1584,0)),"NA")</f>
        <v>NA</v>
      </c>
      <c r="S1116" s="1"/>
      <c r="T1116" s="79">
        <v>4</v>
      </c>
      <c r="U1116" s="1"/>
      <c r="V1116" s="1"/>
      <c r="W1116" s="1"/>
      <c r="X1116" s="1"/>
      <c r="Y1116" s="1"/>
      <c r="Z1116" s="1"/>
      <c r="AA1116" s="1"/>
      <c r="AB1116" s="1"/>
    </row>
    <row r="1117" spans="1:28" ht="15" customHeight="1" x14ac:dyDescent="0.2">
      <c r="A1117" s="82"/>
      <c r="B1117" s="23" t="str">
        <f>IF(NOT(ISBLANK(route[[#This Row],[loc_override]])),route[[#This Row],[loc_override]],IFERROR(INDEX(npcs[map_location_label],MATCH(route[[#This Row],[npc]],npcs[npc_id],0)),"NA"))</f>
        <v>Threed_Hotel_1F</v>
      </c>
      <c r="C1117" s="27"/>
      <c r="D1117" s="47" t="str">
        <f>IFERROR(INDEX(npcs[sprite_label],MATCH(route[[#This Row],[npc]],npcs[npc_id],0)),"NA")</f>
        <v>bellhop</v>
      </c>
      <c r="E1117" s="24" t="s">
        <v>2619</v>
      </c>
      <c r="F1117" s="9" t="s">
        <v>2618</v>
      </c>
      <c r="G1117" s="9" t="s">
        <v>2616</v>
      </c>
      <c r="H1117" s="47">
        <v>483</v>
      </c>
      <c r="I1117" s="28" t="s">
        <v>9</v>
      </c>
      <c r="J1117" s="28" t="s">
        <v>84</v>
      </c>
      <c r="K1117" s="28" t="s">
        <v>245</v>
      </c>
      <c r="L1117" s="45" t="s">
        <v>2313</v>
      </c>
      <c r="M1117" s="27" t="s">
        <v>10</v>
      </c>
      <c r="N1117" s="28"/>
      <c r="O1117" s="28"/>
      <c r="P1117" s="28"/>
      <c r="Q1117" s="27"/>
      <c r="R1117" s="31" t="str">
        <f t="array" ref="R1117">IFERROR(INDEX(npcs!$E$2:$E$1584,MATCH('route'!$H1117, npcs!$A$2:$A$1584,0)),"NA")</f>
        <v>~ZOMBIE_CHICK_HOTEL_MUSIC</v>
      </c>
      <c r="S1117" s="1"/>
      <c r="T1117" s="79">
        <v>4</v>
      </c>
      <c r="U1117" s="1"/>
      <c r="V1117" s="1"/>
      <c r="W1117" s="1"/>
      <c r="X1117" s="1"/>
      <c r="Y1117" s="1"/>
      <c r="Z1117" s="1"/>
      <c r="AA1117" s="1"/>
      <c r="AB1117" s="1"/>
    </row>
    <row r="1118" spans="1:28" ht="15" customHeight="1" x14ac:dyDescent="0.2">
      <c r="A1118" s="82"/>
      <c r="B1118" s="23" t="str">
        <f>IF(NOT(ISBLANK(route[[#This Row],[loc_override]])),route[[#This Row],[loc_override]],IFERROR(INDEX(npcs[map_location_label],MATCH(route[[#This Row],[npc]],npcs[npc_id],0)),"NA"))</f>
        <v>Threed_Hotel_1F_Lobby</v>
      </c>
      <c r="C1118" s="27"/>
      <c r="D1118" s="47" t="str">
        <f>IFERROR(INDEX(npcs[sprite_label],MATCH(route[[#This Row],[npc]],npcs[npc_id],0)),"NA")</f>
        <v>bellhop</v>
      </c>
      <c r="E1118" s="24" t="s">
        <v>2619</v>
      </c>
      <c r="F1118" s="9" t="s">
        <v>2618</v>
      </c>
      <c r="G1118" s="9" t="s">
        <v>2616</v>
      </c>
      <c r="H1118" s="47">
        <v>490</v>
      </c>
      <c r="I1118" s="28" t="s">
        <v>9</v>
      </c>
      <c r="J1118" s="26" t="s">
        <v>2585</v>
      </c>
      <c r="K1118" s="26">
        <v>14</v>
      </c>
      <c r="L1118" s="43" t="s">
        <v>2622</v>
      </c>
      <c r="M1118" s="27" t="s">
        <v>214</v>
      </c>
      <c r="N1118" s="28"/>
      <c r="O1118" s="28"/>
      <c r="P1118" s="28"/>
      <c r="Q1118" s="27"/>
      <c r="R1118" s="31" t="str">
        <f t="array" ref="R1118">IFERROR(INDEX(npcs!$E$2:$E$1584,MATCH('route'!$H1118, npcs!$A$2:$A$1584,0)),"NA")</f>
        <v>JUST_RESTED</v>
      </c>
      <c r="S1118" s="1"/>
      <c r="T1118" s="79">
        <v>4</v>
      </c>
      <c r="U1118" s="1"/>
      <c r="V1118" s="1"/>
      <c r="W1118" s="1"/>
      <c r="X1118" s="1"/>
      <c r="Y1118" s="1"/>
      <c r="Z1118" s="1"/>
      <c r="AA1118" s="1"/>
      <c r="AB1118" s="1"/>
    </row>
    <row r="1119" spans="1:28" ht="15" customHeight="1" x14ac:dyDescent="0.2">
      <c r="A1119" s="82"/>
      <c r="B1119" s="23" t="str">
        <f>IF(NOT(ISBLANK(route[[#This Row],[loc_override]])),route[[#This Row],[loc_override]],IFERROR(INDEX(npcs[map_location_label],MATCH(route[[#This Row],[npc]],npcs[npc_id],0)),"NA"))</f>
        <v>Threed_Hotel_1F_Lobby</v>
      </c>
      <c r="C1119" s="27"/>
      <c r="D1119" s="47" t="str">
        <f>IFERROR(INDEX(npcs[sprite_label],MATCH(route[[#This Row],[npc]],npcs[npc_id],0)),"NA")</f>
        <v>bellhop</v>
      </c>
      <c r="E1119" s="24" t="s">
        <v>2619</v>
      </c>
      <c r="F1119" s="9" t="s">
        <v>2618</v>
      </c>
      <c r="G1119" s="9" t="s">
        <v>2616</v>
      </c>
      <c r="H1119" s="47">
        <v>491</v>
      </c>
      <c r="I1119" s="28" t="s">
        <v>9</v>
      </c>
      <c r="J1119" s="26"/>
      <c r="K1119" s="28"/>
      <c r="L1119" s="45"/>
      <c r="M1119" s="27" t="s">
        <v>2608</v>
      </c>
      <c r="N1119" s="28"/>
      <c r="O1119" s="28"/>
      <c r="P1119" s="28"/>
      <c r="Q1119" s="27"/>
      <c r="R1119" s="31" t="str">
        <f t="array" ref="R1119">IFERROR(INDEX(npcs!$E$2:$E$1584,MATCH('route'!$H1119, npcs!$A$2:$A$1584,0)),"NA")</f>
        <v>Unknown Flag</v>
      </c>
      <c r="S1119" s="1"/>
      <c r="T1119" s="79">
        <v>4</v>
      </c>
      <c r="U1119" s="1"/>
      <c r="V1119" s="1"/>
      <c r="W1119" s="1"/>
      <c r="X1119" s="1"/>
      <c r="Y1119" s="1"/>
      <c r="Z1119" s="1"/>
      <c r="AA1119" s="1"/>
      <c r="AB1119" s="1"/>
    </row>
    <row r="1120" spans="1:28" ht="15" customHeight="1" x14ac:dyDescent="0.2">
      <c r="A1120" s="82"/>
      <c r="B1120" s="23" t="str">
        <f>IF(NOT(ISBLANK(route[[#This Row],[loc_override]])),route[[#This Row],[loc_override]],IFERROR(INDEX(npcs[map_location_label],MATCH(route[[#This Row],[npc]],npcs[npc_id],0)),"NA"))</f>
        <v>Threed</v>
      </c>
      <c r="C1120" s="27" t="s">
        <v>2384</v>
      </c>
      <c r="D1120" s="47" t="str">
        <f>IFERROR(INDEX(npcs[sprite_label],MATCH(route[[#This Row],[npc]],npcs[npc_id],0)),"NA")</f>
        <v>NA</v>
      </c>
      <c r="E1120" s="24" t="s">
        <v>2619</v>
      </c>
      <c r="F1120" s="9" t="s">
        <v>2618</v>
      </c>
      <c r="G1120" s="9" t="s">
        <v>2616</v>
      </c>
      <c r="H1120" s="46" t="s">
        <v>7</v>
      </c>
      <c r="I1120" s="28" t="s">
        <v>15</v>
      </c>
      <c r="J1120" s="26" t="s">
        <v>16</v>
      </c>
      <c r="K1120" s="28" t="s">
        <v>2384</v>
      </c>
      <c r="L1120" s="45" t="s">
        <v>2625</v>
      </c>
      <c r="M1120" s="27" t="s">
        <v>10</v>
      </c>
      <c r="N1120" s="28"/>
      <c r="O1120" s="28"/>
      <c r="P1120" s="28"/>
      <c r="Q1120" s="27"/>
      <c r="R1120" s="31" t="str">
        <f t="array" ref="R1120">IFERROR(INDEX(npcs!$E$2:$E$1584,MATCH('route'!$H1120, npcs!$A$2:$A$1584,0)),"NA")</f>
        <v>NA</v>
      </c>
      <c r="S1120" s="1"/>
      <c r="T1120" s="79">
        <v>4</v>
      </c>
      <c r="U1120" s="1"/>
      <c r="V1120" s="1"/>
      <c r="W1120" s="1"/>
      <c r="X1120" s="1"/>
      <c r="Y1120" s="1"/>
      <c r="Z1120" s="1"/>
      <c r="AA1120" s="1"/>
      <c r="AB1120" s="1"/>
    </row>
    <row r="1121" spans="1:28" ht="15" customHeight="1" x14ac:dyDescent="0.2">
      <c r="A1121" s="82"/>
      <c r="B1121" s="23" t="str">
        <f>IF(NOT(ISBLANK(route[[#This Row],[loc_override]])),route[[#This Row],[loc_override]],IFERROR(INDEX(npcs[map_location_label],MATCH(route[[#This Row],[npc]],npcs[npc_id],0)),"NA"))</f>
        <v>Threed</v>
      </c>
      <c r="C1121" s="27"/>
      <c r="D1121" s="47" t="str">
        <f>IFERROR(INDEX(npcs[sprite_label],MATCH(route[[#This Row],[npc]],npcs[npc_id],0)),"NA")</f>
        <v>ruffini</v>
      </c>
      <c r="E1121" s="24" t="s">
        <v>2619</v>
      </c>
      <c r="F1121" s="9" t="s">
        <v>2618</v>
      </c>
      <c r="G1121" s="9" t="s">
        <v>2616</v>
      </c>
      <c r="H1121" s="47">
        <v>524</v>
      </c>
      <c r="I1121" s="28" t="s">
        <v>9</v>
      </c>
      <c r="J1121" s="26"/>
      <c r="K1121" s="28"/>
      <c r="L1121" s="45"/>
      <c r="M1121" s="27" t="s">
        <v>10</v>
      </c>
      <c r="N1121" s="28"/>
      <c r="O1121" s="28"/>
      <c r="P1121" s="28"/>
      <c r="Q1121" s="27"/>
      <c r="R1121" s="31" t="str">
        <f t="array" ref="R1121">IFERROR(INDEX(npcs!$E$2:$E$1584,MATCH('route'!$H1121, npcs!$A$2:$A$1584,0)),"NA")</f>
        <v>always</v>
      </c>
      <c r="S1121" s="1"/>
      <c r="T1121" s="79">
        <v>4</v>
      </c>
      <c r="U1121" s="1"/>
      <c r="V1121" s="1"/>
      <c r="W1121" s="1"/>
      <c r="X1121" s="1"/>
      <c r="Y1121" s="1"/>
      <c r="Z1121" s="1"/>
      <c r="AA1121" s="1"/>
      <c r="AB1121" s="1"/>
    </row>
    <row r="1122" spans="1:28" ht="15" customHeight="1" x14ac:dyDescent="0.2">
      <c r="A1122" s="82"/>
      <c r="B1122" s="23" t="str">
        <f>IF(NOT(ISBLANK(route[[#This Row],[loc_override]])),route[[#This Row],[loc_override]],IFERROR(INDEX(npcs[map_location_label],MATCH(route[[#This Row],[npc]],npcs[npc_id],0)),"NA"))</f>
        <v>Threed</v>
      </c>
      <c r="C1122" s="27"/>
      <c r="D1122" s="47" t="str">
        <f>IFERROR(INDEX(npcs[sprite_label],MATCH(route[[#This Row],[npc]],npcs[npc_id],0)),"NA")</f>
        <v>monster_boogie-tent_eye</v>
      </c>
      <c r="E1122" s="24" t="s">
        <v>2619</v>
      </c>
      <c r="F1122" s="9" t="s">
        <v>2618</v>
      </c>
      <c r="G1122" s="9" t="s">
        <v>2616</v>
      </c>
      <c r="H1122" s="47">
        <v>531</v>
      </c>
      <c r="I1122" s="28" t="s">
        <v>2271</v>
      </c>
      <c r="J1122" s="26"/>
      <c r="K1122" s="28"/>
      <c r="L1122" s="45"/>
      <c r="M1122" s="27" t="s">
        <v>7</v>
      </c>
      <c r="N1122" s="28"/>
      <c r="O1122" s="28"/>
      <c r="P1122" s="28"/>
      <c r="Q1122" s="27"/>
      <c r="R1122" s="31" t="str">
        <f t="array" ref="R1122">IFERROR(INDEX(npcs!$E$2:$E$1584,MATCH('route'!$H1122, npcs!$A$2:$A$1584,0)),"NA")</f>
        <v>BOOGEY_TENT_IN_THREED</v>
      </c>
      <c r="S1122" s="1"/>
      <c r="T1122" s="79">
        <v>4</v>
      </c>
      <c r="U1122" s="1"/>
      <c r="V1122" s="1"/>
      <c r="W1122" s="1"/>
      <c r="X1122" s="1"/>
      <c r="Y1122" s="1"/>
      <c r="Z1122" s="1"/>
      <c r="AA1122" s="1"/>
      <c r="AB1122" s="1"/>
    </row>
    <row r="1123" spans="1:28" ht="15" customHeight="1" thickBot="1" x14ac:dyDescent="0.25">
      <c r="A1123" s="82"/>
      <c r="B1123" s="23" t="str">
        <f>IF(NOT(ISBLANK(route[[#This Row],[loc_override]])),route[[#This Row],[loc_override]],IFERROR(INDEX(npcs[map_location_label],MATCH(route[[#This Row],[npc]],npcs[npc_id],0)),"NA"))</f>
        <v>Threed</v>
      </c>
      <c r="C1123" s="27"/>
      <c r="D1123" s="47" t="str">
        <f>IFERROR(INDEX(npcs[sprite_label],MATCH(route[[#This Row],[npc]],npcs[npc_id],0)),"NA")</f>
        <v>monster_boogie-tent_eye</v>
      </c>
      <c r="E1123" s="24" t="s">
        <v>2619</v>
      </c>
      <c r="F1123" s="9" t="s">
        <v>2618</v>
      </c>
      <c r="G1123" s="9" t="s">
        <v>2616</v>
      </c>
      <c r="H1123" s="47">
        <v>532</v>
      </c>
      <c r="I1123" s="28" t="s">
        <v>2271</v>
      </c>
      <c r="J1123" s="26"/>
      <c r="K1123" s="28"/>
      <c r="L1123" s="45"/>
      <c r="M1123" s="27" t="s">
        <v>7</v>
      </c>
      <c r="N1123" s="28"/>
      <c r="O1123" s="28"/>
      <c r="P1123" s="28"/>
      <c r="Q1123" s="27"/>
      <c r="R1123" s="31" t="str">
        <f t="array" ref="R1123">IFERROR(INDEX(npcs!$E$2:$E$1584,MATCH('route'!$H1123, npcs!$A$2:$A$1584,0)),"NA")</f>
        <v>BOOGEY_TENT_IN_THREED</v>
      </c>
      <c r="S1123" s="1"/>
      <c r="T1123" s="79">
        <v>4</v>
      </c>
      <c r="U1123" s="1"/>
      <c r="V1123" s="1"/>
      <c r="W1123" s="1"/>
      <c r="X1123" s="1"/>
      <c r="Y1123" s="1"/>
      <c r="Z1123" s="1"/>
      <c r="AA1123" s="1"/>
      <c r="AB1123" s="1"/>
    </row>
    <row r="1124" spans="1:28" ht="15" customHeight="1" thickBot="1" x14ac:dyDescent="0.25">
      <c r="A1124" s="84" t="s">
        <v>2668</v>
      </c>
      <c r="B1124" s="37" t="str">
        <f>IF(NOT(ISBLANK(route[[#This Row],[loc_override]])),route[[#This Row],[loc_override]],IFERROR(INDEX(npcs[map_location_label],MATCH(route[[#This Row],[npc]],npcs[npc_id],0)),"NA"))</f>
        <v>Threed</v>
      </c>
      <c r="C1124" s="40"/>
      <c r="D1124" s="51" t="str">
        <f>IFERROR(INDEX(npcs[sprite_label],MATCH(route[[#This Row],[npc]],npcs[npc_id],0)),"NA")</f>
        <v>monster_boogie-tent_mouth</v>
      </c>
      <c r="E1124" s="38" t="s">
        <v>2619</v>
      </c>
      <c r="F1124" s="58" t="s">
        <v>2618</v>
      </c>
      <c r="G1124" s="58" t="s">
        <v>2616</v>
      </c>
      <c r="H1124" s="51">
        <v>533</v>
      </c>
      <c r="I1124" s="39" t="s">
        <v>26</v>
      </c>
      <c r="J1124" s="59" t="s">
        <v>2304</v>
      </c>
      <c r="K1124" s="39" t="s">
        <v>2306</v>
      </c>
      <c r="L1124" s="48" t="s">
        <v>2668</v>
      </c>
      <c r="M1124" s="40" t="s">
        <v>10</v>
      </c>
      <c r="N1124" s="39"/>
      <c r="O1124" s="39"/>
      <c r="P1124" s="39"/>
      <c r="Q1124" s="40"/>
      <c r="R1124" s="41" t="str">
        <f t="array" ref="R1124">IFERROR(INDEX(npcs!$E$2:$E$1584,MATCH('route'!$H1124, npcs!$A$2:$A$1584,0)),"NA")</f>
        <v>BOOGEY_TENT_IN_THREED</v>
      </c>
      <c r="S1124" s="60"/>
      <c r="T1124" s="79">
        <v>4</v>
      </c>
      <c r="U1124" s="1"/>
      <c r="V1124" s="1"/>
      <c r="W1124" s="1"/>
      <c r="X1124" s="1"/>
      <c r="Y1124" s="1"/>
      <c r="Z1124" s="1"/>
      <c r="AA1124" s="1"/>
      <c r="AB1124" s="1"/>
    </row>
    <row r="1125" spans="1:28" ht="15" customHeight="1" x14ac:dyDescent="0.2">
      <c r="A1125" s="82"/>
      <c r="B1125" s="23" t="str">
        <f>IF(NOT(ISBLANK(route[[#This Row],[loc_override]])),route[[#This Row],[loc_override]],IFERROR(INDEX(npcs[map_location_label],MATCH(route[[#This Row],[npc]],npcs[npc_id],0)),"NA"))</f>
        <v>Threed</v>
      </c>
      <c r="C1125" s="27"/>
      <c r="D1125" s="47" t="str">
        <f>IFERROR(INDEX(npcs[sprite_label],MATCH(route[[#This Row],[npc]],npcs[npc_id],0)),"NA")</f>
        <v>trashcan</v>
      </c>
      <c r="E1125" s="24" t="s">
        <v>2619</v>
      </c>
      <c r="F1125" s="9" t="s">
        <v>2618</v>
      </c>
      <c r="G1125" s="9" t="s">
        <v>2624</v>
      </c>
      <c r="H1125" s="47">
        <v>582</v>
      </c>
      <c r="I1125" s="28" t="s">
        <v>15</v>
      </c>
      <c r="J1125" s="26"/>
      <c r="K1125" s="28"/>
      <c r="L1125" s="45" t="s">
        <v>2623</v>
      </c>
      <c r="M1125" s="27" t="s">
        <v>10</v>
      </c>
      <c r="N1125" s="28"/>
      <c r="O1125" s="28"/>
      <c r="P1125" s="28"/>
      <c r="Q1125" s="27"/>
      <c r="R1125" s="31" t="str">
        <f t="array" ref="R1125">IFERROR(INDEX(npcs!$E$2:$E$1584,MATCH('route'!$H1125, npcs!$A$2:$A$1584,0)),"NA")</f>
        <v>FLY_HONEY_TRASH_CAN_VISIBLE</v>
      </c>
      <c r="S1125" s="1"/>
      <c r="T1125" s="79">
        <v>4</v>
      </c>
      <c r="U1125" s="1"/>
      <c r="V1125" s="1"/>
      <c r="W1125" s="1"/>
      <c r="X1125" s="1"/>
      <c r="Y1125" s="1"/>
      <c r="Z1125" s="1"/>
      <c r="AA1125" s="1"/>
      <c r="AB1125" s="1"/>
    </row>
    <row r="1126" spans="1:28" ht="15" customHeight="1" x14ac:dyDescent="0.2">
      <c r="A1126" s="82"/>
      <c r="B1126" s="23" t="str">
        <f>IF(NOT(ISBLANK(route[[#This Row],[loc_override]])),route[[#This Row],[loc_override]],IFERROR(INDEX(npcs[map_location_label],MATCH(route[[#This Row],[npc]],npcs[npc_id],0)),"NA"))</f>
        <v>Threed</v>
      </c>
      <c r="C1126" s="27"/>
      <c r="D1126" s="47" t="str">
        <f>IFERROR(INDEX(npcs[sprite_label],MATCH(route[[#This Row],[npc]],npcs[npc_id],0)),"NA")</f>
        <v>elevator_attendant</v>
      </c>
      <c r="E1126" s="24" t="s">
        <v>2619</v>
      </c>
      <c r="F1126" s="9" t="s">
        <v>2618</v>
      </c>
      <c r="G1126" s="9" t="s">
        <v>2624</v>
      </c>
      <c r="H1126" s="47">
        <v>521</v>
      </c>
      <c r="I1126" s="28" t="s">
        <v>9</v>
      </c>
      <c r="J1126" s="26"/>
      <c r="K1126" s="28"/>
      <c r="L1126" s="45"/>
      <c r="M1126" s="27" t="s">
        <v>213</v>
      </c>
      <c r="N1126" s="28"/>
      <c r="O1126" s="28"/>
      <c r="P1126" s="28"/>
      <c r="Q1126" s="27"/>
      <c r="R1126" s="31" t="str">
        <f t="array" ref="R1126">IFERROR(INDEX(npcs!$E$2:$E$1584,MATCH('route'!$H1126, npcs!$A$2:$A$1584,0)),"NA")</f>
        <v>JEFF_JOINS</v>
      </c>
      <c r="S1126" s="1"/>
      <c r="T1126" s="79">
        <v>4</v>
      </c>
      <c r="U1126" s="1"/>
      <c r="V1126" s="1"/>
      <c r="W1126" s="1"/>
      <c r="X1126" s="1"/>
      <c r="Y1126" s="1"/>
      <c r="Z1126" s="1"/>
      <c r="AA1126" s="1"/>
      <c r="AB1126" s="1"/>
    </row>
    <row r="1127" spans="1:28" ht="15" customHeight="1" x14ac:dyDescent="0.2">
      <c r="A1127" s="82"/>
      <c r="B1127" s="23" t="str">
        <f>IF(NOT(ISBLANK(route[[#This Row],[loc_override]])),route[[#This Row],[loc_override]],IFERROR(INDEX(npcs[map_location_label],MATCH(route[[#This Row],[npc]],npcs[npc_id],0)),"NA"))</f>
        <v>Threed_Hotel_1F_Lobby</v>
      </c>
      <c r="C1127" s="27"/>
      <c r="D1127" s="47" t="str">
        <f>IFERROR(INDEX(npcs[sprite_label],MATCH(route[[#This Row],[npc]],npcs[npc_id],0)),"NA")</f>
        <v>bellhop</v>
      </c>
      <c r="E1127" s="24" t="s">
        <v>2619</v>
      </c>
      <c r="F1127" s="9" t="s">
        <v>2618</v>
      </c>
      <c r="G1127" s="9" t="s">
        <v>2624</v>
      </c>
      <c r="H1127" s="47">
        <v>490</v>
      </c>
      <c r="I1127" s="28" t="s">
        <v>2488</v>
      </c>
      <c r="J1127" s="26" t="s">
        <v>2283</v>
      </c>
      <c r="K1127" s="28" t="s">
        <v>2631</v>
      </c>
      <c r="L1127" s="45" t="s">
        <v>2626</v>
      </c>
      <c r="M1127" s="27" t="s">
        <v>10</v>
      </c>
      <c r="N1127" s="28"/>
      <c r="O1127" s="28"/>
      <c r="P1127" s="28"/>
      <c r="Q1127" s="27"/>
      <c r="R1127" s="31" t="str">
        <f t="array" ref="R1127">IFERROR(INDEX(npcs!$E$2:$E$1584,MATCH('route'!$H1127, npcs!$A$2:$A$1584,0)),"NA")</f>
        <v>JUST_RESTED</v>
      </c>
      <c r="S1127" s="1"/>
      <c r="T1127" s="79">
        <v>4</v>
      </c>
      <c r="U1127" s="1"/>
      <c r="V1127" s="1"/>
      <c r="W1127" s="1"/>
      <c r="X1127" s="1"/>
      <c r="Y1127" s="1"/>
      <c r="Z1127" s="1"/>
      <c r="AA1127" s="1"/>
      <c r="AB1127" s="1"/>
    </row>
    <row r="1128" spans="1:28" ht="15" customHeight="1" x14ac:dyDescent="0.2">
      <c r="A1128" s="82"/>
      <c r="B1128" s="23" t="str">
        <f>IF(NOT(ISBLANK(route[[#This Row],[loc_override]])),route[[#This Row],[loc_override]],IFERROR(INDEX(npcs[map_location_label],MATCH(route[[#This Row],[npc]],npcs[npc_id],0)),"NA"))</f>
        <v>Threed_Hotel_1F_Lobby</v>
      </c>
      <c r="C1128" s="27"/>
      <c r="D1128" s="47" t="str">
        <f>IFERROR(INDEX(npcs[sprite_label],MATCH(route[[#This Row],[npc]],npcs[npc_id],0)),"NA")</f>
        <v>bellhop</v>
      </c>
      <c r="E1128" s="24" t="s">
        <v>2619</v>
      </c>
      <c r="F1128" s="9" t="s">
        <v>2618</v>
      </c>
      <c r="G1128" s="9" t="s">
        <v>2624</v>
      </c>
      <c r="H1128" s="47">
        <v>490</v>
      </c>
      <c r="I1128" s="28" t="s">
        <v>2488</v>
      </c>
      <c r="J1128" s="26" t="s">
        <v>2283</v>
      </c>
      <c r="K1128" s="28" t="s">
        <v>2631</v>
      </c>
      <c r="L1128" s="45" t="s">
        <v>2627</v>
      </c>
      <c r="M1128" s="27" t="s">
        <v>10</v>
      </c>
      <c r="N1128" s="28"/>
      <c r="O1128" s="28"/>
      <c r="P1128" s="28"/>
      <c r="Q1128" s="27"/>
      <c r="R1128" s="31" t="str">
        <f t="array" ref="R1128">IFERROR(INDEX(npcs!$E$2:$E$1584,MATCH('route'!$H1128, npcs!$A$2:$A$1584,0)),"NA")</f>
        <v>JUST_RESTED</v>
      </c>
      <c r="S1128" s="1"/>
      <c r="T1128" s="79">
        <v>4</v>
      </c>
      <c r="U1128" s="1"/>
      <c r="V1128" s="1"/>
      <c r="W1128" s="1"/>
      <c r="X1128" s="1"/>
      <c r="Y1128" s="1"/>
      <c r="Z1128" s="1"/>
      <c r="AA1128" s="1"/>
      <c r="AB1128" s="1"/>
    </row>
    <row r="1129" spans="1:28" ht="15" customHeight="1" x14ac:dyDescent="0.2">
      <c r="A1129" s="82"/>
      <c r="B1129" s="23" t="str">
        <f>IF(NOT(ISBLANK(route[[#This Row],[loc_override]])),route[[#This Row],[loc_override]],IFERROR(INDEX(npcs[map_location_label],MATCH(route[[#This Row],[npc]],npcs[npc_id],0)),"NA"))</f>
        <v>Threed</v>
      </c>
      <c r="C1129" s="27" t="s">
        <v>2384</v>
      </c>
      <c r="D1129" s="47" t="str">
        <f>IFERROR(INDEX(npcs[sprite_label],MATCH(route[[#This Row],[npc]],npcs[npc_id],0)),"NA")</f>
        <v>NA</v>
      </c>
      <c r="E1129" s="24" t="s">
        <v>2619</v>
      </c>
      <c r="F1129" s="9" t="s">
        <v>2618</v>
      </c>
      <c r="G1129" s="9" t="s">
        <v>2624</v>
      </c>
      <c r="H1129" s="46" t="s">
        <v>7</v>
      </c>
      <c r="I1129" s="28" t="s">
        <v>9</v>
      </c>
      <c r="J1129" s="26" t="s">
        <v>2276</v>
      </c>
      <c r="K1129" s="28" t="s">
        <v>2610</v>
      </c>
      <c r="L1129" s="45" t="s">
        <v>2628</v>
      </c>
      <c r="M1129" s="27" t="s">
        <v>44</v>
      </c>
      <c r="N1129" s="28"/>
      <c r="O1129" s="28"/>
      <c r="P1129" s="28"/>
      <c r="Q1129" s="27"/>
      <c r="R1129" s="31" t="str">
        <f t="array" ref="R1129">IFERROR(INDEX(npcs!$E$2:$E$1584,MATCH('route'!$H1129, npcs!$A$2:$A$1584,0)),"NA")</f>
        <v>NA</v>
      </c>
      <c r="S1129" s="1"/>
      <c r="T1129" s="79">
        <v>4</v>
      </c>
      <c r="U1129" s="1"/>
      <c r="V1129" s="1"/>
      <c r="W1129" s="1"/>
      <c r="X1129" s="1"/>
      <c r="Y1129" s="1"/>
      <c r="Z1129" s="1"/>
      <c r="AA1129" s="1"/>
      <c r="AB1129" s="1"/>
    </row>
    <row r="1130" spans="1:28" ht="15" customHeight="1" thickBot="1" x14ac:dyDescent="0.25">
      <c r="A1130" s="82"/>
      <c r="B1130" s="23" t="str">
        <f>IF(NOT(ISBLANK(route[[#This Row],[loc_override]])),route[[#This Row],[loc_override]],IFERROR(INDEX(npcs[map_location_label],MATCH(route[[#This Row],[npc]],npcs[npc_id],0)),"NA"))</f>
        <v>Threed_Hotel_1F_Lobby</v>
      </c>
      <c r="C1130" s="27"/>
      <c r="D1130" s="47" t="str">
        <f>IFERROR(INDEX(npcs[sprite_label],MATCH(route[[#This Row],[npc]],npcs[npc_id],0)),"NA")</f>
        <v>bellhop</v>
      </c>
      <c r="E1130" s="24" t="s">
        <v>2619</v>
      </c>
      <c r="F1130" s="9" t="s">
        <v>2618</v>
      </c>
      <c r="G1130" s="9" t="s">
        <v>2624</v>
      </c>
      <c r="H1130" s="47">
        <v>490</v>
      </c>
      <c r="I1130" s="28" t="s">
        <v>2488</v>
      </c>
      <c r="J1130" s="26" t="s">
        <v>2283</v>
      </c>
      <c r="K1130" s="28" t="s">
        <v>2631</v>
      </c>
      <c r="L1130" s="45" t="s">
        <v>2627</v>
      </c>
      <c r="M1130" s="27" t="s">
        <v>10</v>
      </c>
      <c r="N1130" s="28"/>
      <c r="O1130" s="28"/>
      <c r="P1130" s="28"/>
      <c r="Q1130" s="27"/>
      <c r="R1130" s="31" t="str">
        <f t="array" ref="R1130">IFERROR(INDEX(npcs!$E$2:$E$1584,MATCH('route'!$H1130, npcs!$A$2:$A$1584,0)),"NA")</f>
        <v>JUST_RESTED</v>
      </c>
      <c r="S1130" s="1"/>
      <c r="T1130" s="79">
        <v>4</v>
      </c>
      <c r="U1130" s="1"/>
      <c r="V1130" s="1"/>
      <c r="W1130" s="1"/>
      <c r="X1130" s="1"/>
      <c r="Y1130" s="1"/>
      <c r="Z1130" s="1"/>
      <c r="AA1130" s="1"/>
      <c r="AB1130" s="1"/>
    </row>
    <row r="1131" spans="1:28" ht="15" customHeight="1" thickBot="1" x14ac:dyDescent="0.25">
      <c r="A1131" s="84" t="s">
        <v>2727</v>
      </c>
      <c r="B1131" s="37" t="str">
        <f>IF(NOT(ISBLANK(route[[#This Row],[loc_override]])),route[[#This Row],[loc_override]],IFERROR(INDEX(npcs[map_location_label],MATCH(route[[#This Row],[npc]],npcs[npc_id],0)),"NA"))</f>
        <v>Threed</v>
      </c>
      <c r="C1131" s="40" t="s">
        <v>2384</v>
      </c>
      <c r="D1131" s="51" t="str">
        <f>IFERROR(INDEX(npcs[sprite_label],MATCH(route[[#This Row],[npc]],npcs[npc_id],0)),"NA")</f>
        <v>NA</v>
      </c>
      <c r="E1131" s="38" t="s">
        <v>2619</v>
      </c>
      <c r="F1131" s="58" t="s">
        <v>2618</v>
      </c>
      <c r="G1131" s="58" t="s">
        <v>2624</v>
      </c>
      <c r="H1131" s="64" t="s">
        <v>7</v>
      </c>
      <c r="I1131" s="39" t="s">
        <v>9</v>
      </c>
      <c r="J1131" s="59" t="s">
        <v>2276</v>
      </c>
      <c r="K1131" s="39" t="s">
        <v>245</v>
      </c>
      <c r="L1131" s="48" t="s">
        <v>2629</v>
      </c>
      <c r="M1131" s="40" t="s">
        <v>44</v>
      </c>
      <c r="N1131" s="39"/>
      <c r="O1131" s="39"/>
      <c r="P1131" s="39"/>
      <c r="Q1131" s="40"/>
      <c r="R1131" s="41" t="str">
        <f t="array" ref="R1131">IFERROR(INDEX(npcs!$E$2:$E$1584,MATCH('route'!$H1131, npcs!$A$2:$A$1584,0)),"NA")</f>
        <v>NA</v>
      </c>
      <c r="S1131" s="60"/>
      <c r="T1131" s="79">
        <v>4</v>
      </c>
      <c r="U1131" s="1"/>
      <c r="V1131" s="1"/>
      <c r="W1131" s="1"/>
      <c r="X1131" s="1"/>
      <c r="Y1131" s="1"/>
      <c r="Z1131" s="1"/>
      <c r="AA1131" s="1"/>
      <c r="AB1131" s="1"/>
    </row>
    <row r="1132" spans="1:28" ht="15" customHeight="1" x14ac:dyDescent="0.2">
      <c r="A1132" s="82"/>
      <c r="B1132" s="23" t="str">
        <f>IF(NOT(ISBLANK(route[[#This Row],[loc_override]])),route[[#This Row],[loc_override]],IFERROR(INDEX(npcs[map_location_label],MATCH(route[[#This Row],[npc]],npcs[npc_id],0)),"NA"))</f>
        <v>Threed_Hint Man's House_1F</v>
      </c>
      <c r="C1132" s="27"/>
      <c r="D1132" s="47" t="str">
        <f>IFERROR(INDEX(npcs[sprite_label],MATCH(route[[#This Row],[npc]],npcs[npc_id],0)),"NA")</f>
        <v>hint-man</v>
      </c>
      <c r="E1132" s="24" t="s">
        <v>2619</v>
      </c>
      <c r="F1132" s="9" t="s">
        <v>2630</v>
      </c>
      <c r="G1132" s="9" t="s">
        <v>2624</v>
      </c>
      <c r="H1132" s="47">
        <v>510</v>
      </c>
      <c r="I1132" s="28" t="s">
        <v>9</v>
      </c>
      <c r="J1132" s="26" t="s">
        <v>107</v>
      </c>
      <c r="K1132" s="28">
        <v>21</v>
      </c>
      <c r="L1132" s="45"/>
      <c r="M1132" s="27" t="s">
        <v>154</v>
      </c>
      <c r="N1132" s="28"/>
      <c r="O1132" s="28"/>
      <c r="P1132" s="28"/>
      <c r="Q1132" s="27"/>
      <c r="R1132" s="31" t="str">
        <f t="array" ref="R1132">IFERROR(INDEX(npcs!$E$2:$E$1584,MATCH('route'!$H1132, npcs!$A$2:$A$1584,0)),"NA")</f>
        <v>~HINT_GUY_ABSENT</v>
      </c>
      <c r="S1132" s="28"/>
      <c r="T1132" s="79">
        <v>4</v>
      </c>
      <c r="U1132" s="1"/>
      <c r="V1132" s="1"/>
      <c r="W1132" s="1"/>
      <c r="X1132" s="1"/>
      <c r="Y1132" s="1"/>
      <c r="Z1132" s="1"/>
      <c r="AA1132" s="1"/>
      <c r="AB1132" s="1"/>
    </row>
    <row r="1133" spans="1:28" ht="15" customHeight="1" x14ac:dyDescent="0.2">
      <c r="A1133" s="82"/>
      <c r="B1133" s="23" t="str">
        <f>IF(NOT(ISBLANK(route[[#This Row],[loc_override]])),route[[#This Row],[loc_override]],IFERROR(INDEX(npcs[map_location_label],MATCH(route[[#This Row],[npc]],npcs[npc_id],0)),"NA"))</f>
        <v>Threed_Circus Tent_1F</v>
      </c>
      <c r="C1133" s="27"/>
      <c r="D1133" s="47" t="str">
        <f>IFERROR(INDEX(npcs[sprite_label],MATCH(route[[#This Row],[npc]],npcs[npc_id],0)),"NA")</f>
        <v>woman_blonde_red-blazer</v>
      </c>
      <c r="E1133" s="24" t="s">
        <v>2619</v>
      </c>
      <c r="F1133" s="9" t="s">
        <v>2630</v>
      </c>
      <c r="G1133" s="9" t="s">
        <v>2624</v>
      </c>
      <c r="H1133" s="47">
        <v>456</v>
      </c>
      <c r="I1133" s="28" t="s">
        <v>9</v>
      </c>
      <c r="J1133" s="26"/>
      <c r="K1133" s="28"/>
      <c r="L1133" s="45"/>
      <c r="M1133" s="27" t="s">
        <v>154</v>
      </c>
      <c r="N1133" s="28"/>
      <c r="O1133" s="28"/>
      <c r="P1133" s="28"/>
      <c r="Q1133" s="27"/>
      <c r="R1133" s="31" t="str">
        <f t="array" ref="R1133">IFERROR(INDEX(npcs!$E$2:$E$1584,MATCH('route'!$H1133, npcs!$A$2:$A$1584,0)),"NA")</f>
        <v>~ZOMBIES_ON_TENT_FLOOR</v>
      </c>
      <c r="S1133" s="1"/>
      <c r="T1133" s="79">
        <v>4</v>
      </c>
      <c r="U1133" s="1"/>
      <c r="V1133" s="1"/>
      <c r="W1133" s="1"/>
      <c r="X1133" s="1"/>
      <c r="Y1133" s="1"/>
      <c r="Z1133" s="1"/>
      <c r="AA1133" s="1"/>
      <c r="AB1133" s="1"/>
    </row>
    <row r="1134" spans="1:28" ht="15" customHeight="1" x14ac:dyDescent="0.2">
      <c r="A1134" s="82"/>
      <c r="B1134" s="23" t="str">
        <f>IF(NOT(ISBLANK(route[[#This Row],[loc_override]])),route[[#This Row],[loc_override]],IFERROR(INDEX(npcs[map_location_label],MATCH(route[[#This Row],[npc]],npcs[npc_id],0)),"NA"))</f>
        <v>Threed_Circus Tent_1F</v>
      </c>
      <c r="C1134" s="27"/>
      <c r="D1134" s="47" t="str">
        <f>IFERROR(INDEX(npcs[sprite_label],MATCH(route[[#This Row],[npc]],npcs[npc_id],0)),"NA")</f>
        <v>prettyman</v>
      </c>
      <c r="E1134" s="24" t="s">
        <v>2619</v>
      </c>
      <c r="F1134" s="9" t="s">
        <v>2630</v>
      </c>
      <c r="G1134" s="9" t="s">
        <v>2624</v>
      </c>
      <c r="H1134" s="47">
        <v>459</v>
      </c>
      <c r="I1134" s="28" t="s">
        <v>9</v>
      </c>
      <c r="J1134" s="26"/>
      <c r="K1134" s="28"/>
      <c r="L1134" s="45"/>
      <c r="M1134" s="27" t="s">
        <v>154</v>
      </c>
      <c r="N1134" s="28"/>
      <c r="O1134" s="28"/>
      <c r="P1134" s="28"/>
      <c r="Q1134" s="27"/>
      <c r="R1134" s="31" t="str">
        <f t="array" ref="R1134">IFERROR(INDEX(npcs!$E$2:$E$1584,MATCH('route'!$H1134, npcs!$A$2:$A$1584,0)),"NA")</f>
        <v>~NERDY_GUY_AND_FAT_GUY_AT_CIRCUS_TENT</v>
      </c>
      <c r="S1134" s="1"/>
      <c r="T1134" s="79">
        <v>4</v>
      </c>
      <c r="U1134" s="1"/>
      <c r="V1134" s="1"/>
      <c r="W1134" s="1"/>
      <c r="X1134" s="1"/>
      <c r="Y1134" s="1"/>
      <c r="Z1134" s="1"/>
      <c r="AA1134" s="1"/>
      <c r="AB1134" s="1"/>
    </row>
    <row r="1135" spans="1:28" ht="15" customHeight="1" x14ac:dyDescent="0.2">
      <c r="A1135" s="82"/>
      <c r="B1135" s="23" t="str">
        <f>IF(NOT(ISBLANK(route[[#This Row],[loc_override]])),route[[#This Row],[loc_override]],IFERROR(INDEX(npcs[map_location_label],MATCH(route[[#This Row],[npc]],npcs[npc_id],0)),"NA"))</f>
        <v>Threed_Circus Tent_1F</v>
      </c>
      <c r="C1135" s="27"/>
      <c r="D1135" s="47" t="str">
        <f>IFERROR(INDEX(npcs[sprite_label],MATCH(route[[#This Row],[npc]],npcs[npc_id],0)),"NA")</f>
        <v>man_glasses_orange-cardigan</v>
      </c>
      <c r="E1135" s="24" t="s">
        <v>2619</v>
      </c>
      <c r="F1135" s="9" t="s">
        <v>2630</v>
      </c>
      <c r="G1135" s="9" t="s">
        <v>2624</v>
      </c>
      <c r="H1135" s="47">
        <v>457</v>
      </c>
      <c r="I1135" s="28" t="s">
        <v>9</v>
      </c>
      <c r="J1135" s="26"/>
      <c r="K1135" s="28"/>
      <c r="L1135" s="45"/>
      <c r="M1135" s="27" t="s">
        <v>154</v>
      </c>
      <c r="N1135" s="28"/>
      <c r="O1135" s="28"/>
      <c r="P1135" s="28"/>
      <c r="Q1135" s="27"/>
      <c r="R1135" s="31" t="str">
        <f t="array" ref="R1135">IFERROR(INDEX(npcs!$E$2:$E$1584,MATCH('route'!$H1135, npcs!$A$2:$A$1584,0)),"NA")</f>
        <v>~NERDY_GUY_AND_FAT_GUY_AT_CIRCUS_TENT</v>
      </c>
      <c r="S1135" s="1"/>
      <c r="T1135" s="79">
        <v>4</v>
      </c>
      <c r="U1135" s="1"/>
      <c r="V1135" s="1"/>
      <c r="W1135" s="1"/>
      <c r="X1135" s="1"/>
      <c r="Y1135" s="1"/>
      <c r="Z1135" s="1"/>
      <c r="AA1135" s="1"/>
      <c r="AB1135" s="1"/>
    </row>
    <row r="1136" spans="1:28" ht="15" customHeight="1" x14ac:dyDescent="0.2">
      <c r="A1136" s="82"/>
      <c r="B1136" s="23" t="str">
        <f>IF(NOT(ISBLANK(route[[#This Row],[loc_override]])),route[[#This Row],[loc_override]],IFERROR(INDEX(npcs[map_location_label],MATCH(route[[#This Row],[npc]],npcs[npc_id],0)),"NA"))</f>
        <v>Threed_Circus Tent_1F</v>
      </c>
      <c r="C1136" s="27"/>
      <c r="D1136" s="47" t="str">
        <f>IFERROR(INDEX(npcs[sprite_label],MATCH(route[[#This Row],[npc]],npcs[npc_id],0)),"NA")</f>
        <v>man_bald_black-suit</v>
      </c>
      <c r="E1136" s="24" t="s">
        <v>2619</v>
      </c>
      <c r="F1136" s="9" t="s">
        <v>2630</v>
      </c>
      <c r="G1136" s="9" t="s">
        <v>2624</v>
      </c>
      <c r="H1136" s="47">
        <v>476</v>
      </c>
      <c r="I1136" s="28" t="s">
        <v>9</v>
      </c>
      <c r="J1136" s="26"/>
      <c r="K1136" s="28"/>
      <c r="L1136" s="45"/>
      <c r="M1136" s="27" t="s">
        <v>154</v>
      </c>
      <c r="N1136" s="28"/>
      <c r="O1136" s="28"/>
      <c r="P1136" s="28"/>
      <c r="Q1136" s="27"/>
      <c r="R1136" s="31" t="str">
        <f t="array" ref="R1136">IFERROR(INDEX(npcs!$E$2:$E$1584,MATCH('route'!$H1136, npcs!$A$2:$A$1584,0)),"NA")</f>
        <v>JEFF_JOINS</v>
      </c>
      <c r="S1136" s="1"/>
      <c r="T1136" s="79">
        <v>4</v>
      </c>
      <c r="U1136" s="1"/>
      <c r="V1136" s="1"/>
      <c r="W1136" s="1"/>
      <c r="X1136" s="1"/>
      <c r="Y1136" s="1"/>
      <c r="Z1136" s="1"/>
      <c r="AA1136" s="1"/>
      <c r="AB1136" s="1"/>
    </row>
    <row r="1137" spans="1:28" ht="15" customHeight="1" x14ac:dyDescent="0.2">
      <c r="A1137" s="82"/>
      <c r="B1137" s="23" t="str">
        <f>IF(NOT(ISBLANK(route[[#This Row],[loc_override]])),route[[#This Row],[loc_override]],IFERROR(INDEX(npcs[map_location_label],MATCH(route[[#This Row],[npc]],npcs[npc_id],0)),"NA"))</f>
        <v>Threed_Circus Tent_1F</v>
      </c>
      <c r="C1137" s="27"/>
      <c r="D1137" s="47" t="str">
        <f>IFERROR(INDEX(npcs[sprite_label],MATCH(route[[#This Row],[npc]],npcs[npc_id],0)),"NA")</f>
        <v>lookalike_teddy</v>
      </c>
      <c r="E1137" s="24" t="s">
        <v>2619</v>
      </c>
      <c r="F1137" s="9" t="s">
        <v>2630</v>
      </c>
      <c r="G1137" s="9" t="s">
        <v>2624</v>
      </c>
      <c r="H1137" s="47">
        <v>475</v>
      </c>
      <c r="I1137" s="28" t="s">
        <v>9</v>
      </c>
      <c r="J1137" s="26"/>
      <c r="K1137" s="28"/>
      <c r="L1137" s="45"/>
      <c r="M1137" s="27" t="s">
        <v>154</v>
      </c>
      <c r="N1137" s="28"/>
      <c r="O1137" s="28"/>
      <c r="P1137" s="28"/>
      <c r="Q1137" s="27"/>
      <c r="R1137" s="31" t="str">
        <f t="array" ref="R1137">IFERROR(INDEX(npcs!$E$2:$E$1584,MATCH('route'!$H1137, npcs!$A$2:$A$1584,0)),"NA")</f>
        <v>JEFF_JOINS</v>
      </c>
      <c r="S1137" s="1"/>
      <c r="T1137" s="79">
        <v>4</v>
      </c>
      <c r="U1137" s="1"/>
      <c r="V1137" s="1"/>
      <c r="W1137" s="1"/>
      <c r="X1137" s="1"/>
      <c r="Y1137" s="1"/>
      <c r="Z1137" s="1"/>
      <c r="AA1137" s="1"/>
      <c r="AB1137" s="1"/>
    </row>
    <row r="1138" spans="1:28" ht="15" customHeight="1" x14ac:dyDescent="0.2">
      <c r="A1138" s="82"/>
      <c r="B1138" s="23" t="str">
        <f>IF(NOT(ISBLANK(route[[#This Row],[loc_override]])),route[[#This Row],[loc_override]],IFERROR(INDEX(npcs[map_location_label],MATCH(route[[#This Row],[npc]],npcs[npc_id],0)),"NA"))</f>
        <v>Threed_Circus Tent_1F</v>
      </c>
      <c r="C1138" s="27"/>
      <c r="D1138" s="47" t="str">
        <f>IFERROR(INDEX(npcs[sprite_label],MATCH(route[[#This Row],[npc]],npcs[npc_id],0)),"NA")</f>
        <v>woman_blonde_blue-blazer</v>
      </c>
      <c r="E1138" s="24" t="s">
        <v>2619</v>
      </c>
      <c r="F1138" s="9" t="s">
        <v>2630</v>
      </c>
      <c r="G1138" s="9" t="s">
        <v>2624</v>
      </c>
      <c r="H1138" s="47">
        <v>458</v>
      </c>
      <c r="I1138" s="28" t="s">
        <v>9</v>
      </c>
      <c r="J1138" s="26"/>
      <c r="K1138" s="28"/>
      <c r="L1138" s="45"/>
      <c r="M1138" s="27" t="s">
        <v>154</v>
      </c>
      <c r="N1138" s="28"/>
      <c r="O1138" s="28"/>
      <c r="P1138" s="28"/>
      <c r="Q1138" s="27"/>
      <c r="R1138" s="31" t="str">
        <f t="array" ref="R1138">IFERROR(INDEX(npcs!$E$2:$E$1584,MATCH('route'!$H1138, npcs!$A$2:$A$1584,0)),"NA")</f>
        <v>~ZOMBIES_ON_TENT_FLOOR</v>
      </c>
      <c r="S1138" s="1"/>
      <c r="T1138" s="79">
        <v>4</v>
      </c>
      <c r="U1138" s="1"/>
      <c r="V1138" s="1"/>
      <c r="W1138" s="1"/>
      <c r="X1138" s="1"/>
      <c r="Y1138" s="1"/>
      <c r="Z1138" s="1"/>
      <c r="AA1138" s="1"/>
      <c r="AB1138" s="1"/>
    </row>
    <row r="1139" spans="1:28" ht="15" customHeight="1" x14ac:dyDescent="0.2">
      <c r="A1139" s="82"/>
      <c r="B1139" s="23" t="str">
        <f>IF(NOT(ISBLANK(route[[#This Row],[loc_override]])),route[[#This Row],[loc_override]],IFERROR(INDEX(npcs[map_location_label],MATCH(route[[#This Row],[npc]],npcs[npc_id],0)),"NA"))</f>
        <v>Threed_Circus Tent_1F</v>
      </c>
      <c r="C1139" s="27" t="s">
        <v>533</v>
      </c>
      <c r="D1139" s="47" t="str">
        <f>IFERROR(INDEX(npcs[sprite_label],MATCH(route[[#This Row],[npc]],npcs[npc_id],0)),"NA")</f>
        <v>NA</v>
      </c>
      <c r="E1139" s="24" t="s">
        <v>2619</v>
      </c>
      <c r="F1139" s="9" t="s">
        <v>2630</v>
      </c>
      <c r="G1139" s="9" t="s">
        <v>2624</v>
      </c>
      <c r="H1139" s="46" t="s">
        <v>7</v>
      </c>
      <c r="I1139" s="28" t="s">
        <v>111</v>
      </c>
      <c r="J1139" s="26" t="s">
        <v>2290</v>
      </c>
      <c r="K1139" s="28" t="s">
        <v>1246</v>
      </c>
      <c r="L1139" s="45"/>
      <c r="M1139" s="27" t="s">
        <v>7</v>
      </c>
      <c r="N1139" s="28"/>
      <c r="O1139" s="28"/>
      <c r="P1139" s="28"/>
      <c r="Q1139" s="27"/>
      <c r="R1139" s="31" t="str">
        <f t="array" ref="R1139">IFERROR(INDEX(npcs!$E$2:$E$1584,MATCH('route'!$H1139, npcs!$A$2:$A$1584,0)),"NA")</f>
        <v>NA</v>
      </c>
      <c r="S1139" s="1"/>
      <c r="T1139" s="79">
        <v>4</v>
      </c>
      <c r="U1139" s="1"/>
      <c r="V1139" s="1"/>
      <c r="W1139" s="1"/>
      <c r="X1139" s="1"/>
      <c r="Y1139" s="1"/>
      <c r="Z1139" s="1"/>
      <c r="AA1139" s="1"/>
      <c r="AB1139" s="1"/>
    </row>
    <row r="1140" spans="1:28" ht="15" customHeight="1" x14ac:dyDescent="0.2">
      <c r="A1140" s="82"/>
      <c r="B1140" s="23" t="str">
        <f>IF(NOT(ISBLANK(route[[#This Row],[loc_override]])),route[[#This Row],[loc_override]],IFERROR(INDEX(npcs[map_location_label],MATCH(route[[#This Row],[npc]],npcs[npc_id],0)),"NA"))</f>
        <v>Threed_Circus Tent_1F</v>
      </c>
      <c r="C1140" s="27"/>
      <c r="D1140" s="47" t="str">
        <f>IFERROR(INDEX(npcs[sprite_label],MATCH(route[[#This Row],[npc]],npcs[npc_id],0)),"NA")</f>
        <v>woman_blonde_red-blazer</v>
      </c>
      <c r="E1140" s="24" t="s">
        <v>2619</v>
      </c>
      <c r="F1140" s="9" t="s">
        <v>2630</v>
      </c>
      <c r="G1140" s="9" t="s">
        <v>2624</v>
      </c>
      <c r="H1140" s="47">
        <v>456</v>
      </c>
      <c r="I1140" s="28" t="s">
        <v>9</v>
      </c>
      <c r="J1140" s="26"/>
      <c r="K1140" s="28"/>
      <c r="L1140" s="45"/>
      <c r="M1140" s="27" t="s">
        <v>1299</v>
      </c>
      <c r="N1140" s="28"/>
      <c r="O1140" s="28"/>
      <c r="P1140" s="28"/>
      <c r="Q1140" s="27"/>
      <c r="R1140" s="31" t="str">
        <f t="array" ref="R1140">IFERROR(INDEX(npcs!$E$2:$E$1584,MATCH('route'!$H1140, npcs!$A$2:$A$1584,0)),"NA")</f>
        <v>~ZOMBIES_ON_TENT_FLOOR</v>
      </c>
      <c r="S1140" s="1"/>
      <c r="T1140" s="79">
        <v>4</v>
      </c>
      <c r="U1140" s="1"/>
      <c r="V1140" s="1"/>
      <c r="W1140" s="1"/>
      <c r="X1140" s="1"/>
      <c r="Y1140" s="1"/>
      <c r="Z1140" s="1"/>
      <c r="AA1140" s="1"/>
      <c r="AB1140" s="1"/>
    </row>
    <row r="1141" spans="1:28" ht="15" customHeight="1" x14ac:dyDescent="0.2">
      <c r="A1141" s="82"/>
      <c r="B1141" s="23" t="str">
        <f>IF(NOT(ISBLANK(route[[#This Row],[loc_override]])),route[[#This Row],[loc_override]],IFERROR(INDEX(npcs[map_location_label],MATCH(route[[#This Row],[npc]],npcs[npc_id],0)),"NA"))</f>
        <v>Threed_Circus Tent_1F</v>
      </c>
      <c r="C1141" s="27"/>
      <c r="D1141" s="47" t="str">
        <f>IFERROR(INDEX(npcs[sprite_label],MATCH(route[[#This Row],[npc]],npcs[npc_id],0)),"NA")</f>
        <v>prettyman</v>
      </c>
      <c r="E1141" s="24" t="s">
        <v>2619</v>
      </c>
      <c r="F1141" s="9" t="s">
        <v>2630</v>
      </c>
      <c r="G1141" s="9" t="s">
        <v>2624</v>
      </c>
      <c r="H1141" s="47">
        <v>459</v>
      </c>
      <c r="I1141" s="28" t="s">
        <v>9</v>
      </c>
      <c r="J1141" s="26"/>
      <c r="K1141" s="28"/>
      <c r="L1141" s="45"/>
      <c r="M1141" s="27" t="s">
        <v>1299</v>
      </c>
      <c r="N1141" s="28"/>
      <c r="O1141" s="28"/>
      <c r="P1141" s="28"/>
      <c r="Q1141" s="27"/>
      <c r="R1141" s="31" t="str">
        <f t="array" ref="R1141">IFERROR(INDEX(npcs!$E$2:$E$1584,MATCH('route'!$H1141, npcs!$A$2:$A$1584,0)),"NA")</f>
        <v>~NERDY_GUY_AND_FAT_GUY_AT_CIRCUS_TENT</v>
      </c>
      <c r="S1141" s="1"/>
      <c r="T1141" s="79">
        <v>4</v>
      </c>
      <c r="U1141" s="1"/>
      <c r="V1141" s="1"/>
      <c r="W1141" s="1"/>
      <c r="X1141" s="1"/>
      <c r="Y1141" s="1"/>
      <c r="Z1141" s="1"/>
      <c r="AA1141" s="1"/>
      <c r="AB1141" s="1"/>
    </row>
    <row r="1142" spans="1:28" ht="15" customHeight="1" x14ac:dyDescent="0.2">
      <c r="A1142" s="82"/>
      <c r="B1142" s="23" t="str">
        <f>IF(NOT(ISBLANK(route[[#This Row],[loc_override]])),route[[#This Row],[loc_override]],IFERROR(INDEX(npcs[map_location_label],MATCH(route[[#This Row],[npc]],npcs[npc_id],0)),"NA"))</f>
        <v>Threed_Circus Tent_1F</v>
      </c>
      <c r="C1142" s="27"/>
      <c r="D1142" s="47" t="str">
        <f>IFERROR(INDEX(npcs[sprite_label],MATCH(route[[#This Row],[npc]],npcs[npc_id],0)),"NA")</f>
        <v>man_glasses_orange-cardigan</v>
      </c>
      <c r="E1142" s="24" t="s">
        <v>2619</v>
      </c>
      <c r="F1142" s="9" t="s">
        <v>2630</v>
      </c>
      <c r="G1142" s="9" t="s">
        <v>2624</v>
      </c>
      <c r="H1142" s="47">
        <v>457</v>
      </c>
      <c r="I1142" s="28" t="s">
        <v>9</v>
      </c>
      <c r="J1142" s="26"/>
      <c r="K1142" s="28"/>
      <c r="L1142" s="45"/>
      <c r="M1142" s="27" t="s">
        <v>1299</v>
      </c>
      <c r="N1142" s="28"/>
      <c r="O1142" s="28"/>
      <c r="P1142" s="28"/>
      <c r="Q1142" s="27"/>
      <c r="R1142" s="31" t="str">
        <f t="array" ref="R1142">IFERROR(INDEX(npcs!$E$2:$E$1584,MATCH('route'!$H1142, npcs!$A$2:$A$1584,0)),"NA")</f>
        <v>~NERDY_GUY_AND_FAT_GUY_AT_CIRCUS_TENT</v>
      </c>
      <c r="S1142" s="1"/>
      <c r="T1142" s="79">
        <v>4</v>
      </c>
      <c r="U1142" s="1"/>
      <c r="V1142" s="1"/>
      <c r="W1142" s="1"/>
      <c r="X1142" s="1"/>
      <c r="Y1142" s="1"/>
      <c r="Z1142" s="1"/>
      <c r="AA1142" s="1"/>
      <c r="AB1142" s="1"/>
    </row>
    <row r="1143" spans="1:28" ht="15" customHeight="1" x14ac:dyDescent="0.2">
      <c r="A1143" s="82"/>
      <c r="B1143" s="23" t="str">
        <f>IF(NOT(ISBLANK(route[[#This Row],[loc_override]])),route[[#This Row],[loc_override]],IFERROR(INDEX(npcs[map_location_label],MATCH(route[[#This Row],[npc]],npcs[npc_id],0)),"NA"))</f>
        <v>Threed_Circus Tent_1F</v>
      </c>
      <c r="C1143" s="27"/>
      <c r="D1143" s="47" t="str">
        <f>IFERROR(INDEX(npcs[sprite_label],MATCH(route[[#This Row],[npc]],npcs[npc_id],0)),"NA")</f>
        <v>lookalike_teddy</v>
      </c>
      <c r="E1143" s="24" t="s">
        <v>2619</v>
      </c>
      <c r="F1143" s="9" t="s">
        <v>2630</v>
      </c>
      <c r="G1143" s="9" t="s">
        <v>2624</v>
      </c>
      <c r="H1143" s="47">
        <v>475</v>
      </c>
      <c r="I1143" s="28" t="s">
        <v>9</v>
      </c>
      <c r="J1143" s="26"/>
      <c r="K1143" s="28"/>
      <c r="L1143" s="45"/>
      <c r="M1143" s="27" t="s">
        <v>1299</v>
      </c>
      <c r="N1143" s="28"/>
      <c r="O1143" s="28"/>
      <c r="P1143" s="28"/>
      <c r="Q1143" s="27"/>
      <c r="R1143" s="31" t="str">
        <f t="array" ref="R1143">IFERROR(INDEX(npcs!$E$2:$E$1584,MATCH('route'!$H1143, npcs!$A$2:$A$1584,0)),"NA")</f>
        <v>JEFF_JOINS</v>
      </c>
      <c r="S1143" s="1"/>
      <c r="T1143" s="79">
        <v>4</v>
      </c>
      <c r="U1143" s="1"/>
      <c r="V1143" s="1"/>
      <c r="W1143" s="1"/>
      <c r="X1143" s="1"/>
      <c r="Y1143" s="1"/>
      <c r="Z1143" s="1"/>
      <c r="AA1143" s="1"/>
      <c r="AB1143" s="1"/>
    </row>
    <row r="1144" spans="1:28" ht="15" customHeight="1" thickBot="1" x14ac:dyDescent="0.25">
      <c r="A1144" s="82"/>
      <c r="B1144" s="23" t="str">
        <f>IF(NOT(ISBLANK(route[[#This Row],[loc_override]])),route[[#This Row],[loc_override]],IFERROR(INDEX(npcs[map_location_label],MATCH(route[[#This Row],[npc]],npcs[npc_id],0)),"NA"))</f>
        <v>Threed_Circus Tent_1F</v>
      </c>
      <c r="C1144" s="27"/>
      <c r="D1144" s="47" t="str">
        <f>IFERROR(INDEX(npcs[sprite_label],MATCH(route[[#This Row],[npc]],npcs[npc_id],0)),"NA")</f>
        <v>woman_blonde_blue-blazer</v>
      </c>
      <c r="E1144" s="24" t="s">
        <v>2619</v>
      </c>
      <c r="F1144" s="9" t="s">
        <v>2630</v>
      </c>
      <c r="G1144" s="9" t="s">
        <v>2624</v>
      </c>
      <c r="H1144" s="47">
        <v>458</v>
      </c>
      <c r="I1144" s="28" t="s">
        <v>9</v>
      </c>
      <c r="J1144" s="26"/>
      <c r="K1144" s="28"/>
      <c r="L1144" s="45"/>
      <c r="M1144" s="27" t="s">
        <v>1299</v>
      </c>
      <c r="N1144" s="28"/>
      <c r="O1144" s="28"/>
      <c r="P1144" s="28"/>
      <c r="Q1144" s="27"/>
      <c r="R1144" s="31" t="str">
        <f t="array" ref="R1144">IFERROR(INDEX(npcs!$E$2:$E$1584,MATCH('route'!$H1144, npcs!$A$2:$A$1584,0)),"NA")</f>
        <v>~ZOMBIES_ON_TENT_FLOOR</v>
      </c>
      <c r="S1144" s="1"/>
      <c r="T1144" s="79">
        <v>4</v>
      </c>
      <c r="U1144" s="1"/>
      <c r="V1144" s="1"/>
      <c r="W1144" s="1"/>
      <c r="X1144" s="1"/>
      <c r="Y1144" s="1"/>
      <c r="Z1144" s="1"/>
      <c r="AA1144" s="1"/>
      <c r="AB1144" s="1"/>
    </row>
    <row r="1145" spans="1:28" ht="15" customHeight="1" thickBot="1" x14ac:dyDescent="0.25">
      <c r="A1145" s="84" t="s">
        <v>2728</v>
      </c>
      <c r="B1145" s="37" t="str">
        <f>IF(NOT(ISBLANK(route[[#This Row],[loc_override]])),route[[#This Row],[loc_override]],IFERROR(INDEX(npcs[map_location_label],MATCH(route[[#This Row],[npc]],npcs[npc_id],0)),"NA"))</f>
        <v>Threed_Hotel_1F</v>
      </c>
      <c r="C1145" s="40"/>
      <c r="D1145" s="51" t="str">
        <f>IFERROR(INDEX(npcs[sprite_label],MATCH(route[[#This Row],[npc]],npcs[npc_id],0)),"NA")</f>
        <v>bellhop</v>
      </c>
      <c r="E1145" s="38" t="s">
        <v>2619</v>
      </c>
      <c r="F1145" s="58" t="s">
        <v>2630</v>
      </c>
      <c r="G1145" s="58" t="s">
        <v>2624</v>
      </c>
      <c r="H1145" s="51">
        <v>483</v>
      </c>
      <c r="I1145" s="39" t="s">
        <v>9</v>
      </c>
      <c r="J1145" s="39" t="s">
        <v>84</v>
      </c>
      <c r="K1145" s="39" t="s">
        <v>245</v>
      </c>
      <c r="L1145" s="48" t="s">
        <v>2632</v>
      </c>
      <c r="M1145" s="40" t="s">
        <v>10</v>
      </c>
      <c r="N1145" s="39"/>
      <c r="O1145" s="39"/>
      <c r="P1145" s="39"/>
      <c r="Q1145" s="40"/>
      <c r="R1145" s="41" t="str">
        <f t="array" ref="R1145">IFERROR(INDEX(npcs!$E$2:$E$1584,MATCH('route'!$H1145, npcs!$A$2:$A$1584,0)),"NA")</f>
        <v>~ZOMBIE_CHICK_HOTEL_MUSIC</v>
      </c>
      <c r="S1145" s="60"/>
      <c r="T1145" s="79">
        <v>4</v>
      </c>
      <c r="U1145" s="1"/>
      <c r="V1145" s="1"/>
      <c r="W1145" s="1"/>
      <c r="X1145" s="1"/>
      <c r="Y1145" s="1"/>
      <c r="Z1145" s="1"/>
      <c r="AA1145" s="1"/>
      <c r="AB1145" s="1"/>
    </row>
    <row r="1146" spans="1:28" ht="15" customHeight="1" x14ac:dyDescent="0.2">
      <c r="A1146" s="82"/>
      <c r="B1146" s="23" t="str">
        <f>IF(NOT(ISBLANK(route[[#This Row],[loc_override]])),route[[#This Row],[loc_override]],IFERROR(INDEX(npcs[map_location_label],MATCH(route[[#This Row],[npc]],npcs[npc_id],0)),"NA"))</f>
        <v>Threed_Hotel_1F_Lobby</v>
      </c>
      <c r="C1146" s="27"/>
      <c r="D1146" s="47" t="str">
        <f>IFERROR(INDEX(npcs[sprite_label],MATCH(route[[#This Row],[npc]],npcs[npc_id],0)),"NA")</f>
        <v>bellhop</v>
      </c>
      <c r="E1146" s="24" t="s">
        <v>2619</v>
      </c>
      <c r="F1146" s="9" t="s">
        <v>2633</v>
      </c>
      <c r="G1146" s="9" t="s">
        <v>2624</v>
      </c>
      <c r="H1146" s="47">
        <v>490</v>
      </c>
      <c r="I1146" s="28" t="s">
        <v>9</v>
      </c>
      <c r="J1146" s="26" t="s">
        <v>2585</v>
      </c>
      <c r="K1146" s="26">
        <v>15</v>
      </c>
      <c r="L1146" s="43"/>
      <c r="M1146" s="27" t="s">
        <v>213</v>
      </c>
      <c r="N1146" s="28"/>
      <c r="O1146" s="28"/>
      <c r="P1146" s="28"/>
      <c r="Q1146" s="27"/>
      <c r="R1146" s="31" t="str">
        <f t="array" ref="R1146">IFERROR(INDEX(npcs!$E$2:$E$1584,MATCH('route'!$H1146, npcs!$A$2:$A$1584,0)),"NA")</f>
        <v>JUST_RESTED</v>
      </c>
      <c r="S1146" s="1"/>
      <c r="T1146" s="79">
        <v>4</v>
      </c>
      <c r="U1146" s="1"/>
      <c r="V1146" s="1"/>
      <c r="W1146" s="1"/>
      <c r="X1146" s="1"/>
      <c r="Y1146" s="1"/>
      <c r="Z1146" s="1"/>
      <c r="AA1146" s="1"/>
      <c r="AB1146" s="1"/>
    </row>
    <row r="1147" spans="1:28" ht="15" customHeight="1" x14ac:dyDescent="0.2">
      <c r="A1147" s="82"/>
      <c r="B1147" s="23" t="str">
        <f>IF(NOT(ISBLANK(route[[#This Row],[loc_override]])),route[[#This Row],[loc_override]],IFERROR(INDEX(npcs[map_location_label],MATCH(route[[#This Row],[npc]],npcs[npc_id],0)),"NA"))</f>
        <v>Threed</v>
      </c>
      <c r="C1147" s="27"/>
      <c r="D1147" s="47" t="str">
        <f>IFERROR(INDEX(npcs[sprite_label],MATCH(route[[#This Row],[npc]],npcs[npc_id],0)),"NA")</f>
        <v>prettyman</v>
      </c>
      <c r="E1147" s="24" t="s">
        <v>2619</v>
      </c>
      <c r="F1147" s="9" t="s">
        <v>2633</v>
      </c>
      <c r="G1147" s="9" t="s">
        <v>2624</v>
      </c>
      <c r="H1147" s="47">
        <v>539</v>
      </c>
      <c r="I1147" s="28" t="s">
        <v>9</v>
      </c>
      <c r="J1147" s="26"/>
      <c r="K1147" s="28"/>
      <c r="L1147" s="45"/>
      <c r="M1147" s="27" t="s">
        <v>10</v>
      </c>
      <c r="N1147" s="28"/>
      <c r="O1147" s="28"/>
      <c r="P1147" s="28"/>
      <c r="Q1147" s="27"/>
      <c r="R1147" s="31" t="str">
        <f t="array" ref="R1147">IFERROR(INDEX(npcs!$E$2:$E$1584,MATCH('route'!$H1147, npcs!$A$2:$A$1584,0)),"NA")</f>
        <v>ZOMBIES_ON_TENT_FLOOR</v>
      </c>
      <c r="S1147" s="1"/>
      <c r="T1147" s="79">
        <v>4</v>
      </c>
      <c r="U1147" s="1"/>
      <c r="V1147" s="1"/>
      <c r="W1147" s="1"/>
      <c r="X1147" s="1"/>
      <c r="Y1147" s="1"/>
      <c r="Z1147" s="1"/>
      <c r="AA1147" s="1"/>
      <c r="AB1147" s="1"/>
    </row>
    <row r="1148" spans="1:28" ht="15" customHeight="1" x14ac:dyDescent="0.2">
      <c r="A1148" s="82"/>
      <c r="B1148" s="23" t="str">
        <f>IF(NOT(ISBLANK(route[[#This Row],[loc_override]])),route[[#This Row],[loc_override]],IFERROR(INDEX(npcs[map_location_label],MATCH(route[[#This Row],[npc]],npcs[npc_id],0)),"NA"))</f>
        <v>Threed</v>
      </c>
      <c r="C1148" s="27"/>
      <c r="D1148" s="47" t="str">
        <f>IFERROR(INDEX(npcs[sprite_label],MATCH(route[[#This Row],[npc]],npcs[npc_id],0)),"NA")</f>
        <v>man_glasses_orange-cardigan</v>
      </c>
      <c r="E1148" s="24" t="s">
        <v>2619</v>
      </c>
      <c r="F1148" s="9" t="s">
        <v>2633</v>
      </c>
      <c r="G1148" s="9" t="s">
        <v>2624</v>
      </c>
      <c r="H1148" s="47">
        <v>540</v>
      </c>
      <c r="I1148" s="28" t="s">
        <v>9</v>
      </c>
      <c r="J1148" s="26"/>
      <c r="K1148" s="28"/>
      <c r="L1148" s="45"/>
      <c r="M1148" s="27" t="s">
        <v>10</v>
      </c>
      <c r="N1148" s="28"/>
      <c r="O1148" s="28"/>
      <c r="P1148" s="28"/>
      <c r="Q1148" s="27"/>
      <c r="R1148" s="31" t="str">
        <f t="array" ref="R1148">IFERROR(INDEX(npcs!$E$2:$E$1584,MATCH('route'!$H1148, npcs!$A$2:$A$1584,0)),"NA")</f>
        <v>ZOMBIES_ON_TENT_FLOOR</v>
      </c>
      <c r="S1148" s="1"/>
      <c r="T1148" s="79">
        <v>4</v>
      </c>
      <c r="U1148" s="1"/>
      <c r="V1148" s="1"/>
      <c r="W1148" s="1"/>
      <c r="X1148" s="1"/>
      <c r="Y1148" s="1"/>
      <c r="Z1148" s="1"/>
      <c r="AA1148" s="1"/>
      <c r="AB1148" s="1"/>
    </row>
    <row r="1149" spans="1:28" ht="15" customHeight="1" x14ac:dyDescent="0.2">
      <c r="A1149" s="82"/>
      <c r="B1149" s="23" t="str">
        <f>IF(NOT(ISBLANK(route[[#This Row],[loc_override]])),route[[#This Row],[loc_override]],IFERROR(INDEX(npcs[map_location_label],MATCH(route[[#This Row],[npc]],npcs[npc_id],0)),"NA"))</f>
        <v>Threed</v>
      </c>
      <c r="C1149" s="27"/>
      <c r="D1149" s="47" t="str">
        <f>IFERROR(INDEX(npcs[sprite_label],MATCH(route[[#This Row],[npc]],npcs[npc_id],0)),"NA")</f>
        <v>woman_blonde_blue-blazer</v>
      </c>
      <c r="E1149" s="24" t="s">
        <v>2619</v>
      </c>
      <c r="F1149" s="9" t="s">
        <v>2633</v>
      </c>
      <c r="G1149" s="9" t="s">
        <v>2624</v>
      </c>
      <c r="H1149" s="47">
        <v>541</v>
      </c>
      <c r="I1149" s="28" t="s">
        <v>9</v>
      </c>
      <c r="J1149" s="26"/>
      <c r="K1149" s="28"/>
      <c r="L1149" s="45"/>
      <c r="M1149" s="27" t="s">
        <v>10</v>
      </c>
      <c r="N1149" s="28"/>
      <c r="O1149" s="28"/>
      <c r="P1149" s="28"/>
      <c r="Q1149" s="27"/>
      <c r="R1149" s="31" t="str">
        <f t="array" ref="R1149">IFERROR(INDEX(npcs!$E$2:$E$1584,MATCH('route'!$H1149, npcs!$A$2:$A$1584,0)),"NA")</f>
        <v>ZOMBIES_ON_TENT_FLOOR</v>
      </c>
      <c r="S1149" s="1"/>
      <c r="T1149" s="79">
        <v>4</v>
      </c>
      <c r="U1149" s="1"/>
      <c r="V1149" s="1"/>
      <c r="W1149" s="1"/>
      <c r="X1149" s="1"/>
      <c r="Y1149" s="1"/>
      <c r="Z1149" s="1"/>
      <c r="AA1149" s="1"/>
      <c r="AB1149" s="1"/>
    </row>
    <row r="1150" spans="1:28" ht="15" customHeight="1" x14ac:dyDescent="0.2">
      <c r="A1150" s="82"/>
      <c r="B1150" s="23" t="str">
        <f>IF(NOT(ISBLANK(route[[#This Row],[loc_override]])),route[[#This Row],[loc_override]],IFERROR(INDEX(npcs[map_location_label],MATCH(route[[#This Row],[npc]],npcs[npc_id],0)),"NA"))</f>
        <v>Threed</v>
      </c>
      <c r="C1150" s="27"/>
      <c r="D1150" s="47" t="str">
        <f>IFERROR(INDEX(npcs[sprite_label],MATCH(route[[#This Row],[npc]],npcs[npc_id],0)),"NA")</f>
        <v>woman_blonde_red-blazer</v>
      </c>
      <c r="E1150" s="24" t="s">
        <v>2619</v>
      </c>
      <c r="F1150" s="9" t="s">
        <v>2633</v>
      </c>
      <c r="G1150" s="9" t="s">
        <v>2624</v>
      </c>
      <c r="H1150" s="47">
        <v>542</v>
      </c>
      <c r="I1150" s="28" t="s">
        <v>9</v>
      </c>
      <c r="J1150" s="26"/>
      <c r="K1150" s="28"/>
      <c r="L1150" s="45"/>
      <c r="M1150" s="27" t="s">
        <v>10</v>
      </c>
      <c r="N1150" s="28"/>
      <c r="O1150" s="28"/>
      <c r="P1150" s="28"/>
      <c r="Q1150" s="27"/>
      <c r="R1150" s="31" t="str">
        <f t="array" ref="R1150">IFERROR(INDEX(npcs!$E$2:$E$1584,MATCH('route'!$H1150, npcs!$A$2:$A$1584,0)),"NA")</f>
        <v>ZOMBIES_ON_TENT_FLOOR</v>
      </c>
      <c r="S1150" s="1"/>
      <c r="T1150" s="79">
        <v>4</v>
      </c>
      <c r="U1150" s="1"/>
      <c r="V1150" s="1"/>
      <c r="W1150" s="1"/>
      <c r="X1150" s="1"/>
      <c r="Y1150" s="1"/>
      <c r="Z1150" s="1"/>
      <c r="AA1150" s="1"/>
      <c r="AB1150" s="1"/>
    </row>
    <row r="1151" spans="1:28" ht="15" customHeight="1" x14ac:dyDescent="0.2">
      <c r="A1151" s="82"/>
      <c r="B1151" s="23" t="str">
        <f>IF(NOT(ISBLANK(route[[#This Row],[loc_override]])),route[[#This Row],[loc_override]],IFERROR(INDEX(npcs[map_location_label],MATCH(route[[#This Row],[npc]],npcs[npc_id],0)),"NA"))</f>
        <v>Threed_Circus Tent_1F</v>
      </c>
      <c r="C1151" s="27"/>
      <c r="D1151" s="47" t="str">
        <f>IFERROR(INDEX(npcs[sprite_label],MATCH(route[[#This Row],[npc]],npcs[npc_id],0)),"NA")</f>
        <v>monster_zombie_lying-head-left</v>
      </c>
      <c r="E1151" s="24" t="s">
        <v>2619</v>
      </c>
      <c r="F1151" s="9" t="s">
        <v>2633</v>
      </c>
      <c r="G1151" s="9" t="s">
        <v>2624</v>
      </c>
      <c r="H1151" s="47">
        <v>466</v>
      </c>
      <c r="I1151" s="28" t="s">
        <v>9</v>
      </c>
      <c r="J1151" s="26"/>
      <c r="K1151" s="28"/>
      <c r="L1151" s="45"/>
      <c r="M1151" s="27" t="s">
        <v>10</v>
      </c>
      <c r="N1151" s="28"/>
      <c r="O1151" s="28"/>
      <c r="P1151" s="28"/>
      <c r="Q1151" s="27"/>
      <c r="R1151" s="31" t="str">
        <f t="array" ref="R1151">IFERROR(INDEX(npcs!$E$2:$E$1584,MATCH('route'!$H1151, npcs!$A$2:$A$1584,0)),"NA")</f>
        <v>ZOMBIES_ON_TENT_FLOOR</v>
      </c>
      <c r="S1151" s="1"/>
      <c r="T1151" s="79">
        <v>4</v>
      </c>
      <c r="U1151" s="1"/>
      <c r="V1151" s="1"/>
      <c r="W1151" s="1"/>
      <c r="X1151" s="1"/>
      <c r="Y1151" s="1"/>
      <c r="Z1151" s="1"/>
      <c r="AA1151" s="1"/>
      <c r="AB1151" s="1"/>
    </row>
    <row r="1152" spans="1:28" ht="15" customHeight="1" x14ac:dyDescent="0.2">
      <c r="A1152" s="82"/>
      <c r="B1152" s="23" t="str">
        <f>IF(NOT(ISBLANK(route[[#This Row],[loc_override]])),route[[#This Row],[loc_override]],IFERROR(INDEX(npcs[map_location_label],MATCH(route[[#This Row],[npc]],npcs[npc_id],0)),"NA"))</f>
        <v>Threed_Circus Tent_1F</v>
      </c>
      <c r="C1152" s="27"/>
      <c r="D1152" s="47" t="str">
        <f>IFERROR(INDEX(npcs[sprite_label],MATCH(route[[#This Row],[npc]],npcs[npc_id],0)),"NA")</f>
        <v>monster_zombie_lying-head-left</v>
      </c>
      <c r="E1152" s="24" t="s">
        <v>2619</v>
      </c>
      <c r="F1152" s="9" t="s">
        <v>2633</v>
      </c>
      <c r="G1152" s="9" t="s">
        <v>2624</v>
      </c>
      <c r="H1152" s="47">
        <v>465</v>
      </c>
      <c r="I1152" s="28" t="s">
        <v>9</v>
      </c>
      <c r="J1152" s="26"/>
      <c r="K1152" s="28"/>
      <c r="L1152" s="45"/>
      <c r="M1152" s="27" t="s">
        <v>10</v>
      </c>
      <c r="N1152" s="28"/>
      <c r="O1152" s="28"/>
      <c r="P1152" s="28"/>
      <c r="Q1152" s="27"/>
      <c r="R1152" s="31" t="str">
        <f t="array" ref="R1152">IFERROR(INDEX(npcs!$E$2:$E$1584,MATCH('route'!$H1152, npcs!$A$2:$A$1584,0)),"NA")</f>
        <v>ZOMBIES_ON_TENT_FLOOR</v>
      </c>
      <c r="S1152" s="1"/>
      <c r="T1152" s="79">
        <v>4</v>
      </c>
      <c r="U1152" s="1"/>
      <c r="V1152" s="1"/>
      <c r="W1152" s="1"/>
      <c r="X1152" s="1"/>
      <c r="Y1152" s="1"/>
      <c r="Z1152" s="1"/>
      <c r="AA1152" s="1"/>
      <c r="AB1152" s="1"/>
    </row>
    <row r="1153" spans="1:28" ht="15" customHeight="1" x14ac:dyDescent="0.2">
      <c r="A1153" s="82"/>
      <c r="B1153" s="23" t="str">
        <f>IF(NOT(ISBLANK(route[[#This Row],[loc_override]])),route[[#This Row],[loc_override]],IFERROR(INDEX(npcs[map_location_label],MATCH(route[[#This Row],[npc]],npcs[npc_id],0)),"NA"))</f>
        <v>Threed_Circus Tent_1F</v>
      </c>
      <c r="C1153" s="27"/>
      <c r="D1153" s="47" t="str">
        <f>IFERROR(INDEX(npcs[sprite_label],MATCH(route[[#This Row],[npc]],npcs[npc_id],0)),"NA")</f>
        <v>monster_zombie_lying-head-right</v>
      </c>
      <c r="E1153" s="24" t="s">
        <v>2619</v>
      </c>
      <c r="F1153" s="9" t="s">
        <v>2633</v>
      </c>
      <c r="G1153" s="9" t="s">
        <v>2624</v>
      </c>
      <c r="H1153" s="47">
        <v>463</v>
      </c>
      <c r="I1153" s="28" t="s">
        <v>9</v>
      </c>
      <c r="J1153" s="26"/>
      <c r="K1153" s="28"/>
      <c r="L1153" s="45"/>
      <c r="M1153" s="27" t="s">
        <v>10</v>
      </c>
      <c r="N1153" s="28"/>
      <c r="O1153" s="28"/>
      <c r="P1153" s="28"/>
      <c r="Q1153" s="27"/>
      <c r="R1153" s="31" t="str">
        <f t="array" ref="R1153">IFERROR(INDEX(npcs!$E$2:$E$1584,MATCH('route'!$H1153, npcs!$A$2:$A$1584,0)),"NA")</f>
        <v>ZOMBIES_ON_TENT_FLOOR</v>
      </c>
      <c r="S1153" s="1"/>
      <c r="T1153" s="79">
        <v>4</v>
      </c>
      <c r="U1153" s="1"/>
      <c r="V1153" s="1"/>
      <c r="W1153" s="1"/>
      <c r="X1153" s="1"/>
      <c r="Y1153" s="1"/>
      <c r="Z1153" s="1"/>
      <c r="AA1153" s="1"/>
      <c r="AB1153" s="1"/>
    </row>
    <row r="1154" spans="1:28" ht="15" customHeight="1" x14ac:dyDescent="0.2">
      <c r="A1154" s="82"/>
      <c r="B1154" s="23" t="str">
        <f>IF(NOT(ISBLANK(route[[#This Row],[loc_override]])),route[[#This Row],[loc_override]],IFERROR(INDEX(npcs[map_location_label],MATCH(route[[#This Row],[npc]],npcs[npc_id],0)),"NA"))</f>
        <v>Threed_Circus Tent_1F</v>
      </c>
      <c r="C1154" s="27"/>
      <c r="D1154" s="47" t="str">
        <f>IFERROR(INDEX(npcs[sprite_label],MATCH(route[[#This Row],[npc]],npcs[npc_id],0)),"NA")</f>
        <v>monster_zombie_lying-head-right</v>
      </c>
      <c r="E1154" s="24" t="s">
        <v>2619</v>
      </c>
      <c r="F1154" s="9" t="s">
        <v>2633</v>
      </c>
      <c r="G1154" s="9" t="s">
        <v>2624</v>
      </c>
      <c r="H1154" s="47">
        <v>467</v>
      </c>
      <c r="I1154" s="28" t="s">
        <v>9</v>
      </c>
      <c r="J1154" s="26"/>
      <c r="K1154" s="28"/>
      <c r="L1154" s="45"/>
      <c r="M1154" s="27" t="s">
        <v>10</v>
      </c>
      <c r="N1154" s="28"/>
      <c r="O1154" s="28"/>
      <c r="P1154" s="28"/>
      <c r="Q1154" s="27"/>
      <c r="R1154" s="31" t="str">
        <f t="array" ref="R1154">IFERROR(INDEX(npcs!$E$2:$E$1584,MATCH('route'!$H1154, npcs!$A$2:$A$1584,0)),"NA")</f>
        <v>ZOMBIES_ON_TENT_FLOOR</v>
      </c>
      <c r="S1154" s="1"/>
      <c r="T1154" s="79">
        <v>4</v>
      </c>
      <c r="U1154" s="1"/>
      <c r="V1154" s="1"/>
      <c r="W1154" s="1"/>
      <c r="X1154" s="1"/>
      <c r="Y1154" s="1"/>
      <c r="Z1154" s="1"/>
      <c r="AA1154" s="1"/>
      <c r="AB1154" s="1"/>
    </row>
    <row r="1155" spans="1:28" ht="15" customHeight="1" x14ac:dyDescent="0.2">
      <c r="A1155" s="82"/>
      <c r="B1155" s="23" t="str">
        <f>IF(NOT(ISBLANK(route[[#This Row],[loc_override]])),route[[#This Row],[loc_override]],IFERROR(INDEX(npcs[map_location_label],MATCH(route[[#This Row],[npc]],npcs[npc_id],0)),"NA"))</f>
        <v>Threed_Circus Tent_1F</v>
      </c>
      <c r="C1155" s="27"/>
      <c r="D1155" s="47" t="str">
        <f>IFERROR(INDEX(npcs[sprite_label],MATCH(route[[#This Row],[npc]],npcs[npc_id],0)),"NA")</f>
        <v>man_bald_black-suit</v>
      </c>
      <c r="E1155" s="24" t="s">
        <v>2619</v>
      </c>
      <c r="F1155" s="9" t="s">
        <v>2633</v>
      </c>
      <c r="G1155" s="9" t="s">
        <v>2624</v>
      </c>
      <c r="H1155" s="47">
        <v>476</v>
      </c>
      <c r="I1155" s="28" t="s">
        <v>9</v>
      </c>
      <c r="J1155" s="26"/>
      <c r="K1155" s="28"/>
      <c r="L1155" s="45"/>
      <c r="M1155" s="27" t="s">
        <v>538</v>
      </c>
      <c r="N1155" s="28"/>
      <c r="O1155" s="28"/>
      <c r="P1155" s="28"/>
      <c r="Q1155" s="27"/>
      <c r="R1155" s="31" t="str">
        <f t="array" ref="R1155">IFERROR(INDEX(npcs!$E$2:$E$1584,MATCH('route'!$H1155, npcs!$A$2:$A$1584,0)),"NA")</f>
        <v>JEFF_JOINS</v>
      </c>
      <c r="S1155" s="1"/>
      <c r="T1155" s="79">
        <v>4</v>
      </c>
      <c r="U1155" s="1"/>
      <c r="V1155" s="1"/>
      <c r="W1155" s="1"/>
      <c r="X1155" s="1"/>
      <c r="Y1155" s="1"/>
      <c r="Z1155" s="1"/>
      <c r="AA1155" s="1"/>
      <c r="AB1155" s="1"/>
    </row>
    <row r="1156" spans="1:28" ht="15" customHeight="1" x14ac:dyDescent="0.2">
      <c r="A1156" s="82"/>
      <c r="B1156" s="23" t="str">
        <f>IF(NOT(ISBLANK(route[[#This Row],[loc_override]])),route[[#This Row],[loc_override]],IFERROR(INDEX(npcs[map_location_label],MATCH(route[[#This Row],[npc]],npcs[npc_id],0)),"NA"))</f>
        <v>Threed_Circus Tent_1F</v>
      </c>
      <c r="C1156" s="27"/>
      <c r="D1156" s="47" t="str">
        <f>IFERROR(INDEX(npcs[sprite_label],MATCH(route[[#This Row],[npc]],npcs[npc_id],0)),"NA")</f>
        <v>monster_zombie_lying-head-left</v>
      </c>
      <c r="E1156" s="24" t="s">
        <v>2619</v>
      </c>
      <c r="F1156" s="9" t="s">
        <v>2633</v>
      </c>
      <c r="G1156" s="9" t="s">
        <v>2624</v>
      </c>
      <c r="H1156" s="47">
        <v>469</v>
      </c>
      <c r="I1156" s="28" t="s">
        <v>9</v>
      </c>
      <c r="J1156" s="26"/>
      <c r="K1156" s="28"/>
      <c r="L1156" s="45"/>
      <c r="M1156" s="27" t="s">
        <v>10</v>
      </c>
      <c r="N1156" s="28"/>
      <c r="O1156" s="28"/>
      <c r="P1156" s="28"/>
      <c r="Q1156" s="27"/>
      <c r="R1156" s="31" t="str">
        <f t="array" ref="R1156">IFERROR(INDEX(npcs!$E$2:$E$1584,MATCH('route'!$H1156, npcs!$A$2:$A$1584,0)),"NA")</f>
        <v>ZOMBIES_ON_TENT_FLOOR</v>
      </c>
      <c r="S1156" s="1"/>
      <c r="T1156" s="79">
        <v>4</v>
      </c>
      <c r="U1156" s="1"/>
      <c r="V1156" s="1"/>
      <c r="W1156" s="1"/>
      <c r="X1156" s="1"/>
      <c r="Y1156" s="1"/>
      <c r="Z1156" s="1"/>
      <c r="AA1156" s="1"/>
      <c r="AB1156" s="1"/>
    </row>
    <row r="1157" spans="1:28" ht="15" customHeight="1" x14ac:dyDescent="0.2">
      <c r="A1157" s="82"/>
      <c r="B1157" s="23" t="str">
        <f>IF(NOT(ISBLANK(route[[#This Row],[loc_override]])),route[[#This Row],[loc_override]],IFERROR(INDEX(npcs[map_location_label],MATCH(route[[#This Row],[npc]],npcs[npc_id],0)),"NA"))</f>
        <v>Threed_Circus Tent_1F</v>
      </c>
      <c r="C1157" s="27"/>
      <c r="D1157" s="47" t="str">
        <f>IFERROR(INDEX(npcs[sprite_label],MATCH(route[[#This Row],[npc]],npcs[npc_id],0)),"NA")</f>
        <v>lookalike_teddy</v>
      </c>
      <c r="E1157" s="24" t="s">
        <v>2619</v>
      </c>
      <c r="F1157" s="9" t="s">
        <v>2633</v>
      </c>
      <c r="G1157" s="9" t="s">
        <v>2624</v>
      </c>
      <c r="H1157" s="47">
        <v>475</v>
      </c>
      <c r="I1157" s="28" t="s">
        <v>9</v>
      </c>
      <c r="J1157" s="26"/>
      <c r="K1157" s="28"/>
      <c r="L1157" s="45"/>
      <c r="M1157" s="27" t="s">
        <v>538</v>
      </c>
      <c r="N1157" s="28"/>
      <c r="O1157" s="28"/>
      <c r="P1157" s="28"/>
      <c r="Q1157" s="27"/>
      <c r="R1157" s="31" t="str">
        <f t="array" ref="R1157">IFERROR(INDEX(npcs!$E$2:$E$1584,MATCH('route'!$H1157, npcs!$A$2:$A$1584,0)),"NA")</f>
        <v>JEFF_JOINS</v>
      </c>
      <c r="S1157" s="1"/>
      <c r="T1157" s="79">
        <v>4</v>
      </c>
      <c r="U1157" s="1"/>
      <c r="V1157" s="1"/>
      <c r="W1157" s="1"/>
      <c r="X1157" s="1"/>
      <c r="Y1157" s="1"/>
      <c r="Z1157" s="1"/>
      <c r="AA1157" s="1"/>
      <c r="AB1157" s="1"/>
    </row>
    <row r="1158" spans="1:28" ht="15" customHeight="1" x14ac:dyDescent="0.2">
      <c r="A1158" s="82"/>
      <c r="B1158" s="23" t="str">
        <f>IF(NOT(ISBLANK(route[[#This Row],[loc_override]])),route[[#This Row],[loc_override]],IFERROR(INDEX(npcs[map_location_label],MATCH(route[[#This Row],[npc]],npcs[npc_id],0)),"NA"))</f>
        <v>Threed_Circus Tent_1F</v>
      </c>
      <c r="C1158" s="27"/>
      <c r="D1158" s="47" t="str">
        <f>IFERROR(INDEX(npcs[sprite_label],MATCH(route[[#This Row],[npc]],npcs[npc_id],0)),"NA")</f>
        <v>monster_zombie_lying-head-right</v>
      </c>
      <c r="E1158" s="24" t="s">
        <v>2619</v>
      </c>
      <c r="F1158" s="9" t="s">
        <v>2633</v>
      </c>
      <c r="G1158" s="9" t="s">
        <v>2624</v>
      </c>
      <c r="H1158" s="47">
        <v>474</v>
      </c>
      <c r="I1158" s="28" t="s">
        <v>9</v>
      </c>
      <c r="J1158" s="26"/>
      <c r="K1158" s="28"/>
      <c r="L1158" s="45"/>
      <c r="M1158" s="27" t="s">
        <v>10</v>
      </c>
      <c r="N1158" s="28"/>
      <c r="O1158" s="28"/>
      <c r="P1158" s="28"/>
      <c r="Q1158" s="27"/>
      <c r="R1158" s="31" t="str">
        <f t="array" ref="R1158">IFERROR(INDEX(npcs!$E$2:$E$1584,MATCH('route'!$H1158, npcs!$A$2:$A$1584,0)),"NA")</f>
        <v>ZOMBIES_ON_TENT_FLOOR</v>
      </c>
      <c r="S1158" s="1"/>
      <c r="T1158" s="79">
        <v>4</v>
      </c>
      <c r="U1158" s="1"/>
      <c r="V1158" s="1"/>
      <c r="W1158" s="1"/>
      <c r="X1158" s="1"/>
      <c r="Y1158" s="1"/>
      <c r="Z1158" s="1"/>
      <c r="AA1158" s="1"/>
      <c r="AB1158" s="1"/>
    </row>
    <row r="1159" spans="1:28" ht="15" customHeight="1" x14ac:dyDescent="0.2">
      <c r="A1159" s="82"/>
      <c r="B1159" s="23" t="str">
        <f>IF(NOT(ISBLANK(route[[#This Row],[loc_override]])),route[[#This Row],[loc_override]],IFERROR(INDEX(npcs[map_location_label],MATCH(route[[#This Row],[npc]],npcs[npc_id],0)),"NA"))</f>
        <v>Threed_Circus Tent_1F</v>
      </c>
      <c r="C1159" s="27"/>
      <c r="D1159" s="47" t="str">
        <f>IFERROR(INDEX(npcs[sprite_label],MATCH(route[[#This Row],[npc]],npcs[npc_id],0)),"NA")</f>
        <v>monster_zombie_lying-head-left</v>
      </c>
      <c r="E1159" s="24" t="s">
        <v>2619</v>
      </c>
      <c r="F1159" s="9" t="s">
        <v>2633</v>
      </c>
      <c r="G1159" s="9" t="s">
        <v>2624</v>
      </c>
      <c r="H1159" s="47">
        <v>471</v>
      </c>
      <c r="I1159" s="28" t="s">
        <v>9</v>
      </c>
      <c r="J1159" s="26"/>
      <c r="K1159" s="28"/>
      <c r="L1159" s="45"/>
      <c r="M1159" s="27" t="s">
        <v>10</v>
      </c>
      <c r="N1159" s="28"/>
      <c r="O1159" s="28"/>
      <c r="P1159" s="28"/>
      <c r="Q1159" s="27"/>
      <c r="R1159" s="31" t="str">
        <f t="array" ref="R1159">IFERROR(INDEX(npcs!$E$2:$E$1584,MATCH('route'!$H1159, npcs!$A$2:$A$1584,0)),"NA")</f>
        <v>ZOMBIES_ON_TENT_FLOOR</v>
      </c>
      <c r="S1159" s="1"/>
      <c r="T1159" s="79">
        <v>4</v>
      </c>
      <c r="U1159" s="1"/>
      <c r="V1159" s="1"/>
      <c r="W1159" s="1"/>
      <c r="X1159" s="1"/>
      <c r="Y1159" s="1"/>
      <c r="Z1159" s="1"/>
      <c r="AA1159" s="1"/>
      <c r="AB1159" s="1"/>
    </row>
    <row r="1160" spans="1:28" ht="15" customHeight="1" x14ac:dyDescent="0.2">
      <c r="A1160" s="82"/>
      <c r="B1160" s="23" t="str">
        <f>IF(NOT(ISBLANK(route[[#This Row],[loc_override]])),route[[#This Row],[loc_override]],IFERROR(INDEX(npcs[map_location_label],MATCH(route[[#This Row],[npc]],npcs[npc_id],0)),"NA"))</f>
        <v>Threed_Circus Tent_1F</v>
      </c>
      <c r="C1160" s="27"/>
      <c r="D1160" s="47" t="str">
        <f>IFERROR(INDEX(npcs[sprite_label],MATCH(route[[#This Row],[npc]],npcs[npc_id],0)),"NA")</f>
        <v>monster_zombie_lying-head-right</v>
      </c>
      <c r="E1160" s="24" t="s">
        <v>2619</v>
      </c>
      <c r="F1160" s="9" t="s">
        <v>2633</v>
      </c>
      <c r="G1160" s="9" t="s">
        <v>2624</v>
      </c>
      <c r="H1160" s="47">
        <v>470</v>
      </c>
      <c r="I1160" s="28" t="s">
        <v>9</v>
      </c>
      <c r="J1160" s="26"/>
      <c r="K1160" s="28"/>
      <c r="L1160" s="45"/>
      <c r="M1160" s="27" t="s">
        <v>10</v>
      </c>
      <c r="N1160" s="28"/>
      <c r="O1160" s="28"/>
      <c r="P1160" s="28"/>
      <c r="Q1160" s="27"/>
      <c r="R1160" s="31" t="str">
        <f t="array" ref="R1160">IFERROR(INDEX(npcs!$E$2:$E$1584,MATCH('route'!$H1160, npcs!$A$2:$A$1584,0)),"NA")</f>
        <v>ZOMBIES_ON_TENT_FLOOR</v>
      </c>
      <c r="S1160" s="1"/>
      <c r="T1160" s="79">
        <v>4</v>
      </c>
      <c r="U1160" s="1"/>
      <c r="V1160" s="1"/>
      <c r="W1160" s="1"/>
      <c r="X1160" s="1"/>
      <c r="Y1160" s="1"/>
      <c r="Z1160" s="1"/>
      <c r="AA1160" s="1"/>
      <c r="AB1160" s="1"/>
    </row>
    <row r="1161" spans="1:28" ht="15" customHeight="1" x14ac:dyDescent="0.2">
      <c r="A1161" s="82"/>
      <c r="B1161" s="23" t="str">
        <f>IF(NOT(ISBLANK(route[[#This Row],[loc_override]])),route[[#This Row],[loc_override]],IFERROR(INDEX(npcs[map_location_label],MATCH(route[[#This Row],[npc]],npcs[npc_id],0)),"NA"))</f>
        <v>Threed_Circus Tent_1F</v>
      </c>
      <c r="C1161" s="27"/>
      <c r="D1161" s="47" t="str">
        <f>IFERROR(INDEX(npcs[sprite_label],MATCH(route[[#This Row],[npc]],npcs[npc_id],0)),"NA")</f>
        <v>monster_zombie_lying-head-left</v>
      </c>
      <c r="E1161" s="24" t="s">
        <v>2619</v>
      </c>
      <c r="F1161" s="9" t="s">
        <v>2633</v>
      </c>
      <c r="G1161" s="9" t="s">
        <v>2624</v>
      </c>
      <c r="H1161" s="47">
        <v>473</v>
      </c>
      <c r="I1161" s="28" t="s">
        <v>9</v>
      </c>
      <c r="J1161" s="26"/>
      <c r="K1161" s="28"/>
      <c r="L1161" s="45"/>
      <c r="M1161" s="27" t="s">
        <v>10</v>
      </c>
      <c r="N1161" s="28"/>
      <c r="O1161" s="28"/>
      <c r="P1161" s="28"/>
      <c r="Q1161" s="27"/>
      <c r="R1161" s="31" t="str">
        <f t="array" ref="R1161">IFERROR(INDEX(npcs!$E$2:$E$1584,MATCH('route'!$H1161, npcs!$A$2:$A$1584,0)),"NA")</f>
        <v>ZOMBIES_ON_TENT_FLOOR</v>
      </c>
      <c r="S1161" s="1"/>
      <c r="T1161" s="79">
        <v>4</v>
      </c>
      <c r="U1161" s="1"/>
      <c r="V1161" s="1"/>
      <c r="W1161" s="1"/>
      <c r="X1161" s="1"/>
      <c r="Y1161" s="1"/>
      <c r="Z1161" s="1"/>
      <c r="AA1161" s="1"/>
      <c r="AB1161" s="1"/>
    </row>
    <row r="1162" spans="1:28" ht="15" customHeight="1" x14ac:dyDescent="0.2">
      <c r="A1162" s="82"/>
      <c r="B1162" s="23" t="str">
        <f>IF(NOT(ISBLANK(route[[#This Row],[loc_override]])),route[[#This Row],[loc_override]],IFERROR(INDEX(npcs[map_location_label],MATCH(route[[#This Row],[npc]],npcs[npc_id],0)),"NA"))</f>
        <v>Threed_Circus Tent_1F</v>
      </c>
      <c r="C1162" s="27"/>
      <c r="D1162" s="47" t="str">
        <f>IFERROR(INDEX(npcs[sprite_label],MATCH(route[[#This Row],[npc]],npcs[npc_id],0)),"NA")</f>
        <v>monster_zombie_lying-head-left</v>
      </c>
      <c r="E1162" s="24" t="s">
        <v>2619</v>
      </c>
      <c r="F1162" s="9" t="s">
        <v>2633</v>
      </c>
      <c r="G1162" s="9" t="s">
        <v>2624</v>
      </c>
      <c r="H1162" s="47">
        <v>472</v>
      </c>
      <c r="I1162" s="28" t="s">
        <v>9</v>
      </c>
      <c r="J1162" s="26"/>
      <c r="K1162" s="28"/>
      <c r="L1162" s="45"/>
      <c r="M1162" s="27" t="s">
        <v>10</v>
      </c>
      <c r="N1162" s="28"/>
      <c r="O1162" s="28"/>
      <c r="P1162" s="28"/>
      <c r="Q1162" s="27"/>
      <c r="R1162" s="31" t="str">
        <f t="array" ref="R1162">IFERROR(INDEX(npcs!$E$2:$E$1584,MATCH('route'!$H1162, npcs!$A$2:$A$1584,0)),"NA")</f>
        <v>ZOMBIES_ON_TENT_FLOOR</v>
      </c>
      <c r="S1162" s="1"/>
      <c r="T1162" s="79">
        <v>4</v>
      </c>
      <c r="U1162" s="1"/>
      <c r="V1162" s="1"/>
      <c r="W1162" s="1"/>
      <c r="X1162" s="1"/>
      <c r="Y1162" s="1"/>
      <c r="Z1162" s="1"/>
      <c r="AA1162" s="1"/>
      <c r="AB1162" s="1"/>
    </row>
    <row r="1163" spans="1:28" ht="15" customHeight="1" x14ac:dyDescent="0.2">
      <c r="A1163" s="82"/>
      <c r="B1163" s="23" t="str">
        <f>IF(NOT(ISBLANK(route[[#This Row],[loc_override]])),route[[#This Row],[loc_override]],IFERROR(INDEX(npcs[map_location_label],MATCH(route[[#This Row],[npc]],npcs[npc_id],0)),"NA"))</f>
        <v>Threed_Circus Tent_1F</v>
      </c>
      <c r="C1163" s="27"/>
      <c r="D1163" s="47" t="str">
        <f>IFERROR(INDEX(npcs[sprite_label],MATCH(route[[#This Row],[npc]],npcs[npc_id],0)),"NA")</f>
        <v>monster_zombie_lying-head-left</v>
      </c>
      <c r="E1163" s="24" t="s">
        <v>2619</v>
      </c>
      <c r="F1163" s="9" t="s">
        <v>2633</v>
      </c>
      <c r="G1163" s="9" t="s">
        <v>2624</v>
      </c>
      <c r="H1163" s="47">
        <v>468</v>
      </c>
      <c r="I1163" s="28" t="s">
        <v>9</v>
      </c>
      <c r="J1163" s="26"/>
      <c r="K1163" s="28"/>
      <c r="L1163" s="45"/>
      <c r="M1163" s="27" t="s">
        <v>10</v>
      </c>
      <c r="N1163" s="28"/>
      <c r="O1163" s="28"/>
      <c r="P1163" s="28"/>
      <c r="Q1163" s="27"/>
      <c r="R1163" s="31" t="str">
        <f t="array" ref="R1163">IFERROR(INDEX(npcs!$E$2:$E$1584,MATCH('route'!$H1163, npcs!$A$2:$A$1584,0)),"NA")</f>
        <v>ZOMBIES_ON_TENT_FLOOR</v>
      </c>
      <c r="S1163" s="1"/>
      <c r="T1163" s="79">
        <v>4</v>
      </c>
      <c r="U1163" s="1"/>
      <c r="V1163" s="1"/>
      <c r="W1163" s="1"/>
      <c r="X1163" s="1"/>
      <c r="Y1163" s="1"/>
      <c r="Z1163" s="1"/>
      <c r="AA1163" s="1"/>
      <c r="AB1163" s="1"/>
    </row>
    <row r="1164" spans="1:28" ht="15" customHeight="1" x14ac:dyDescent="0.2">
      <c r="A1164" s="82"/>
      <c r="B1164" s="23" t="str">
        <f>IF(NOT(ISBLANK(route[[#This Row],[loc_override]])),route[[#This Row],[loc_override]],IFERROR(INDEX(npcs[map_location_label],MATCH(route[[#This Row],[npc]],npcs[npc_id],0)),"NA"))</f>
        <v>Threed_Circus Tent_1F</v>
      </c>
      <c r="C1164" s="27"/>
      <c r="D1164" s="47" t="str">
        <f>IFERROR(INDEX(npcs[sprite_label],MATCH(route[[#This Row],[npc]],npcs[npc_id],0)),"NA")</f>
        <v>monster_zombie_lying-head-right</v>
      </c>
      <c r="E1164" s="24" t="s">
        <v>2619</v>
      </c>
      <c r="F1164" s="9" t="s">
        <v>2633</v>
      </c>
      <c r="G1164" s="9" t="s">
        <v>2624</v>
      </c>
      <c r="H1164" s="47">
        <v>464</v>
      </c>
      <c r="I1164" s="28" t="s">
        <v>9</v>
      </c>
      <c r="J1164" s="26"/>
      <c r="K1164" s="28"/>
      <c r="L1164" s="45"/>
      <c r="M1164" s="27" t="s">
        <v>10</v>
      </c>
      <c r="N1164" s="28"/>
      <c r="O1164" s="28"/>
      <c r="P1164" s="28"/>
      <c r="Q1164" s="27"/>
      <c r="R1164" s="31" t="str">
        <f t="array" ref="R1164">IFERROR(INDEX(npcs!$E$2:$E$1584,MATCH('route'!$H1164, npcs!$A$2:$A$1584,0)),"NA")</f>
        <v>ZOMBIES_ON_TENT_FLOOR</v>
      </c>
      <c r="S1164" s="1"/>
      <c r="T1164" s="79">
        <v>4</v>
      </c>
      <c r="U1164" s="1"/>
      <c r="V1164" s="1"/>
      <c r="W1164" s="1"/>
      <c r="X1164" s="1"/>
      <c r="Y1164" s="1"/>
      <c r="Z1164" s="1"/>
      <c r="AA1164" s="1"/>
      <c r="AB1164" s="1"/>
    </row>
    <row r="1165" spans="1:28" ht="15" customHeight="1" x14ac:dyDescent="0.2">
      <c r="A1165" s="82"/>
      <c r="B1165" s="23" t="str">
        <f>IF(NOT(ISBLANK(route[[#This Row],[loc_override]])),route[[#This Row],[loc_override]],IFERROR(INDEX(npcs[map_location_label],MATCH(route[[#This Row],[npc]],npcs[npc_id],0)),"NA"))</f>
        <v>Threed</v>
      </c>
      <c r="C1165" s="27"/>
      <c r="D1165" s="47" t="str">
        <f>IFERROR(INDEX(npcs[sprite_label],MATCH(route[[#This Row],[npc]],npcs[npc_id],0)),"NA")</f>
        <v>maxwell-labs</v>
      </c>
      <c r="E1165" s="24" t="s">
        <v>2619</v>
      </c>
      <c r="F1165" s="9" t="s">
        <v>2633</v>
      </c>
      <c r="G1165" s="9" t="s">
        <v>2624</v>
      </c>
      <c r="H1165" s="47">
        <v>516</v>
      </c>
      <c r="I1165" s="28" t="s">
        <v>9</v>
      </c>
      <c r="J1165" s="26"/>
      <c r="K1165" s="28"/>
      <c r="L1165" s="45"/>
      <c r="M1165" s="27" t="s">
        <v>538</v>
      </c>
      <c r="N1165" s="28"/>
      <c r="O1165" s="28"/>
      <c r="P1165" s="28"/>
      <c r="Q1165" s="27"/>
      <c r="R1165" s="31" t="str">
        <f t="array" ref="R1165">IFERROR(INDEX(npcs!$E$2:$E$1584,MATCH('route'!$H1165, npcs!$A$2:$A$1584,0)),"NA")</f>
        <v>~MASTER_BELCH_DEFEATED</v>
      </c>
      <c r="S1165" s="1"/>
      <c r="T1165" s="79">
        <v>4</v>
      </c>
      <c r="U1165" s="1"/>
      <c r="V1165" s="1"/>
      <c r="W1165" s="1"/>
      <c r="X1165" s="1"/>
      <c r="Y1165" s="1"/>
      <c r="Z1165" s="1"/>
      <c r="AA1165" s="1"/>
      <c r="AB1165" s="1"/>
    </row>
    <row r="1166" spans="1:28" ht="15" customHeight="1" x14ac:dyDescent="0.2">
      <c r="A1166" s="82"/>
      <c r="B1166" s="23" t="str">
        <f>IF(NOT(ISBLANK(route[[#This Row],[loc_override]])),route[[#This Row],[loc_override]],IFERROR(INDEX(npcs[map_location_label],MATCH(route[[#This Row],[npc]],npcs[npc_id],0)),"NA"))</f>
        <v>Threed_Hint Man's House_1F</v>
      </c>
      <c r="C1166" s="27"/>
      <c r="D1166" s="47" t="str">
        <f>IFERROR(INDEX(npcs[sprite_label],MATCH(route[[#This Row],[npc]],npcs[npc_id],0)),"NA")</f>
        <v>hint-man</v>
      </c>
      <c r="E1166" s="24" t="s">
        <v>2619</v>
      </c>
      <c r="F1166" s="9" t="s">
        <v>2633</v>
      </c>
      <c r="G1166" s="9" t="s">
        <v>2624</v>
      </c>
      <c r="H1166" s="47">
        <v>510</v>
      </c>
      <c r="I1166" s="28" t="s">
        <v>9</v>
      </c>
      <c r="J1166" s="26" t="s">
        <v>107</v>
      </c>
      <c r="K1166" s="28">
        <v>22</v>
      </c>
      <c r="L1166" s="45"/>
      <c r="M1166" s="27" t="s">
        <v>155</v>
      </c>
      <c r="N1166" s="28"/>
      <c r="O1166" s="28"/>
      <c r="P1166" s="28"/>
      <c r="Q1166" s="27"/>
      <c r="R1166" s="31" t="str">
        <f t="array" ref="R1166">IFERROR(INDEX(npcs!$E$2:$E$1584,MATCH('route'!$H1166, npcs!$A$2:$A$1584,0)),"NA")</f>
        <v>~HINT_GUY_ABSENT</v>
      </c>
      <c r="S1166" s="1"/>
      <c r="T1166" s="79">
        <v>4</v>
      </c>
      <c r="U1166" s="1"/>
      <c r="V1166" s="1"/>
      <c r="W1166" s="1"/>
      <c r="X1166" s="1"/>
      <c r="Y1166" s="1"/>
      <c r="Z1166" s="1"/>
      <c r="AA1166" s="1"/>
      <c r="AB1166" s="1"/>
    </row>
    <row r="1167" spans="1:28" ht="15" customHeight="1" x14ac:dyDescent="0.2">
      <c r="A1167" s="82"/>
      <c r="B1167" s="23" t="str">
        <f>IF(NOT(ISBLANK(route[[#This Row],[loc_override]])),route[[#This Row],[loc_override]],IFERROR(INDEX(npcs[map_location_label],MATCH(route[[#This Row],[npc]],npcs[npc_id],0)),"NA"))</f>
        <v>Deep Darkness_Lumine Hall_1F_2F</v>
      </c>
      <c r="C1167" s="27"/>
      <c r="D1167" s="47" t="str">
        <f>IFERROR(INDEX(npcs[sprite_label],MATCH(route[[#This Row],[npc]],npcs[npc_id],0)),"NA")</f>
        <v>coffin</v>
      </c>
      <c r="E1167" s="24" t="s">
        <v>2619</v>
      </c>
      <c r="F1167" s="9" t="s">
        <v>2633</v>
      </c>
      <c r="G1167" s="9" t="s">
        <v>2624</v>
      </c>
      <c r="H1167" s="47">
        <v>1434</v>
      </c>
      <c r="I1167" s="28" t="s">
        <v>15</v>
      </c>
      <c r="J1167" s="26" t="s">
        <v>18</v>
      </c>
      <c r="K1167" s="28"/>
      <c r="L1167" s="45"/>
      <c r="M1167" s="27" t="s">
        <v>10</v>
      </c>
      <c r="N1167" s="28"/>
      <c r="O1167" s="28"/>
      <c r="P1167" s="28"/>
      <c r="Q1167" s="27"/>
      <c r="R1167" s="31" t="str">
        <f t="array" ref="R1167">IFERROR(INDEX(npcs!$E$2:$E$1584,MATCH('route'!$H1167, npcs!$A$2:$A$1584,0)),"NA")</f>
        <v>always</v>
      </c>
      <c r="S1167" s="1"/>
      <c r="T1167" s="79">
        <v>4</v>
      </c>
      <c r="U1167" s="1"/>
      <c r="V1167" s="1"/>
      <c r="W1167" s="1"/>
      <c r="X1167" s="1"/>
      <c r="Y1167" s="1"/>
      <c r="Z1167" s="1"/>
      <c r="AA1167" s="1"/>
      <c r="AB1167" s="1"/>
    </row>
    <row r="1168" spans="1:28" ht="15" customHeight="1" thickBot="1" x14ac:dyDescent="0.25">
      <c r="A1168" s="82"/>
      <c r="B1168" s="23" t="str">
        <f>IF(NOT(ISBLANK(route[[#This Row],[loc_override]])),route[[#This Row],[loc_override]],IFERROR(INDEX(npcs[map_location_label],MATCH(route[[#This Row],[npc]],npcs[npc_id],0)),"NA"))</f>
        <v>Threed_Under Graveyard_1F_B1F_Stairs_B2F</v>
      </c>
      <c r="C1168" s="27"/>
      <c r="D1168" s="47" t="str">
        <f>IFERROR(INDEX(npcs[sprite_label],MATCH(route[[#This Row],[npc]],npcs[npc_id],0)),"NA")</f>
        <v>coffin</v>
      </c>
      <c r="E1168" s="24" t="s">
        <v>2619</v>
      </c>
      <c r="F1168" s="9" t="s">
        <v>2633</v>
      </c>
      <c r="G1168" s="9" t="s">
        <v>2624</v>
      </c>
      <c r="H1168" s="47">
        <v>1435</v>
      </c>
      <c r="I1168" s="28" t="s">
        <v>15</v>
      </c>
      <c r="J1168" s="26" t="s">
        <v>18</v>
      </c>
      <c r="K1168" s="28"/>
      <c r="L1168" s="45"/>
      <c r="M1168" s="27" t="s">
        <v>10</v>
      </c>
      <c r="N1168" s="28"/>
      <c r="O1168" s="28"/>
      <c r="P1168" s="28"/>
      <c r="Q1168" s="27"/>
      <c r="R1168" s="31" t="str">
        <f t="array" ref="R1168">IFERROR(INDEX(npcs!$E$2:$E$1584,MATCH('route'!$H1168, npcs!$A$2:$A$1584,0)),"NA")</f>
        <v>always</v>
      </c>
      <c r="S1168" s="1"/>
      <c r="T1168" s="79">
        <v>4</v>
      </c>
      <c r="U1168" s="1"/>
      <c r="V1168" s="1"/>
      <c r="W1168" s="1"/>
      <c r="X1168" s="1"/>
      <c r="Y1168" s="1"/>
      <c r="Z1168" s="1"/>
      <c r="AA1168" s="1"/>
      <c r="AB1168" s="1"/>
    </row>
    <row r="1169" spans="1:28" ht="15" customHeight="1" thickBot="1" x14ac:dyDescent="0.25">
      <c r="A1169" s="84" t="s">
        <v>156</v>
      </c>
      <c r="B1169" s="37" t="str">
        <f>IF(NOT(ISBLANK(route[[#This Row],[loc_override]])),route[[#This Row],[loc_override]],IFERROR(INDEX(npcs[map_location_label],MATCH(route[[#This Row],[npc]],npcs[npc_id],0)),"NA"))</f>
        <v>Threed_Under Graveyard_1F_B1F_Stairs_B2F_Stairs_Boss-Room</v>
      </c>
      <c r="C1169" s="40"/>
      <c r="D1169" s="51" t="str">
        <f>IFERROR(INDEX(npcs[sprite_label],MATCH(route[[#This Row],[npc]],npcs[npc_id],0)),"NA")</f>
        <v>monster_little-pile</v>
      </c>
      <c r="E1169" s="38" t="s">
        <v>2619</v>
      </c>
      <c r="F1169" s="58" t="s">
        <v>2633</v>
      </c>
      <c r="G1169" s="58" t="s">
        <v>2624</v>
      </c>
      <c r="H1169" s="51">
        <v>590</v>
      </c>
      <c r="I1169" s="39" t="s">
        <v>26</v>
      </c>
      <c r="J1169" s="59" t="s">
        <v>2304</v>
      </c>
      <c r="K1169" s="39" t="s">
        <v>2306</v>
      </c>
      <c r="L1169" s="48" t="s">
        <v>2669</v>
      </c>
      <c r="M1169" s="40" t="s">
        <v>10</v>
      </c>
      <c r="N1169" s="39"/>
      <c r="O1169" s="39"/>
      <c r="P1169" s="39"/>
      <c r="Q1169" s="40"/>
      <c r="R1169" s="41" t="str">
        <f t="array" ref="R1169">IFERROR(INDEX(npcs!$E$2:$E$1584,MATCH('route'!$H1169, npcs!$A$2:$A$1584,0)),"NA")</f>
        <v>~MINI_BARF_DEFEATED</v>
      </c>
      <c r="S1169" s="60"/>
      <c r="T1169" s="79">
        <v>4</v>
      </c>
      <c r="U1169" s="1"/>
      <c r="V1169" s="1"/>
      <c r="W1169" s="1"/>
      <c r="X1169" s="1"/>
      <c r="Y1169" s="1"/>
      <c r="Z1169" s="1"/>
      <c r="AA1169" s="1"/>
      <c r="AB1169" s="1"/>
    </row>
    <row r="1170" spans="1:28" ht="15" customHeight="1" x14ac:dyDescent="0.2">
      <c r="A1170" s="82"/>
      <c r="B1170" s="23" t="str">
        <f>IF(NOT(ISBLANK(route[[#This Row],[loc_override]])),route[[#This Row],[loc_override]],IFERROR(INDEX(npcs[map_location_label],MATCH(route[[#This Row],[npc]],npcs[npc_id],0)),"NA"))</f>
        <v>Threed_Under Graveyard_1F_B1F_Stairs_B2F_Stairs_Boss-Room</v>
      </c>
      <c r="C1170" s="27" t="s">
        <v>2386</v>
      </c>
      <c r="D1170" s="47" t="str">
        <f>IFERROR(INDEX(npcs[sprite_label],MATCH(route[[#This Row],[npc]],npcs[npc_id],0)),"NA")</f>
        <v>NA</v>
      </c>
      <c r="E1170" s="24" t="s">
        <v>2619</v>
      </c>
      <c r="F1170" s="9" t="s">
        <v>2642</v>
      </c>
      <c r="G1170" s="9" t="s">
        <v>2624</v>
      </c>
      <c r="H1170" s="46" t="s">
        <v>7</v>
      </c>
      <c r="I1170" s="28" t="s">
        <v>2488</v>
      </c>
      <c r="J1170" s="26" t="s">
        <v>2333</v>
      </c>
      <c r="K1170" s="28"/>
      <c r="L1170" s="45"/>
      <c r="M1170" s="27" t="s">
        <v>7</v>
      </c>
      <c r="N1170" s="28"/>
      <c r="O1170" s="28"/>
      <c r="P1170" s="28"/>
      <c r="Q1170" s="27"/>
      <c r="R1170" s="31" t="str">
        <f t="array" ref="R1170">IFERROR(INDEX(npcs!$E$2:$E$1584,MATCH('route'!$H1170, npcs!$A$2:$A$1584,0)),"NA")</f>
        <v>NA</v>
      </c>
      <c r="S1170" s="28"/>
      <c r="T1170" s="79">
        <v>4</v>
      </c>
      <c r="U1170" s="1"/>
      <c r="V1170" s="1"/>
      <c r="W1170" s="1"/>
      <c r="X1170" s="1"/>
      <c r="Y1170" s="1"/>
      <c r="Z1170" s="1"/>
      <c r="AA1170" s="1"/>
      <c r="AB1170" s="1"/>
    </row>
    <row r="1171" spans="1:28" ht="15" customHeight="1" thickBot="1" x14ac:dyDescent="0.25">
      <c r="A1171" s="82"/>
      <c r="B1171" s="23" t="str">
        <f>IF(NOT(ISBLANK(route[[#This Row],[loc_override]])),route[[#This Row],[loc_override]],IFERROR(INDEX(npcs[map_location_label],MATCH(route[[#This Row],[npc]],npcs[npc_id],0)),"NA"))</f>
        <v>Threed_Hint Man's House_1F</v>
      </c>
      <c r="C1171" s="27"/>
      <c r="D1171" s="47" t="str">
        <f>IFERROR(INDEX(npcs[sprite_label],MATCH(route[[#This Row],[npc]],npcs[npc_id],0)),"NA")</f>
        <v>hint-man</v>
      </c>
      <c r="E1171" s="24" t="s">
        <v>2619</v>
      </c>
      <c r="F1171" s="9" t="s">
        <v>2642</v>
      </c>
      <c r="G1171" s="9" t="s">
        <v>2624</v>
      </c>
      <c r="H1171" s="47">
        <v>510</v>
      </c>
      <c r="I1171" s="28" t="s">
        <v>9</v>
      </c>
      <c r="J1171" s="26" t="s">
        <v>107</v>
      </c>
      <c r="K1171" s="28">
        <v>23</v>
      </c>
      <c r="L1171" s="45"/>
      <c r="M1171" s="27" t="s">
        <v>156</v>
      </c>
      <c r="N1171" s="28"/>
      <c r="O1171" s="28"/>
      <c r="P1171" s="28"/>
      <c r="Q1171" s="27"/>
      <c r="R1171" s="31" t="str">
        <f t="array" ref="R1171">IFERROR(INDEX(npcs!$E$2:$E$1584,MATCH('route'!$H1171, npcs!$A$2:$A$1584,0)),"NA")</f>
        <v>~HINT_GUY_ABSENT</v>
      </c>
      <c r="S1171" s="1"/>
      <c r="T1171" s="79">
        <v>4</v>
      </c>
      <c r="U1171" s="1"/>
      <c r="V1171" s="1"/>
      <c r="W1171" s="1"/>
      <c r="X1171" s="1"/>
      <c r="Y1171" s="1"/>
      <c r="Z1171" s="1"/>
      <c r="AA1171" s="1"/>
      <c r="AB1171" s="1"/>
    </row>
    <row r="1172" spans="1:28" ht="15" customHeight="1" thickBot="1" x14ac:dyDescent="0.25">
      <c r="A1172" s="84" t="s">
        <v>157</v>
      </c>
      <c r="B1172" s="37" t="str">
        <f>IF(NOT(ISBLANK(route[[#This Row],[loc_override]])),route[[#This Row],[loc_override]],IFERROR(INDEX(npcs[map_location_label],MATCH(route[[#This Row],[npc]],npcs[npc_id],0)),"NA"))</f>
        <v>Saturn Valley</v>
      </c>
      <c r="C1172" s="40" t="s">
        <v>2634</v>
      </c>
      <c r="D1172" s="51" t="str">
        <f>IFERROR(INDEX(npcs[sprite_label],MATCH(route[[#This Row],[npc]],npcs[npc_id],0)),"NA")</f>
        <v>NA</v>
      </c>
      <c r="E1172" s="38" t="s">
        <v>2619</v>
      </c>
      <c r="F1172" s="58" t="s">
        <v>2642</v>
      </c>
      <c r="G1172" s="58" t="s">
        <v>2624</v>
      </c>
      <c r="H1172" s="64" t="s">
        <v>7</v>
      </c>
      <c r="I1172" s="39" t="s">
        <v>2279</v>
      </c>
      <c r="J1172" s="59" t="s">
        <v>2283</v>
      </c>
      <c r="K1172" s="39" t="s">
        <v>2634</v>
      </c>
      <c r="L1172" s="48" t="s">
        <v>2636</v>
      </c>
      <c r="M1172" s="40" t="s">
        <v>7</v>
      </c>
      <c r="N1172" s="39"/>
      <c r="O1172" s="39"/>
      <c r="P1172" s="39"/>
      <c r="Q1172" s="40"/>
      <c r="R1172" s="41" t="str">
        <f t="array" ref="R1172">IFERROR(INDEX(npcs!$E$2:$E$1584,MATCH('route'!$H1172, npcs!$A$2:$A$1584,0)),"NA")</f>
        <v>NA</v>
      </c>
      <c r="S1172" s="60"/>
      <c r="T1172" s="79">
        <v>4</v>
      </c>
      <c r="U1172" s="1"/>
      <c r="V1172" s="1"/>
      <c r="W1172" s="1"/>
      <c r="X1172" s="1"/>
      <c r="Y1172" s="1"/>
      <c r="Z1172" s="1"/>
      <c r="AA1172" s="1"/>
      <c r="AB1172" s="1"/>
    </row>
    <row r="1173" spans="1:28" ht="15" customHeight="1" x14ac:dyDescent="0.2">
      <c r="A1173" s="82"/>
      <c r="B1173" s="23" t="str">
        <f>IF(NOT(ISBLANK(route[[#This Row],[loc_override]])),route[[#This Row],[loc_override]],IFERROR(INDEX(npcs[map_location_label],MATCH(route[[#This Row],[npc]],npcs[npc_id],0)),"NA"))</f>
        <v>Threed_Hint Man's House_1F</v>
      </c>
      <c r="C1173" s="27"/>
      <c r="D1173" s="47" t="str">
        <f>IFERROR(INDEX(npcs[sprite_label],MATCH(route[[#This Row],[npc]],npcs[npc_id],0)),"NA")</f>
        <v>hint-man</v>
      </c>
      <c r="E1173" s="24" t="s">
        <v>2619</v>
      </c>
      <c r="F1173" s="9" t="s">
        <v>2643</v>
      </c>
      <c r="G1173" s="9" t="s">
        <v>2624</v>
      </c>
      <c r="H1173" s="47">
        <v>510</v>
      </c>
      <c r="I1173" s="28" t="s">
        <v>9</v>
      </c>
      <c r="J1173" s="26" t="s">
        <v>2635</v>
      </c>
      <c r="K1173" s="28">
        <v>24</v>
      </c>
      <c r="L1173" s="45"/>
      <c r="M1173" s="27" t="s">
        <v>157</v>
      </c>
      <c r="N1173" s="28"/>
      <c r="O1173" s="28"/>
      <c r="P1173" s="28"/>
      <c r="Q1173" s="27"/>
      <c r="R1173" s="31" t="str">
        <f t="array" ref="R1173">IFERROR(INDEX(npcs!$E$2:$E$1584,MATCH('route'!$H1173, npcs!$A$2:$A$1584,0)),"NA")</f>
        <v>~HINT_GUY_ABSENT</v>
      </c>
      <c r="S1173" s="1"/>
      <c r="T1173" s="79">
        <v>4</v>
      </c>
      <c r="U1173" s="1"/>
      <c r="V1173" s="1"/>
      <c r="W1173" s="1"/>
      <c r="X1173" s="1"/>
      <c r="Y1173" s="1"/>
      <c r="Z1173" s="1"/>
      <c r="AA1173" s="1"/>
      <c r="AB1173" s="1"/>
    </row>
    <row r="1174" spans="1:28" ht="15" customHeight="1" x14ac:dyDescent="0.2">
      <c r="A1174" s="82"/>
      <c r="B1174" s="23" t="str">
        <f>IF(NOT(ISBLANK(route[[#This Row],[loc_override]])),route[[#This Row],[loc_override]],IFERROR(INDEX(npcs[map_location_label],MATCH(route[[#This Row],[npc]],npcs[npc_id],0)),"NA"))</f>
        <v>Grapefruit-Falls</v>
      </c>
      <c r="C1174" s="27"/>
      <c r="D1174" s="47" t="str">
        <f>IFERROR(INDEX(npcs[sprite_label],MATCH(route[[#This Row],[npc]],npcs[npc_id],0)),"NA")</f>
        <v>man_hat_green-jacket</v>
      </c>
      <c r="E1174" s="24" t="s">
        <v>2619</v>
      </c>
      <c r="F1174" s="9" t="s">
        <v>2643</v>
      </c>
      <c r="G1174" s="9" t="s">
        <v>2624</v>
      </c>
      <c r="H1174" s="47">
        <v>708</v>
      </c>
      <c r="I1174" s="28" t="s">
        <v>9</v>
      </c>
      <c r="J1174" s="26" t="s">
        <v>2289</v>
      </c>
      <c r="K1174" s="28" t="s">
        <v>2581</v>
      </c>
      <c r="L1174" s="45"/>
      <c r="M1174" s="27" t="s">
        <v>10</v>
      </c>
      <c r="N1174" s="28"/>
      <c r="O1174" s="28"/>
      <c r="P1174" s="28"/>
      <c r="Q1174" s="27"/>
      <c r="R1174" s="31" t="str">
        <f t="array" ref="R1174">IFERROR(INDEX(npcs!$E$2:$E$1584,MATCH('route'!$H1174, npcs!$A$2:$A$1584,0)),"NA")</f>
        <v>~VISITED_SATURN_VALLEY</v>
      </c>
      <c r="S1174" s="1"/>
      <c r="T1174" s="79">
        <v>4</v>
      </c>
      <c r="U1174" s="1"/>
      <c r="V1174" s="1"/>
      <c r="W1174" s="1"/>
      <c r="X1174" s="1"/>
      <c r="Y1174" s="1"/>
      <c r="Z1174" s="1"/>
      <c r="AA1174" s="1"/>
      <c r="AB1174" s="1"/>
    </row>
    <row r="1175" spans="1:28" ht="15" customHeight="1" x14ac:dyDescent="0.2">
      <c r="A1175" s="82"/>
      <c r="B1175" s="23" t="str">
        <f>IF(NOT(ISBLANK(route[[#This Row],[loc_override]])),route[[#This Row],[loc_override]],IFERROR(INDEX(npcs[map_location_label],MATCH(route[[#This Row],[npc]],npcs[npc_id],0)),"NA"))</f>
        <v>Grapefruit-Falls</v>
      </c>
      <c r="C1175" s="27"/>
      <c r="D1175" s="47" t="str">
        <f>IFERROR(INDEX(npcs[sprite_label],MATCH(route[[#This Row],[npc]],npcs[npc_id],0)),"NA")</f>
        <v>man_hat_green-jacket</v>
      </c>
      <c r="E1175" s="24" t="s">
        <v>2619</v>
      </c>
      <c r="F1175" s="9" t="s">
        <v>2643</v>
      </c>
      <c r="G1175" s="9" t="s">
        <v>2624</v>
      </c>
      <c r="H1175" s="47">
        <v>708</v>
      </c>
      <c r="I1175" s="28" t="s">
        <v>9</v>
      </c>
      <c r="J1175" s="26" t="s">
        <v>2289</v>
      </c>
      <c r="K1175" s="28" t="s">
        <v>2637</v>
      </c>
      <c r="L1175" s="45"/>
      <c r="M1175" s="27" t="s">
        <v>10</v>
      </c>
      <c r="N1175" s="28"/>
      <c r="O1175" s="28"/>
      <c r="P1175" s="28"/>
      <c r="Q1175" s="27"/>
      <c r="R1175" s="31" t="str">
        <f t="array" ref="R1175">IFERROR(INDEX(npcs!$E$2:$E$1584,MATCH('route'!$H1175, npcs!$A$2:$A$1584,0)),"NA")</f>
        <v>~VISITED_SATURN_VALLEY</v>
      </c>
      <c r="S1175" s="1"/>
      <c r="T1175" s="79">
        <v>4</v>
      </c>
      <c r="U1175" s="1"/>
      <c r="V1175" s="1"/>
      <c r="W1175" s="1"/>
      <c r="X1175" s="1"/>
      <c r="Y1175" s="1"/>
      <c r="Z1175" s="1"/>
      <c r="AA1175" s="1"/>
      <c r="AB1175" s="1"/>
    </row>
    <row r="1176" spans="1:28" ht="15" customHeight="1" x14ac:dyDescent="0.2">
      <c r="A1176" s="82"/>
      <c r="B1176" s="23" t="str">
        <f>IF(NOT(ISBLANK(route[[#This Row],[loc_override]])),route[[#This Row],[loc_override]],IFERROR(INDEX(npcs[map_location_label],MATCH(route[[#This Row],[npc]],npcs[npc_id],0)),"NA"))</f>
        <v>Grapefruit-Falls</v>
      </c>
      <c r="C1176" s="27"/>
      <c r="D1176" s="47" t="str">
        <f>IFERROR(INDEX(npcs[sprite_label],MATCH(route[[#This Row],[npc]],npcs[npc_id],0)),"NA")</f>
        <v>present</v>
      </c>
      <c r="E1176" s="24" t="s">
        <v>2619</v>
      </c>
      <c r="F1176" s="9" t="s">
        <v>2643</v>
      </c>
      <c r="G1176" s="9" t="s">
        <v>2624</v>
      </c>
      <c r="H1176" s="47">
        <v>1468</v>
      </c>
      <c r="I1176" s="28" t="s">
        <v>15</v>
      </c>
      <c r="J1176" s="26"/>
      <c r="K1176" s="28"/>
      <c r="L1176" s="45"/>
      <c r="M1176" s="27" t="s">
        <v>10</v>
      </c>
      <c r="N1176" s="28"/>
      <c r="O1176" s="28"/>
      <c r="P1176" s="28"/>
      <c r="Q1176" s="27"/>
      <c r="R1176" s="31" t="str">
        <f t="array" ref="R1176">IFERROR(INDEX(npcs!$E$2:$E$1584,MATCH('route'!$H1176, npcs!$A$2:$A$1584,0)),"NA")</f>
        <v>always</v>
      </c>
      <c r="S1176" s="1"/>
      <c r="T1176" s="79">
        <v>4</v>
      </c>
      <c r="U1176" s="1"/>
      <c r="V1176" s="1"/>
      <c r="W1176" s="1"/>
      <c r="X1176" s="1"/>
      <c r="Y1176" s="1"/>
      <c r="Z1176" s="1"/>
      <c r="AA1176" s="1"/>
      <c r="AB1176" s="1"/>
    </row>
    <row r="1177" spans="1:28" ht="15" customHeight="1" x14ac:dyDescent="0.2">
      <c r="A1177" s="82"/>
      <c r="B1177" s="23" t="str">
        <f>IF(NOT(ISBLANK(route[[#This Row],[loc_override]])),route[[#This Row],[loc_override]],IFERROR(INDEX(npcs[map_location_label],MATCH(route[[#This Row],[npc]],npcs[npc_id],0)),"NA"))</f>
        <v>Grapefruit-Falls</v>
      </c>
      <c r="C1177" s="27"/>
      <c r="D1177" s="47" t="str">
        <f>IFERROR(INDEX(npcs[sprite_label],MATCH(route[[#This Row],[npc]],npcs[npc_id],0)),"NA")</f>
        <v>present</v>
      </c>
      <c r="E1177" s="24" t="s">
        <v>2619</v>
      </c>
      <c r="F1177" s="9" t="s">
        <v>2643</v>
      </c>
      <c r="G1177" s="9" t="s">
        <v>2624</v>
      </c>
      <c r="H1177" s="47">
        <v>1467</v>
      </c>
      <c r="I1177" s="28" t="s">
        <v>15</v>
      </c>
      <c r="J1177" s="26"/>
      <c r="K1177" s="28"/>
      <c r="L1177" s="45"/>
      <c r="M1177" s="27" t="s">
        <v>10</v>
      </c>
      <c r="N1177" s="28"/>
      <c r="O1177" s="28"/>
      <c r="P1177" s="28"/>
      <c r="Q1177" s="27"/>
      <c r="R1177" s="31" t="str">
        <f t="array" ref="R1177">IFERROR(INDEX(npcs!$E$2:$E$1584,MATCH('route'!$H1177, npcs!$A$2:$A$1584,0)),"NA")</f>
        <v>always</v>
      </c>
      <c r="S1177" s="1"/>
      <c r="T1177" s="79">
        <v>4</v>
      </c>
      <c r="U1177" s="1"/>
      <c r="V1177" s="1"/>
      <c r="W1177" s="1"/>
      <c r="X1177" s="1"/>
      <c r="Y1177" s="1"/>
      <c r="Z1177" s="1"/>
      <c r="AA1177" s="1"/>
      <c r="AB1177" s="1"/>
    </row>
    <row r="1178" spans="1:28" ht="15" customHeight="1" x14ac:dyDescent="0.2">
      <c r="A1178" s="82"/>
      <c r="B1178" s="23" t="str">
        <f>IF(NOT(ISBLANK(route[[#This Row],[loc_override]])),route[[#This Row],[loc_override]],IFERROR(INDEX(npcs[map_location_label],MATCH(route[[#This Row],[npc]],npcs[npc_id],0)),"NA"))</f>
        <v>Transitions_Grapefruit Falls to Saturn Valley_Room-1</v>
      </c>
      <c r="C1178" s="27"/>
      <c r="D1178" s="47" t="str">
        <f>IFERROR(INDEX(npcs[sprite_label],MATCH(route[[#This Row],[npc]],npcs[npc_id],0)),"NA")</f>
        <v>present</v>
      </c>
      <c r="E1178" s="24" t="s">
        <v>2619</v>
      </c>
      <c r="F1178" s="9" t="s">
        <v>2643</v>
      </c>
      <c r="G1178" s="9" t="s">
        <v>2624</v>
      </c>
      <c r="H1178" s="47">
        <v>1469</v>
      </c>
      <c r="I1178" s="28" t="s">
        <v>15</v>
      </c>
      <c r="J1178" s="26"/>
      <c r="K1178" s="28"/>
      <c r="L1178" s="45"/>
      <c r="M1178" s="27" t="s">
        <v>10</v>
      </c>
      <c r="N1178" s="28"/>
      <c r="O1178" s="28"/>
      <c r="P1178" s="28"/>
      <c r="Q1178" s="27"/>
      <c r="R1178" s="31" t="str">
        <f t="array" ref="R1178">IFERROR(INDEX(npcs!$E$2:$E$1584,MATCH('route'!$H1178, npcs!$A$2:$A$1584,0)),"NA")</f>
        <v>always</v>
      </c>
      <c r="S1178" s="1"/>
      <c r="T1178" s="79">
        <v>4</v>
      </c>
      <c r="U1178" s="1"/>
      <c r="V1178" s="1"/>
      <c r="W1178" s="1"/>
      <c r="X1178" s="1"/>
      <c r="Y1178" s="1"/>
      <c r="Z1178" s="1"/>
      <c r="AA1178" s="1"/>
      <c r="AB1178" s="1"/>
    </row>
    <row r="1179" spans="1:28" ht="15" customHeight="1" x14ac:dyDescent="0.2">
      <c r="A1179" s="82"/>
      <c r="B1179" s="23" t="str">
        <f>IF(NOT(ISBLANK(route[[#This Row],[loc_override]])),route[[#This Row],[loc_override]],IFERROR(INDEX(npcs[map_location_label],MATCH(route[[#This Row],[npc]],npcs[npc_id],0)),"NA"))</f>
        <v>Saturn-Valley</v>
      </c>
      <c r="C1179" s="27"/>
      <c r="D1179" s="47" t="str">
        <f>IFERROR(INDEX(npcs[sprite_label],MATCH(route[[#This Row],[npc]],npcs[npc_id],0)),"NA")</f>
        <v>mr-saturn</v>
      </c>
      <c r="E1179" s="24" t="s">
        <v>2619</v>
      </c>
      <c r="F1179" s="9" t="s">
        <v>2643</v>
      </c>
      <c r="G1179" s="9" t="s">
        <v>2624</v>
      </c>
      <c r="H1179" s="47">
        <v>718</v>
      </c>
      <c r="I1179" s="28" t="s">
        <v>9</v>
      </c>
      <c r="J1179" s="26"/>
      <c r="K1179" s="28"/>
      <c r="L1179" s="45"/>
      <c r="M1179" s="27" t="s">
        <v>10</v>
      </c>
      <c r="N1179" s="28"/>
      <c r="O1179" s="28"/>
      <c r="P1179" s="28"/>
      <c r="Q1179" s="27"/>
      <c r="R1179" s="31" t="str">
        <f t="array" ref="R1179">IFERROR(INDEX(npcs!$E$2:$E$1584,MATCH('route'!$H1179, npcs!$A$2:$A$1584,0)),"NA")</f>
        <v>~PARTY_IS_ROBOTIFIED</v>
      </c>
      <c r="S1179" s="1"/>
      <c r="T1179" s="79">
        <v>4</v>
      </c>
      <c r="U1179" s="1"/>
      <c r="V1179" s="1"/>
      <c r="W1179" s="1"/>
      <c r="X1179" s="1"/>
      <c r="Y1179" s="1"/>
      <c r="Z1179" s="1"/>
      <c r="AA1179" s="1"/>
      <c r="AB1179" s="1"/>
    </row>
    <row r="1180" spans="1:28" ht="15" customHeight="1" x14ac:dyDescent="0.2">
      <c r="A1180" s="82"/>
      <c r="B1180" s="23" t="str">
        <f>IF(NOT(ISBLANK(route[[#This Row],[loc_override]])),route[[#This Row],[loc_override]],IFERROR(INDEX(npcs[map_location_label],MATCH(route[[#This Row],[npc]],npcs[npc_id],0)),"NA"))</f>
        <v>Saturn Valley_Hotel_1F</v>
      </c>
      <c r="C1180" s="27"/>
      <c r="D1180" s="47" t="str">
        <f>IFERROR(INDEX(npcs[sprite_label],MATCH(route[[#This Row],[npc]],npcs[npc_id],0)),"NA")</f>
        <v>phone_black</v>
      </c>
      <c r="E1180" s="24"/>
      <c r="F1180" s="9"/>
      <c r="G1180" s="9"/>
      <c r="H1180" s="47">
        <v>711</v>
      </c>
      <c r="I1180" s="28" t="s">
        <v>2271</v>
      </c>
      <c r="J1180" s="26"/>
      <c r="K1180" s="28"/>
      <c r="L1180" s="45"/>
      <c r="M1180" s="27" t="s">
        <v>7</v>
      </c>
      <c r="N1180" s="28"/>
      <c r="O1180" s="28"/>
      <c r="P1180" s="28"/>
      <c r="Q1180" s="27"/>
      <c r="R1180" s="31" t="str">
        <f t="array" ref="R1180">IFERROR(INDEX(npcs!$E$2:$E$1584,MATCH('route'!$H1180, npcs!$A$2:$A$1584,0)),"NA")</f>
        <v>always</v>
      </c>
      <c r="S1180" s="1"/>
      <c r="T1180" s="79">
        <v>4</v>
      </c>
      <c r="U1180" s="1"/>
      <c r="V1180" s="1"/>
      <c r="W1180" s="1"/>
      <c r="X1180" s="1"/>
      <c r="Y1180" s="1"/>
      <c r="Z1180" s="1"/>
      <c r="AA1180" s="1"/>
      <c r="AB1180" s="1"/>
    </row>
    <row r="1181" spans="1:28" ht="15" customHeight="1" x14ac:dyDescent="0.2">
      <c r="A1181" s="82"/>
      <c r="B1181" s="23" t="str">
        <f>IF(NOT(ISBLANK(route[[#This Row],[loc_override]])),route[[#This Row],[loc_override]],IFERROR(INDEX(npcs[map_location_label],MATCH(route[[#This Row],[npc]],npcs[npc_id],0)),"NA"))</f>
        <v>Saturn Valley_Doctor Saturn_1F</v>
      </c>
      <c r="C1181" s="27"/>
      <c r="D1181" s="47" t="str">
        <f>IFERROR(INDEX(npcs[sprite_label],MATCH(route[[#This Row],[npc]],npcs[npc_id],0)),"NA")</f>
        <v>mr-saturn</v>
      </c>
      <c r="E1181" s="24" t="s">
        <v>2619</v>
      </c>
      <c r="F1181" s="9" t="s">
        <v>2643</v>
      </c>
      <c r="G1181" s="9" t="s">
        <v>2624</v>
      </c>
      <c r="H1181" s="47">
        <v>712</v>
      </c>
      <c r="I1181" s="28" t="s">
        <v>9</v>
      </c>
      <c r="J1181" s="26" t="s">
        <v>2276</v>
      </c>
      <c r="K1181" s="28" t="s">
        <v>345</v>
      </c>
      <c r="L1181" s="45"/>
      <c r="M1181" s="27" t="s">
        <v>10</v>
      </c>
      <c r="N1181" s="28"/>
      <c r="O1181" s="28"/>
      <c r="P1181" s="28"/>
      <c r="Q1181" s="27"/>
      <c r="R1181" s="31" t="str">
        <f t="array" ref="R1181">IFERROR(INDEX(npcs!$E$2:$E$1584,MATCH('route'!$H1181, npcs!$A$2:$A$1584,0)),"NA")</f>
        <v>always</v>
      </c>
      <c r="S1181" s="1"/>
      <c r="T1181" s="79">
        <v>4</v>
      </c>
      <c r="U1181" s="1"/>
      <c r="V1181" s="1"/>
      <c r="W1181" s="1"/>
      <c r="X1181" s="1"/>
      <c r="Y1181" s="1"/>
      <c r="Z1181" s="1"/>
      <c r="AA1181" s="1"/>
      <c r="AB1181" s="1"/>
    </row>
    <row r="1182" spans="1:28" ht="15" customHeight="1" x14ac:dyDescent="0.2">
      <c r="A1182" s="82"/>
      <c r="B1182" s="23" t="str">
        <f>IF(NOT(ISBLANK(route[[#This Row],[loc_override]])),route[[#This Row],[loc_override]],IFERROR(INDEX(npcs[map_location_label],MATCH(route[[#This Row],[npc]],npcs[npc_id],0)),"NA"))</f>
        <v>Saturn Valley_Doctor Saturn_1F</v>
      </c>
      <c r="C1182" s="27"/>
      <c r="D1182" s="47" t="str">
        <f>IFERROR(INDEX(npcs[sprite_label],MATCH(route[[#This Row],[npc]],npcs[npc_id],0)),"NA")</f>
        <v>mr-saturn</v>
      </c>
      <c r="E1182" s="24" t="s">
        <v>2619</v>
      </c>
      <c r="F1182" s="9" t="s">
        <v>2643</v>
      </c>
      <c r="G1182" s="9" t="s">
        <v>2624</v>
      </c>
      <c r="H1182" s="47">
        <v>712</v>
      </c>
      <c r="I1182" s="28" t="s">
        <v>9</v>
      </c>
      <c r="J1182" s="26" t="s">
        <v>2276</v>
      </c>
      <c r="K1182" s="28" t="s">
        <v>245</v>
      </c>
      <c r="L1182" s="45" t="s">
        <v>2537</v>
      </c>
      <c r="M1182" s="27" t="s">
        <v>10</v>
      </c>
      <c r="N1182" s="28"/>
      <c r="O1182" s="28"/>
      <c r="P1182" s="28"/>
      <c r="Q1182" s="27"/>
      <c r="R1182" s="31" t="str">
        <f t="array" ref="R1182">IFERROR(INDEX(npcs!$E$2:$E$1584,MATCH('route'!$H1182, npcs!$A$2:$A$1584,0)),"NA")</f>
        <v>always</v>
      </c>
      <c r="S1182" s="1"/>
      <c r="T1182" s="79">
        <v>4</v>
      </c>
      <c r="U1182" s="1"/>
      <c r="V1182" s="1"/>
      <c r="W1182" s="1"/>
      <c r="X1182" s="1"/>
      <c r="Y1182" s="1"/>
      <c r="Z1182" s="1"/>
      <c r="AA1182" s="1"/>
      <c r="AB1182" s="1"/>
    </row>
    <row r="1183" spans="1:28" ht="15" customHeight="1" x14ac:dyDescent="0.2">
      <c r="A1183" s="82"/>
      <c r="B1183" s="23" t="str">
        <f>IF(NOT(ISBLANK(route[[#This Row],[loc_override]])),route[[#This Row],[loc_override]],IFERROR(INDEX(npcs[map_location_label],MATCH(route[[#This Row],[npc]],npcs[npc_id],0)),"NA"))</f>
        <v>Saturn Valley_Doctor Saturn_1F</v>
      </c>
      <c r="C1183" s="27"/>
      <c r="D1183" s="47" t="str">
        <f>IFERROR(INDEX(npcs[sprite_label],MATCH(route[[#This Row],[npc]],npcs[npc_id],0)),"NA")</f>
        <v>mr-saturn</v>
      </c>
      <c r="E1183" s="24" t="s">
        <v>2619</v>
      </c>
      <c r="F1183" s="9" t="s">
        <v>2643</v>
      </c>
      <c r="G1183" s="9" t="s">
        <v>2624</v>
      </c>
      <c r="H1183" s="47">
        <v>712</v>
      </c>
      <c r="I1183" s="28" t="s">
        <v>9</v>
      </c>
      <c r="J1183" s="26"/>
      <c r="K1183" s="28"/>
      <c r="L1183" s="45"/>
      <c r="M1183" s="27" t="s">
        <v>57</v>
      </c>
      <c r="N1183" s="28"/>
      <c r="O1183" s="28"/>
      <c r="P1183" s="28"/>
      <c r="Q1183" s="27"/>
      <c r="R1183" s="31" t="str">
        <f t="array" ref="R1183">IFERROR(INDEX(npcs!$E$2:$E$1584,MATCH('route'!$H1183, npcs!$A$2:$A$1584,0)),"NA")</f>
        <v>always</v>
      </c>
      <c r="S1183" s="1"/>
      <c r="T1183" s="79">
        <v>4</v>
      </c>
      <c r="U1183" s="1"/>
      <c r="V1183" s="1"/>
      <c r="W1183" s="1"/>
      <c r="X1183" s="1"/>
      <c r="Y1183" s="1"/>
      <c r="Z1183" s="1"/>
      <c r="AA1183" s="1"/>
      <c r="AB1183" s="1"/>
    </row>
    <row r="1184" spans="1:28" ht="15" customHeight="1" x14ac:dyDescent="0.2">
      <c r="A1184" s="82"/>
      <c r="B1184" s="23" t="str">
        <f>IF(NOT(ISBLANK(route[[#This Row],[loc_override]])),route[[#This Row],[loc_override]],IFERROR(INDEX(npcs[map_location_label],MATCH(route[[#This Row],[npc]],npcs[npc_id],0)),"NA"))</f>
        <v>Saturn-Valley</v>
      </c>
      <c r="C1184" s="27"/>
      <c r="D1184" s="47" t="str">
        <f>IFERROR(INDEX(npcs[sprite_label],MATCH(route[[#This Row],[npc]],npcs[npc_id],0)),"NA")</f>
        <v>mr-saturn</v>
      </c>
      <c r="E1184" s="24" t="s">
        <v>2619</v>
      </c>
      <c r="F1184" s="9" t="s">
        <v>2643</v>
      </c>
      <c r="G1184" s="9" t="s">
        <v>2624</v>
      </c>
      <c r="H1184" s="47">
        <v>719</v>
      </c>
      <c r="I1184" s="28" t="s">
        <v>9</v>
      </c>
      <c r="J1184" s="26"/>
      <c r="K1184" s="28"/>
      <c r="L1184" s="45"/>
      <c r="M1184" s="27" t="s">
        <v>10</v>
      </c>
      <c r="N1184" s="28"/>
      <c r="O1184" s="28"/>
      <c r="P1184" s="28"/>
      <c r="Q1184" s="27"/>
      <c r="R1184" s="31" t="str">
        <f t="array" ref="R1184">IFERROR(INDEX(npcs!$E$2:$E$1584,MATCH('route'!$H1184, npcs!$A$2:$A$1584,0)),"NA")</f>
        <v>~PARTY_IS_ROBOTIFIED</v>
      </c>
      <c r="S1184" s="1"/>
      <c r="T1184" s="79">
        <v>4</v>
      </c>
      <c r="U1184" s="1"/>
      <c r="V1184" s="1"/>
      <c r="W1184" s="1"/>
      <c r="X1184" s="1"/>
      <c r="Y1184" s="1"/>
      <c r="Z1184" s="1"/>
      <c r="AA1184" s="1"/>
      <c r="AB1184" s="1"/>
    </row>
    <row r="1185" spans="1:28" ht="15" customHeight="1" x14ac:dyDescent="0.2">
      <c r="A1185" s="82"/>
      <c r="B1185" s="23" t="str">
        <f>IF(NOT(ISBLANK(route[[#This Row],[loc_override]])),route[[#This Row],[loc_override]],IFERROR(INDEX(npcs[map_location_label],MATCH(route[[#This Row],[npc]],npcs[npc_id],0)),"NA"))</f>
        <v>Saturn-Valley</v>
      </c>
      <c r="C1185" s="27"/>
      <c r="D1185" s="47" t="str">
        <f>IFERROR(INDEX(npcs[sprite_label],MATCH(route[[#This Row],[npc]],npcs[npc_id],0)),"NA")</f>
        <v>present</v>
      </c>
      <c r="E1185" s="24" t="s">
        <v>2619</v>
      </c>
      <c r="F1185" s="9" t="s">
        <v>2643</v>
      </c>
      <c r="G1185" s="9" t="s">
        <v>2624</v>
      </c>
      <c r="H1185" s="46">
        <v>1470</v>
      </c>
      <c r="I1185" s="28" t="s">
        <v>15</v>
      </c>
      <c r="J1185" s="26"/>
      <c r="K1185" s="28"/>
      <c r="L1185" s="45"/>
      <c r="M1185" s="27" t="s">
        <v>10</v>
      </c>
      <c r="N1185" s="28"/>
      <c r="O1185" s="28"/>
      <c r="P1185" s="28"/>
      <c r="Q1185" s="27"/>
      <c r="R1185" s="31" t="str">
        <f t="array" ref="R1185">IFERROR(INDEX(npcs!$E$2:$E$1584,MATCH('route'!$H1185, npcs!$A$2:$A$1584,0)),"NA")</f>
        <v>always</v>
      </c>
      <c r="S1185" s="1"/>
      <c r="T1185" s="79">
        <v>4</v>
      </c>
      <c r="U1185" s="1"/>
      <c r="V1185" s="1"/>
      <c r="W1185" s="1"/>
      <c r="X1185" s="1"/>
      <c r="Y1185" s="1"/>
      <c r="Z1185" s="1"/>
      <c r="AA1185" s="1"/>
      <c r="AB1185" s="1"/>
    </row>
    <row r="1186" spans="1:28" ht="15" customHeight="1" x14ac:dyDescent="0.2">
      <c r="A1186" s="82"/>
      <c r="B1186" s="23" t="str">
        <f>IF(NOT(ISBLANK(route[[#This Row],[loc_override]])),route[[#This Row],[loc_override]],IFERROR(INDEX(npcs[map_location_label],MATCH(route[[#This Row],[npc]],npcs[npc_id],0)),"NA"))</f>
        <v>Saturn Valley_Trash Room_1F</v>
      </c>
      <c r="C1186" s="27"/>
      <c r="D1186" s="47" t="str">
        <f>IFERROR(INDEX(npcs[sprite_label],MATCH(route[[#This Row],[npc]],npcs[npc_id],0)),"NA")</f>
        <v>trashcan</v>
      </c>
      <c r="E1186" s="24" t="s">
        <v>2619</v>
      </c>
      <c r="F1186" s="9" t="s">
        <v>2643</v>
      </c>
      <c r="G1186" s="9" t="s">
        <v>2624</v>
      </c>
      <c r="H1186" s="47">
        <v>1471</v>
      </c>
      <c r="I1186" s="28" t="s">
        <v>15</v>
      </c>
      <c r="J1186" s="26"/>
      <c r="K1186" s="28"/>
      <c r="L1186" s="45"/>
      <c r="M1186" s="27" t="s">
        <v>10</v>
      </c>
      <c r="N1186" s="28"/>
      <c r="O1186" s="28"/>
      <c r="P1186" s="28"/>
      <c r="Q1186" s="27"/>
      <c r="R1186" s="31" t="str">
        <f t="array" ref="R1186">IFERROR(INDEX(npcs!$E$2:$E$1584,MATCH('route'!$H1186, npcs!$A$2:$A$1584,0)),"NA")</f>
        <v>always</v>
      </c>
      <c r="S1186" s="1"/>
      <c r="T1186" s="79">
        <v>4</v>
      </c>
      <c r="U1186" s="1"/>
      <c r="V1186" s="1"/>
      <c r="W1186" s="1"/>
      <c r="X1186" s="1"/>
      <c r="Y1186" s="1"/>
      <c r="Z1186" s="1"/>
      <c r="AA1186" s="1"/>
      <c r="AB1186" s="1"/>
    </row>
    <row r="1187" spans="1:28" ht="15" customHeight="1" x14ac:dyDescent="0.2">
      <c r="A1187" s="82"/>
      <c r="B1187" s="23" t="str">
        <f>IF(NOT(ISBLANK(route[[#This Row],[loc_override]])),route[[#This Row],[loc_override]],IFERROR(INDEX(npcs[map_location_label],MATCH(route[[#This Row],[npc]],npcs[npc_id],0)),"NA"))</f>
        <v>Saturn Valley_Trash Room_1F</v>
      </c>
      <c r="C1187" s="27"/>
      <c r="D1187" s="47" t="str">
        <f>IFERROR(INDEX(npcs[sprite_label],MATCH(route[[#This Row],[npc]],npcs[npc_id],0)),"NA")</f>
        <v>trashcan</v>
      </c>
      <c r="E1187" s="24" t="s">
        <v>2619</v>
      </c>
      <c r="F1187" s="9" t="s">
        <v>2643</v>
      </c>
      <c r="G1187" s="9" t="s">
        <v>2624</v>
      </c>
      <c r="H1187" s="47">
        <v>1472</v>
      </c>
      <c r="I1187" s="28" t="s">
        <v>15</v>
      </c>
      <c r="J1187" s="26"/>
      <c r="K1187" s="28"/>
      <c r="L1187" s="45"/>
      <c r="M1187" s="27" t="s">
        <v>10</v>
      </c>
      <c r="N1187" s="28"/>
      <c r="O1187" s="28"/>
      <c r="P1187" s="28"/>
      <c r="Q1187" s="27"/>
      <c r="R1187" s="31" t="str">
        <f t="array" ref="R1187">IFERROR(INDEX(npcs!$E$2:$E$1584,MATCH('route'!$H1187, npcs!$A$2:$A$1584,0)),"NA")</f>
        <v>always</v>
      </c>
      <c r="S1187" s="1"/>
      <c r="T1187" s="79">
        <v>4</v>
      </c>
      <c r="U1187" s="1"/>
      <c r="V1187" s="1"/>
      <c r="W1187" s="1"/>
      <c r="X1187" s="1"/>
      <c r="Y1187" s="1"/>
      <c r="Z1187" s="1"/>
      <c r="AA1187" s="1"/>
      <c r="AB1187" s="1"/>
    </row>
    <row r="1188" spans="1:28" ht="15" customHeight="1" x14ac:dyDescent="0.2">
      <c r="A1188" s="82"/>
      <c r="B1188" s="23" t="str">
        <f>IF(NOT(ISBLANK(route[[#This Row],[loc_override]])),route[[#This Row],[loc_override]],IFERROR(INDEX(npcs[map_location_label],MATCH(route[[#This Row],[npc]],npcs[npc_id],0)),"NA"))</f>
        <v>Saturn Valley_Trash Room_1F</v>
      </c>
      <c r="C1188" s="27"/>
      <c r="D1188" s="47" t="str">
        <f>IFERROR(INDEX(npcs[sprite_label],MATCH(route[[#This Row],[npc]],npcs[npc_id],0)),"NA")</f>
        <v>trashcan</v>
      </c>
      <c r="E1188" s="24" t="s">
        <v>2619</v>
      </c>
      <c r="F1188" s="9" t="s">
        <v>2643</v>
      </c>
      <c r="G1188" s="9" t="s">
        <v>2624</v>
      </c>
      <c r="H1188" s="47">
        <v>1473</v>
      </c>
      <c r="I1188" s="28" t="s">
        <v>15</v>
      </c>
      <c r="J1188" s="26"/>
      <c r="K1188" s="28"/>
      <c r="L1188" s="45"/>
      <c r="M1188" s="27" t="s">
        <v>10</v>
      </c>
      <c r="N1188" s="28"/>
      <c r="O1188" s="28"/>
      <c r="P1188" s="28"/>
      <c r="Q1188" s="27"/>
      <c r="R1188" s="31" t="str">
        <f t="array" ref="R1188">IFERROR(INDEX(npcs!$E$2:$E$1584,MATCH('route'!$H1188, npcs!$A$2:$A$1584,0)),"NA")</f>
        <v>always</v>
      </c>
      <c r="S1188" s="1"/>
      <c r="T1188" s="79">
        <v>4</v>
      </c>
      <c r="U1188" s="1"/>
      <c r="V1188" s="1"/>
      <c r="W1188" s="1"/>
      <c r="X1188" s="1"/>
      <c r="Y1188" s="1"/>
      <c r="Z1188" s="1"/>
      <c r="AA1188" s="1"/>
      <c r="AB1188" s="1"/>
    </row>
    <row r="1189" spans="1:28" ht="15" customHeight="1" x14ac:dyDescent="0.2">
      <c r="A1189" s="82"/>
      <c r="B1189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189" s="27"/>
      <c r="D1189" s="47" t="str">
        <f>IFERROR(INDEX(npcs[sprite_label],MATCH(route[[#This Row],[npc]],npcs[npc_id],0)),"NA")</f>
        <v>mr-saturn</v>
      </c>
      <c r="E1189" s="24" t="s">
        <v>2619</v>
      </c>
      <c r="F1189" s="9" t="s">
        <v>2643</v>
      </c>
      <c r="G1189" s="9" t="s">
        <v>2624</v>
      </c>
      <c r="H1189" s="65">
        <v>737</v>
      </c>
      <c r="I1189" s="28" t="s">
        <v>9</v>
      </c>
      <c r="J1189" s="26"/>
      <c r="K1189" s="28"/>
      <c r="L1189" s="45"/>
      <c r="M1189" s="27" t="s">
        <v>10</v>
      </c>
      <c r="N1189" s="28"/>
      <c r="O1189" s="28"/>
      <c r="P1189" s="28"/>
      <c r="Q1189" s="27"/>
      <c r="R1189" s="31" t="str">
        <f t="array" ref="R1189">IFERROR(INDEX(npcs!$E$2:$E$1584,MATCH('route'!$H1189, npcs!$A$2:$A$1584,0)),"NA")</f>
        <v>always</v>
      </c>
      <c r="S1189" s="1"/>
      <c r="T1189" s="79">
        <v>4</v>
      </c>
      <c r="U1189" s="1"/>
      <c r="V1189" s="1"/>
      <c r="W1189" s="1"/>
      <c r="X1189" s="1"/>
      <c r="Y1189" s="1"/>
      <c r="Z1189" s="1"/>
      <c r="AA1189" s="1"/>
      <c r="AB1189" s="1"/>
    </row>
    <row r="1190" spans="1:28" ht="15" customHeight="1" thickBot="1" x14ac:dyDescent="0.25">
      <c r="A1190" s="82"/>
      <c r="B1190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190" s="27"/>
      <c r="D1190" s="47" t="str">
        <f>IFERROR(INDEX(npcs[sprite_label],MATCH(route[[#This Row],[npc]],npcs[npc_id],0)),"NA")</f>
        <v>mr-saturn</v>
      </c>
      <c r="E1190" s="24" t="s">
        <v>2619</v>
      </c>
      <c r="F1190" s="9" t="s">
        <v>2643</v>
      </c>
      <c r="G1190" s="9" t="s">
        <v>2624</v>
      </c>
      <c r="H1190" s="47">
        <v>738</v>
      </c>
      <c r="I1190" s="28" t="s">
        <v>9</v>
      </c>
      <c r="J1190" s="26"/>
      <c r="K1190" s="28"/>
      <c r="L1190" s="45"/>
      <c r="M1190" s="27" t="s">
        <v>10</v>
      </c>
      <c r="N1190" s="28"/>
      <c r="O1190" s="28"/>
      <c r="P1190" s="28"/>
      <c r="Q1190" s="27"/>
      <c r="R1190" s="31" t="str">
        <f t="array" ref="R1190">IFERROR(INDEX(npcs!$E$2:$E$1584,MATCH('route'!$H1190, npcs!$A$2:$A$1584,0)),"NA")</f>
        <v>always</v>
      </c>
      <c r="S1190" s="1"/>
      <c r="T1190" s="79">
        <v>4</v>
      </c>
      <c r="U1190" s="1"/>
      <c r="V1190" s="1"/>
      <c r="W1190" s="1"/>
      <c r="X1190" s="1"/>
      <c r="Y1190" s="1"/>
      <c r="Z1190" s="1"/>
      <c r="AA1190" s="1"/>
      <c r="AB1190" s="1"/>
    </row>
    <row r="1191" spans="1:28" ht="15" customHeight="1" thickBot="1" x14ac:dyDescent="0.25">
      <c r="A1191" s="84" t="s">
        <v>158</v>
      </c>
      <c r="B1191" s="37" t="str">
        <f>IF(NOT(ISBLANK(route[[#This Row],[loc_override]])),route[[#This Row],[loc_override]],IFERROR(INDEX(npcs[map_location_label],MATCH(route[[#This Row],[npc]],npcs[npc_id],0)),"NA"))</f>
        <v>Saturn Valley_Ladder Room_1F</v>
      </c>
      <c r="C1191" s="40"/>
      <c r="D1191" s="51" t="str">
        <f>IFERROR(INDEX(npcs[sprite_label],MATCH(route[[#This Row],[npc]],npcs[npc_id],0)),"NA")</f>
        <v>mr-saturn</v>
      </c>
      <c r="E1191" s="38" t="s">
        <v>2619</v>
      </c>
      <c r="F1191" s="58" t="s">
        <v>2643</v>
      </c>
      <c r="G1191" s="58" t="s">
        <v>2624</v>
      </c>
      <c r="H1191" s="51">
        <v>739</v>
      </c>
      <c r="I1191" s="39" t="s">
        <v>9</v>
      </c>
      <c r="J1191" s="59"/>
      <c r="K1191" s="39"/>
      <c r="L1191" s="48" t="s">
        <v>2638</v>
      </c>
      <c r="M1191" s="40" t="s">
        <v>10</v>
      </c>
      <c r="N1191" s="39"/>
      <c r="O1191" s="39"/>
      <c r="P1191" s="39"/>
      <c r="Q1191" s="40"/>
      <c r="R1191" s="41" t="str">
        <f t="array" ref="R1191">IFERROR(INDEX(npcs!$E$2:$E$1584,MATCH('route'!$H1191, npcs!$A$2:$A$1584,0)),"NA")</f>
        <v>always</v>
      </c>
      <c r="S1191" s="60"/>
      <c r="T1191" s="79">
        <v>4</v>
      </c>
      <c r="U1191" s="1"/>
      <c r="V1191" s="1"/>
      <c r="W1191" s="1"/>
      <c r="X1191" s="1"/>
      <c r="Y1191" s="1"/>
      <c r="Z1191" s="1"/>
      <c r="AA1191" s="1"/>
      <c r="AB1191" s="1"/>
    </row>
    <row r="1192" spans="1:28" ht="15" customHeight="1" x14ac:dyDescent="0.2">
      <c r="A1192" s="82"/>
      <c r="B1192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192" s="27"/>
      <c r="D1192" s="47" t="str">
        <f>IFERROR(INDEX(npcs[sprite_label],MATCH(route[[#This Row],[npc]],npcs[npc_id],0)),"NA")</f>
        <v>mr-saturn</v>
      </c>
      <c r="E1192" s="24" t="s">
        <v>2619</v>
      </c>
      <c r="F1192" s="9" t="s">
        <v>2644</v>
      </c>
      <c r="G1192" s="9" t="s">
        <v>2624</v>
      </c>
      <c r="H1192" s="47">
        <v>740</v>
      </c>
      <c r="I1192" s="28" t="s">
        <v>9</v>
      </c>
      <c r="J1192" s="26"/>
      <c r="K1192" s="28"/>
      <c r="L1192" s="45"/>
      <c r="M1192" s="27" t="s">
        <v>10</v>
      </c>
      <c r="N1192" s="28"/>
      <c r="O1192" s="28"/>
      <c r="P1192" s="28"/>
      <c r="Q1192" s="27"/>
      <c r="R1192" s="31" t="str">
        <f t="array" ref="R1192">IFERROR(INDEX(npcs!$E$2:$E$1584,MATCH('route'!$H1192, npcs!$A$2:$A$1584,0)),"NA")</f>
        <v>always</v>
      </c>
      <c r="S1192" s="1"/>
      <c r="T1192" s="79">
        <v>4</v>
      </c>
      <c r="U1192" s="1"/>
      <c r="V1192" s="1"/>
      <c r="W1192" s="1"/>
      <c r="X1192" s="1"/>
      <c r="Y1192" s="1"/>
      <c r="Z1192" s="1"/>
      <c r="AA1192" s="1"/>
      <c r="AB1192" s="1"/>
    </row>
    <row r="1193" spans="1:28" ht="15" customHeight="1" x14ac:dyDescent="0.2">
      <c r="A1193" s="82"/>
      <c r="B1193" s="23" t="str">
        <f>IF(NOT(ISBLANK(route[[#This Row],[loc_override]])),route[[#This Row],[loc_override]],IFERROR(INDEX(npcs[map_location_label],MATCH(route[[#This Row],[npc]],npcs[npc_id],0)),"NA"))</f>
        <v>Saturn-Valley</v>
      </c>
      <c r="C1193" s="27"/>
      <c r="D1193" s="47" t="str">
        <f>IFERROR(INDEX(npcs[sprite_label],MATCH(route[[#This Row],[npc]],npcs[npc_id],0)),"NA")</f>
        <v>mr-saturn</v>
      </c>
      <c r="E1193" s="24" t="s">
        <v>2619</v>
      </c>
      <c r="F1193" s="9" t="s">
        <v>2644</v>
      </c>
      <c r="G1193" s="9" t="s">
        <v>2624</v>
      </c>
      <c r="H1193" s="47">
        <v>722</v>
      </c>
      <c r="I1193" s="28" t="s">
        <v>9</v>
      </c>
      <c r="J1193" s="26"/>
      <c r="K1193" s="28"/>
      <c r="L1193" s="45"/>
      <c r="M1193" s="27" t="s">
        <v>10</v>
      </c>
      <c r="N1193" s="28"/>
      <c r="O1193" s="28"/>
      <c r="P1193" s="28"/>
      <c r="Q1193" s="27"/>
      <c r="R1193" s="31" t="str">
        <f t="array" ref="R1193">IFERROR(INDEX(npcs!$E$2:$E$1584,MATCH('route'!$H1193, npcs!$A$2:$A$1584,0)),"NA")</f>
        <v>~PARTY_IS_ROBOTIFIED</v>
      </c>
      <c r="S1193" s="1"/>
      <c r="T1193" s="79">
        <v>4</v>
      </c>
      <c r="U1193" s="1"/>
      <c r="V1193" s="1"/>
      <c r="W1193" s="1"/>
      <c r="X1193" s="1"/>
      <c r="Y1193" s="1"/>
      <c r="Z1193" s="1"/>
      <c r="AA1193" s="1"/>
      <c r="AB1193" s="1"/>
    </row>
    <row r="1194" spans="1:28" ht="15" customHeight="1" x14ac:dyDescent="0.2">
      <c r="A1194" s="82"/>
      <c r="B1194" s="23" t="str">
        <f>IF(NOT(ISBLANK(route[[#This Row],[loc_override]])),route[[#This Row],[loc_override]],IFERROR(INDEX(npcs[map_location_label],MATCH(route[[#This Row],[npc]],npcs[npc_id],0)),"NA"))</f>
        <v>Saturn-Valley</v>
      </c>
      <c r="C1194" s="27"/>
      <c r="D1194" s="47" t="str">
        <f>IFERROR(INDEX(npcs[sprite_label],MATCH(route[[#This Row],[npc]],npcs[npc_id],0)),"NA")</f>
        <v>mr-saturn</v>
      </c>
      <c r="E1194" s="24" t="s">
        <v>2619</v>
      </c>
      <c r="F1194" s="9" t="s">
        <v>2644</v>
      </c>
      <c r="G1194" s="9" t="s">
        <v>2624</v>
      </c>
      <c r="H1194" s="47">
        <v>721</v>
      </c>
      <c r="I1194" s="28" t="s">
        <v>9</v>
      </c>
      <c r="J1194" s="26"/>
      <c r="K1194" s="28"/>
      <c r="L1194" s="45"/>
      <c r="M1194" s="27" t="s">
        <v>10</v>
      </c>
      <c r="N1194" s="28"/>
      <c r="O1194" s="28"/>
      <c r="P1194" s="28"/>
      <c r="Q1194" s="27"/>
      <c r="R1194" s="31" t="str">
        <f t="array" ref="R1194">IFERROR(INDEX(npcs!$E$2:$E$1584,MATCH('route'!$H1194, npcs!$A$2:$A$1584,0)),"NA")</f>
        <v>~PARTY_IS_ROBOTIFIED</v>
      </c>
      <c r="S1194" s="1"/>
      <c r="T1194" s="79">
        <v>4</v>
      </c>
      <c r="U1194" s="1"/>
      <c r="V1194" s="1"/>
      <c r="W1194" s="1"/>
      <c r="X1194" s="1"/>
      <c r="Y1194" s="1"/>
      <c r="Z1194" s="1"/>
      <c r="AA1194" s="1"/>
      <c r="AB1194" s="1"/>
    </row>
    <row r="1195" spans="1:28" ht="15" customHeight="1" x14ac:dyDescent="0.2">
      <c r="A1195" s="82"/>
      <c r="B1195" s="23" t="str">
        <f>IF(NOT(ISBLANK(route[[#This Row],[loc_override]])),route[[#This Row],[loc_override]],IFERROR(INDEX(npcs[map_location_label],MATCH(route[[#This Row],[npc]],npcs[npc_id],0)),"NA"))</f>
        <v>Saturn Valley_Saturn Shop_1F</v>
      </c>
      <c r="C1195" s="27"/>
      <c r="D1195" s="47" t="str">
        <f>IFERROR(INDEX(npcs[sprite_label],MATCH(route[[#This Row],[npc]],npcs[npc_id],0)),"NA")</f>
        <v>mr-saturn</v>
      </c>
      <c r="E1195" s="24" t="s">
        <v>2619</v>
      </c>
      <c r="F1195" s="9" t="s">
        <v>2644</v>
      </c>
      <c r="G1195" s="9" t="s">
        <v>2624</v>
      </c>
      <c r="H1195" s="47">
        <v>713</v>
      </c>
      <c r="I1195" s="28" t="s">
        <v>9</v>
      </c>
      <c r="J1195" s="26" t="s">
        <v>2289</v>
      </c>
      <c r="K1195" s="28"/>
      <c r="L1195" s="45"/>
      <c r="M1195" s="27" t="s">
        <v>10</v>
      </c>
      <c r="N1195" s="28"/>
      <c r="O1195" s="28"/>
      <c r="P1195" s="28"/>
      <c r="Q1195" s="27"/>
      <c r="R1195" s="31" t="str">
        <f t="array" ref="R1195">IFERROR(INDEX(npcs!$E$2:$E$1584,MATCH('route'!$H1195, npcs!$A$2:$A$1584,0)),"NA")</f>
        <v>always</v>
      </c>
      <c r="S1195" s="1"/>
      <c r="T1195" s="79">
        <v>4</v>
      </c>
      <c r="U1195" s="1"/>
      <c r="V1195" s="1"/>
      <c r="W1195" s="1"/>
      <c r="X1195" s="1"/>
      <c r="Y1195" s="1"/>
      <c r="Z1195" s="1"/>
      <c r="AA1195" s="1"/>
      <c r="AB1195" s="1"/>
    </row>
    <row r="1196" spans="1:28" ht="15" customHeight="1" x14ac:dyDescent="0.2">
      <c r="A1196" s="82"/>
      <c r="B1196" s="23" t="str">
        <f>IF(NOT(ISBLANK(route[[#This Row],[loc_override]])),route[[#This Row],[loc_override]],IFERROR(INDEX(npcs[map_location_label],MATCH(route[[#This Row],[npc]],npcs[npc_id],0)),"NA"))</f>
        <v>Saturn Valley_Saturn Shop_1F</v>
      </c>
      <c r="C1196" s="27"/>
      <c r="D1196" s="47" t="str">
        <f>IFERROR(INDEX(npcs[sprite_label],MATCH(route[[#This Row],[npc]],npcs[npc_id],0)),"NA")</f>
        <v>mr-saturn</v>
      </c>
      <c r="E1196" s="24" t="s">
        <v>2619</v>
      </c>
      <c r="F1196" s="9" t="s">
        <v>2644</v>
      </c>
      <c r="G1196" s="9" t="s">
        <v>2624</v>
      </c>
      <c r="H1196" s="47">
        <v>715</v>
      </c>
      <c r="I1196" s="28" t="s">
        <v>9</v>
      </c>
      <c r="J1196" s="26" t="s">
        <v>2289</v>
      </c>
      <c r="K1196" s="28"/>
      <c r="L1196" s="45"/>
      <c r="M1196" s="27" t="s">
        <v>10</v>
      </c>
      <c r="N1196" s="28"/>
      <c r="O1196" s="28"/>
      <c r="P1196" s="28"/>
      <c r="Q1196" s="27"/>
      <c r="R1196" s="31" t="str">
        <f t="array" ref="R1196">IFERROR(INDEX(npcs!$E$2:$E$1584,MATCH('route'!$H1196, npcs!$A$2:$A$1584,0)),"NA")</f>
        <v>always</v>
      </c>
      <c r="S1196" s="1"/>
      <c r="T1196" s="79">
        <v>4</v>
      </c>
      <c r="U1196" s="1"/>
      <c r="V1196" s="1"/>
      <c r="W1196" s="1"/>
      <c r="X1196" s="1"/>
      <c r="Y1196" s="1"/>
      <c r="Z1196" s="1"/>
      <c r="AA1196" s="1"/>
      <c r="AB1196" s="1"/>
    </row>
    <row r="1197" spans="1:28" ht="15" customHeight="1" x14ac:dyDescent="0.2">
      <c r="A1197" s="82"/>
      <c r="B1197" s="23" t="str">
        <f>IF(NOT(ISBLANK(route[[#This Row],[loc_override]])),route[[#This Row],[loc_override]],IFERROR(INDEX(npcs[map_location_label],MATCH(route[[#This Row],[npc]],npcs[npc_id],0)),"NA"))</f>
        <v>Saturn Valley_Saturn Shop_1F</v>
      </c>
      <c r="C1197" s="27"/>
      <c r="D1197" s="47" t="str">
        <f>IFERROR(INDEX(npcs[sprite_label],MATCH(route[[#This Row],[npc]],npcs[npc_id],0)),"NA")</f>
        <v>atm-machine_saturn</v>
      </c>
      <c r="E1197" s="24" t="s">
        <v>2619</v>
      </c>
      <c r="F1197" s="9" t="s">
        <v>2644</v>
      </c>
      <c r="G1197" s="9" t="s">
        <v>2624</v>
      </c>
      <c r="H1197" s="47">
        <v>716</v>
      </c>
      <c r="I1197" s="28" t="s">
        <v>2271</v>
      </c>
      <c r="J1197" s="26"/>
      <c r="K1197" s="28"/>
      <c r="L1197" s="45"/>
      <c r="M1197" s="27" t="s">
        <v>7</v>
      </c>
      <c r="N1197" s="28"/>
      <c r="O1197" s="28"/>
      <c r="P1197" s="28"/>
      <c r="Q1197" s="27"/>
      <c r="R1197" s="31" t="str">
        <f t="array" ref="R1197">IFERROR(INDEX(npcs!$E$2:$E$1584,MATCH('route'!$H1197, npcs!$A$2:$A$1584,0)),"NA")</f>
        <v>always</v>
      </c>
      <c r="S1197" s="1"/>
      <c r="T1197" s="79">
        <v>4</v>
      </c>
      <c r="U1197" s="1"/>
      <c r="V1197" s="1"/>
      <c r="W1197" s="1"/>
      <c r="X1197" s="1"/>
      <c r="Y1197" s="1"/>
      <c r="Z1197" s="1"/>
      <c r="AA1197" s="1"/>
      <c r="AB1197" s="1"/>
    </row>
    <row r="1198" spans="1:28" ht="15" customHeight="1" thickBot="1" x14ac:dyDescent="0.25">
      <c r="A1198" s="82"/>
      <c r="B1198" s="23" t="str">
        <f>IF(NOT(ISBLANK(route[[#This Row],[loc_override]])),route[[#This Row],[loc_override]],IFERROR(INDEX(npcs[map_location_label],MATCH(route[[#This Row],[npc]],npcs[npc_id],0)),"NA"))</f>
        <v>Saturn Valley_Saturn Shop_1F</v>
      </c>
      <c r="C1198" s="27"/>
      <c r="D1198" s="47" t="str">
        <f>IFERROR(INDEX(npcs[sprite_label],MATCH(route[[#This Row],[npc]],npcs[npc_id],0)),"NA")</f>
        <v>phone_black</v>
      </c>
      <c r="E1198" s="24" t="s">
        <v>2619</v>
      </c>
      <c r="F1198" s="9" t="s">
        <v>2644</v>
      </c>
      <c r="G1198" s="9" t="s">
        <v>2624</v>
      </c>
      <c r="H1198" s="47">
        <v>717</v>
      </c>
      <c r="I1198" s="28" t="s">
        <v>2271</v>
      </c>
      <c r="J1198" s="26"/>
      <c r="K1198" s="28"/>
      <c r="L1198" s="45"/>
      <c r="M1198" s="27" t="s">
        <v>7</v>
      </c>
      <c r="N1198" s="28"/>
      <c r="O1198" s="28"/>
      <c r="P1198" s="28"/>
      <c r="Q1198" s="27"/>
      <c r="R1198" s="31" t="str">
        <f t="array" ref="R1198">IFERROR(INDEX(npcs!$E$2:$E$1584,MATCH('route'!$H1198, npcs!$A$2:$A$1584,0)),"NA")</f>
        <v>always</v>
      </c>
      <c r="S1198" s="1"/>
      <c r="T1198" s="79">
        <v>4</v>
      </c>
      <c r="U1198" s="1"/>
      <c r="V1198" s="1"/>
      <c r="W1198" s="1"/>
      <c r="X1198" s="1"/>
      <c r="Y1198" s="1"/>
      <c r="Z1198" s="1"/>
      <c r="AA1198" s="1"/>
      <c r="AB1198" s="1"/>
    </row>
    <row r="1199" spans="1:28" ht="15" customHeight="1" thickBot="1" x14ac:dyDescent="0.25">
      <c r="A1199" s="84" t="s">
        <v>159</v>
      </c>
      <c r="B1199" s="37" t="str">
        <f>IF(NOT(ISBLANK(route[[#This Row],[loc_override]])),route[[#This Row],[loc_override]],IFERROR(INDEX(npcs[map_location_label],MATCH(route[[#This Row],[npc]],npcs[npc_id],0)),"NA"))</f>
        <v>Grapefruit Falls</v>
      </c>
      <c r="C1199" s="40" t="s">
        <v>2639</v>
      </c>
      <c r="D1199" s="51" t="str">
        <f>IFERROR(INDEX(npcs[sprite_label],MATCH(route[[#This Row],[npc]],npcs[npc_id],0)),"NA")</f>
        <v>NA</v>
      </c>
      <c r="E1199" s="38" t="s">
        <v>2619</v>
      </c>
      <c r="F1199" s="58" t="s">
        <v>2644</v>
      </c>
      <c r="G1199" s="58" t="s">
        <v>2624</v>
      </c>
      <c r="H1199" s="64" t="s">
        <v>7</v>
      </c>
      <c r="I1199" s="39" t="s">
        <v>2279</v>
      </c>
      <c r="J1199" s="59" t="s">
        <v>2283</v>
      </c>
      <c r="K1199" s="39" t="s">
        <v>2639</v>
      </c>
      <c r="L1199" s="48" t="s">
        <v>2641</v>
      </c>
      <c r="M1199" s="40" t="s">
        <v>7</v>
      </c>
      <c r="N1199" s="39"/>
      <c r="O1199" s="39"/>
      <c r="P1199" s="39"/>
      <c r="Q1199" s="40"/>
      <c r="R1199" s="41" t="str">
        <f t="array" ref="R1199">IFERROR(INDEX(npcs!$E$2:$E$1584,MATCH('route'!$H1199, npcs!$A$2:$A$1584,0)),"NA")</f>
        <v>NA</v>
      </c>
      <c r="S1199" s="60"/>
      <c r="T1199" s="79">
        <v>4</v>
      </c>
      <c r="U1199" s="1"/>
      <c r="V1199" s="1"/>
      <c r="W1199" s="1"/>
      <c r="X1199" s="1"/>
      <c r="Y1199" s="1"/>
      <c r="Z1199" s="1"/>
      <c r="AA1199" s="1"/>
      <c r="AB1199" s="1"/>
    </row>
    <row r="1200" spans="1:28" ht="15" customHeight="1" x14ac:dyDescent="0.2">
      <c r="A1200" s="82"/>
      <c r="B1200" s="23" t="str">
        <f>IF(NOT(ISBLANK(route[[#This Row],[loc_override]])),route[[#This Row],[loc_override]],IFERROR(INDEX(npcs[map_location_label],MATCH(route[[#This Row],[npc]],npcs[npc_id],0)),"NA"))</f>
        <v>Grapefruit Falls</v>
      </c>
      <c r="C1200" s="27" t="s">
        <v>2639</v>
      </c>
      <c r="D1200" s="47" t="str">
        <f>IFERROR(INDEX(npcs[sprite_label],MATCH(route[[#This Row],[npc]],npcs[npc_id],0)),"NA")</f>
        <v>NA</v>
      </c>
      <c r="E1200" s="24" t="s">
        <v>2648</v>
      </c>
      <c r="F1200" s="9" t="s">
        <v>2645</v>
      </c>
      <c r="G1200" s="9" t="s">
        <v>2624</v>
      </c>
      <c r="H1200" s="46" t="s">
        <v>7</v>
      </c>
      <c r="I1200" s="28" t="s">
        <v>2488</v>
      </c>
      <c r="J1200" s="26" t="s">
        <v>2640</v>
      </c>
      <c r="K1200" s="28"/>
      <c r="L1200" s="45"/>
      <c r="M1200" s="27" t="s">
        <v>7</v>
      </c>
      <c r="N1200" s="28"/>
      <c r="O1200" s="28"/>
      <c r="P1200" s="28"/>
      <c r="Q1200" s="27"/>
      <c r="R1200" s="31" t="str">
        <f t="array" ref="R1200">IFERROR(INDEX(npcs!$E$2:$E$1584,MATCH('route'!$H1200, npcs!$A$2:$A$1584,0)),"NA")</f>
        <v>NA</v>
      </c>
      <c r="S1200" s="1"/>
      <c r="T1200" s="79">
        <v>4</v>
      </c>
      <c r="U1200" s="1"/>
      <c r="V1200" s="1"/>
      <c r="W1200" s="1"/>
      <c r="X1200" s="1"/>
      <c r="Y1200" s="1"/>
      <c r="Z1200" s="1"/>
      <c r="AA1200" s="1"/>
      <c r="AB1200" s="1"/>
    </row>
    <row r="1201" spans="1:28" ht="15" customHeight="1" x14ac:dyDescent="0.2">
      <c r="A1201" s="82"/>
      <c r="B1201" s="23" t="str">
        <f>IF(NOT(ISBLANK(route[[#This Row],[loc_override]])),route[[#This Row],[loc_override]],IFERROR(INDEX(npcs[map_location_label],MATCH(route[[#This Row],[npc]],npcs[npc_id],0)),"NA"))</f>
        <v>Threed_Hint Man's House_1F</v>
      </c>
      <c r="C1201" s="27"/>
      <c r="D1201" s="47" t="str">
        <f>IFERROR(INDEX(npcs[sprite_label],MATCH(route[[#This Row],[npc]],npcs[npc_id],0)),"NA")</f>
        <v>hint-man</v>
      </c>
      <c r="E1201" s="24" t="s">
        <v>2648</v>
      </c>
      <c r="F1201" s="9" t="s">
        <v>2645</v>
      </c>
      <c r="G1201" s="9" t="s">
        <v>2624</v>
      </c>
      <c r="H1201" s="47">
        <v>510</v>
      </c>
      <c r="I1201" s="28" t="s">
        <v>9</v>
      </c>
      <c r="J1201" s="26" t="s">
        <v>2635</v>
      </c>
      <c r="K1201" s="28">
        <v>25</v>
      </c>
      <c r="L1201" s="45"/>
      <c r="M1201" s="27" t="s">
        <v>159</v>
      </c>
      <c r="N1201" s="28"/>
      <c r="O1201" s="28"/>
      <c r="P1201" s="28"/>
      <c r="Q1201" s="27"/>
      <c r="R1201" s="31" t="str">
        <f t="array" ref="R1201">IFERROR(INDEX(npcs!$E$2:$E$1584,MATCH('route'!$H1201, npcs!$A$2:$A$1584,0)),"NA")</f>
        <v>~HINT_GUY_ABSENT</v>
      </c>
      <c r="S1201" s="1"/>
      <c r="T1201" s="79">
        <v>4</v>
      </c>
      <c r="U1201" s="1"/>
      <c r="V1201" s="1"/>
      <c r="W1201" s="1"/>
      <c r="X1201" s="1"/>
      <c r="Y1201" s="1"/>
      <c r="Z1201" s="1"/>
      <c r="AA1201" s="1"/>
      <c r="AB1201" s="1"/>
    </row>
    <row r="1202" spans="1:28" ht="15" customHeight="1" x14ac:dyDescent="0.2">
      <c r="A1202" s="82"/>
      <c r="B1202" s="23" t="str">
        <f>IF(NOT(ISBLANK(route[[#This Row],[loc_override]])),route[[#This Row],[loc_override]],IFERROR(INDEX(npcs[map_location_label],MATCH(route[[#This Row],[npc]],npcs[npc_id],0)),"NA"))</f>
        <v>Saturn-Valley</v>
      </c>
      <c r="C1202" s="70" t="s">
        <v>2402</v>
      </c>
      <c r="D1202" s="47" t="str">
        <f>IFERROR(INDEX(npcs[sprite_label],MATCH(route[[#This Row],[npc]],npcs[npc_id],0)),"NA")</f>
        <v>NA</v>
      </c>
      <c r="E1202" s="24" t="s">
        <v>2648</v>
      </c>
      <c r="F1202" s="9" t="s">
        <v>2645</v>
      </c>
      <c r="G1202" s="9" t="s">
        <v>2624</v>
      </c>
      <c r="H1202" s="46" t="s">
        <v>7</v>
      </c>
      <c r="I1202" s="28" t="s">
        <v>2488</v>
      </c>
      <c r="J1202" s="26" t="s">
        <v>2646</v>
      </c>
      <c r="K1202" s="28" t="s">
        <v>2647</v>
      </c>
      <c r="L1202" s="45"/>
      <c r="M1202" s="27" t="s">
        <v>7</v>
      </c>
      <c r="N1202" s="28"/>
      <c r="O1202" s="28"/>
      <c r="P1202" s="28"/>
      <c r="Q1202" s="27"/>
      <c r="R1202" s="31" t="str">
        <f t="array" ref="R1202">IFERROR(INDEX(npcs!$E$2:$E$1584,MATCH('route'!$H1202, npcs!$A$2:$A$1584,0)),"NA")</f>
        <v>NA</v>
      </c>
      <c r="S1202" s="1"/>
      <c r="T1202" s="79">
        <v>4</v>
      </c>
      <c r="U1202" s="1"/>
      <c r="V1202" s="1"/>
      <c r="W1202" s="1"/>
      <c r="X1202" s="1"/>
      <c r="Y1202" s="1"/>
      <c r="Z1202" s="1"/>
      <c r="AA1202" s="1"/>
      <c r="AB1202" s="1"/>
    </row>
    <row r="1203" spans="1:28" ht="15" customHeight="1" x14ac:dyDescent="0.2">
      <c r="A1203" s="82"/>
      <c r="B1203" s="23" t="str">
        <f>IF(NOT(ISBLANK(route[[#This Row],[loc_override]])),route[[#This Row],[loc_override]],IFERROR(INDEX(npcs[map_location_label],MATCH(route[[#This Row],[npc]],npcs[npc_id],0)),"NA"))</f>
        <v>Saturn-Valley</v>
      </c>
      <c r="C1203" s="70" t="s">
        <v>2402</v>
      </c>
      <c r="D1203" s="47" t="str">
        <f>IFERROR(INDEX(npcs[sprite_label],MATCH(route[[#This Row],[npc]],npcs[npc_id],0)),"NA")</f>
        <v>NA</v>
      </c>
      <c r="E1203" s="24" t="s">
        <v>2648</v>
      </c>
      <c r="F1203" s="9" t="s">
        <v>2645</v>
      </c>
      <c r="G1203" s="9" t="s">
        <v>2624</v>
      </c>
      <c r="H1203" s="46" t="s">
        <v>7</v>
      </c>
      <c r="I1203" s="28" t="s">
        <v>2488</v>
      </c>
      <c r="J1203" s="26" t="s">
        <v>2508</v>
      </c>
      <c r="K1203" s="28"/>
      <c r="L1203" s="45"/>
      <c r="M1203" s="27" t="s">
        <v>7</v>
      </c>
      <c r="N1203" s="28"/>
      <c r="O1203" s="28"/>
      <c r="P1203" s="28"/>
      <c r="Q1203" s="27"/>
      <c r="R1203" s="31" t="str">
        <f t="array" ref="R1203">IFERROR(INDEX(npcs!$E$2:$E$1584,MATCH('route'!$H1203, npcs!$A$2:$A$1584,0)),"NA")</f>
        <v>NA</v>
      </c>
      <c r="S1203" s="1"/>
      <c r="T1203" s="79">
        <v>4</v>
      </c>
      <c r="U1203" s="1"/>
      <c r="V1203" s="1"/>
      <c r="W1203" s="1"/>
      <c r="X1203" s="1"/>
      <c r="Y1203" s="1"/>
      <c r="Z1203" s="1"/>
      <c r="AA1203" s="1"/>
      <c r="AB1203" s="1"/>
    </row>
    <row r="1204" spans="1:28" ht="15" customHeight="1" x14ac:dyDescent="0.2">
      <c r="A1204" s="82"/>
      <c r="B1204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04" s="27"/>
      <c r="D1204" s="47" t="str">
        <f>IFERROR(INDEX(npcs[sprite_label],MATCH(route[[#This Row],[npc]],npcs[npc_id],0)),"NA")</f>
        <v>monster_little-pile</v>
      </c>
      <c r="E1204" s="24" t="s">
        <v>2648</v>
      </c>
      <c r="F1204" s="9" t="s">
        <v>2645</v>
      </c>
      <c r="G1204" s="9" t="s">
        <v>2624</v>
      </c>
      <c r="H1204" s="65">
        <v>688</v>
      </c>
      <c r="I1204" s="28" t="s">
        <v>9</v>
      </c>
      <c r="J1204" s="26" t="s">
        <v>2276</v>
      </c>
      <c r="K1204" s="28" t="s">
        <v>245</v>
      </c>
      <c r="L1204" s="45"/>
      <c r="M1204" s="27" t="s">
        <v>10</v>
      </c>
      <c r="N1204" s="28"/>
      <c r="O1204" s="28"/>
      <c r="P1204" s="28"/>
      <c r="Q1204" s="27"/>
      <c r="R1204" s="31" t="str">
        <f t="array" ref="R1204">IFERROR(INDEX(npcs!$E$2:$E$1584,MATCH('route'!$H1204, npcs!$A$2:$A$1584,0)),"NA")</f>
        <v>~SLIMY_LITTLE_PILE_1_DEFEATED_AND_THREED_BLOND_GUY_BY_TENT_ABSENT</v>
      </c>
      <c r="S1204" s="1"/>
      <c r="T1204" s="79">
        <v>4</v>
      </c>
      <c r="U1204" s="1"/>
      <c r="V1204" s="1"/>
      <c r="W1204" s="1"/>
      <c r="X1204" s="1"/>
      <c r="Y1204" s="1"/>
      <c r="Z1204" s="1"/>
      <c r="AA1204" s="1"/>
      <c r="AB1204" s="1"/>
    </row>
    <row r="1205" spans="1:28" ht="15" customHeight="1" x14ac:dyDescent="0.2">
      <c r="A1205" s="82"/>
      <c r="B1205" s="23" t="str">
        <f>IF(NOT(ISBLANK(route[[#This Row],[loc_override]])),route[[#This Row],[loc_override]],IFERROR(INDEX(npcs[map_location_label],MATCH(route[[#This Row],[npc]],npcs[npc_id],0)),"NA"))</f>
        <v>Saturn-Valley</v>
      </c>
      <c r="C1205" s="70" t="s">
        <v>2402</v>
      </c>
      <c r="D1205" s="47" t="str">
        <f>IFERROR(INDEX(npcs[sprite_label],MATCH(route[[#This Row],[npc]],npcs[npc_id],0)),"NA")</f>
        <v>NA</v>
      </c>
      <c r="E1205" s="24" t="s">
        <v>2648</v>
      </c>
      <c r="F1205" s="9" t="s">
        <v>2645</v>
      </c>
      <c r="G1205" s="9" t="s">
        <v>2624</v>
      </c>
      <c r="H1205" s="46" t="s">
        <v>7</v>
      </c>
      <c r="I1205" s="28" t="s">
        <v>2488</v>
      </c>
      <c r="J1205" s="26" t="s">
        <v>2509</v>
      </c>
      <c r="K1205" s="28"/>
      <c r="L1205" s="45"/>
      <c r="M1205" s="27" t="s">
        <v>7</v>
      </c>
      <c r="N1205" s="28"/>
      <c r="O1205" s="28"/>
      <c r="P1205" s="28"/>
      <c r="Q1205" s="27"/>
      <c r="R1205" s="31" t="str">
        <f t="array" ref="R1205">IFERROR(INDEX(npcs!$E$2:$E$1584,MATCH('route'!$H1205, npcs!$A$2:$A$1584,0)),"NA")</f>
        <v>NA</v>
      </c>
      <c r="S1205" s="1"/>
      <c r="T1205" s="79">
        <v>4</v>
      </c>
      <c r="U1205" s="1"/>
      <c r="V1205" s="1"/>
      <c r="W1205" s="1"/>
      <c r="X1205" s="1"/>
      <c r="Y1205" s="1"/>
      <c r="Z1205" s="1"/>
      <c r="AA1205" s="1"/>
      <c r="AB1205" s="1"/>
    </row>
    <row r="1206" spans="1:28" ht="15" customHeight="1" x14ac:dyDescent="0.2">
      <c r="A1206" s="82"/>
      <c r="B1206" s="23" t="str">
        <f>IF(NOT(ISBLANK(route[[#This Row],[loc_override]])),route[[#This Row],[loc_override]],IFERROR(INDEX(npcs[map_location_label],MATCH(route[[#This Row],[npc]],npcs[npc_id],0)),"NA"))</f>
        <v>Saturn-Valley</v>
      </c>
      <c r="C1206" s="70" t="s">
        <v>2402</v>
      </c>
      <c r="D1206" s="47" t="str">
        <f>IFERROR(INDEX(npcs[sprite_label],MATCH(route[[#This Row],[npc]],npcs[npc_id],0)),"NA")</f>
        <v>NA</v>
      </c>
      <c r="E1206" s="24" t="s">
        <v>2648</v>
      </c>
      <c r="F1206" s="9" t="s">
        <v>2645</v>
      </c>
      <c r="G1206" s="9" t="s">
        <v>2624</v>
      </c>
      <c r="H1206" s="46" t="s">
        <v>7</v>
      </c>
      <c r="I1206" s="28" t="s">
        <v>2488</v>
      </c>
      <c r="J1206" s="26" t="s">
        <v>2646</v>
      </c>
      <c r="K1206" s="28" t="s">
        <v>2623</v>
      </c>
      <c r="L1206" s="45"/>
      <c r="M1206" s="27" t="s">
        <v>7</v>
      </c>
      <c r="N1206" s="28"/>
      <c r="O1206" s="28"/>
      <c r="P1206" s="28"/>
      <c r="Q1206" s="27"/>
      <c r="R1206" s="31" t="str">
        <f t="array" ref="R1206">IFERROR(INDEX(npcs!$E$2:$E$1584,MATCH('route'!$H1206, npcs!$A$2:$A$1584,0)),"NA")</f>
        <v>NA</v>
      </c>
      <c r="S1206" s="1"/>
      <c r="T1206" s="79">
        <v>4</v>
      </c>
      <c r="U1206" s="1"/>
      <c r="V1206" s="1"/>
      <c r="W1206" s="1"/>
      <c r="X1206" s="1"/>
      <c r="Y1206" s="1"/>
      <c r="Z1206" s="1"/>
      <c r="AA1206" s="1"/>
      <c r="AB1206" s="1"/>
    </row>
    <row r="1207" spans="1:28" ht="15" customHeight="1" x14ac:dyDescent="0.2">
      <c r="A1207" s="82"/>
      <c r="B1207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07" s="27"/>
      <c r="D1207" s="47" t="str">
        <f>IFERROR(INDEX(npcs[sprite_label],MATCH(route[[#This Row],[npc]],npcs[npc_id],0)),"NA")</f>
        <v>monster_little-pile</v>
      </c>
      <c r="E1207" s="24" t="s">
        <v>2648</v>
      </c>
      <c r="F1207" s="9" t="s">
        <v>2645</v>
      </c>
      <c r="G1207" s="9" t="s">
        <v>2624</v>
      </c>
      <c r="H1207" s="65">
        <v>688</v>
      </c>
      <c r="I1207" s="28" t="s">
        <v>9</v>
      </c>
      <c r="J1207" s="26" t="s">
        <v>2276</v>
      </c>
      <c r="K1207" s="28" t="s">
        <v>245</v>
      </c>
      <c r="L1207" s="45"/>
      <c r="M1207" s="27" t="s">
        <v>10</v>
      </c>
      <c r="N1207" s="28"/>
      <c r="O1207" s="28"/>
      <c r="P1207" s="28"/>
      <c r="Q1207" s="27"/>
      <c r="R1207" s="31" t="str">
        <f t="array" ref="R1207">IFERROR(INDEX(npcs!$E$2:$E$1584,MATCH('route'!$H1207, npcs!$A$2:$A$1584,0)),"NA")</f>
        <v>~SLIMY_LITTLE_PILE_1_DEFEATED_AND_THREED_BLOND_GUY_BY_TENT_ABSENT</v>
      </c>
      <c r="S1207" s="1"/>
      <c r="T1207" s="79">
        <v>4</v>
      </c>
      <c r="U1207" s="1"/>
      <c r="V1207" s="1"/>
      <c r="W1207" s="1"/>
      <c r="X1207" s="1"/>
      <c r="Y1207" s="1"/>
      <c r="Z1207" s="1"/>
      <c r="AA1207" s="1"/>
      <c r="AB1207" s="1"/>
    </row>
    <row r="1208" spans="1:28" ht="15" customHeight="1" x14ac:dyDescent="0.2">
      <c r="A1208" s="82"/>
      <c r="B1208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08" s="27"/>
      <c r="D1208" s="47" t="str">
        <f>IFERROR(INDEX(npcs[sprite_label],MATCH(route[[#This Row],[npc]],npcs[npc_id],0)),"NA")</f>
        <v>monster_little-pile</v>
      </c>
      <c r="E1208" s="24" t="s">
        <v>2648</v>
      </c>
      <c r="F1208" s="9" t="s">
        <v>2645</v>
      </c>
      <c r="G1208" s="9" t="s">
        <v>2624</v>
      </c>
      <c r="H1208" s="65">
        <v>688</v>
      </c>
      <c r="I1208" s="28" t="s">
        <v>9</v>
      </c>
      <c r="J1208" s="26" t="s">
        <v>2276</v>
      </c>
      <c r="K1208" s="28" t="s">
        <v>345</v>
      </c>
      <c r="L1208" s="45"/>
      <c r="M1208" s="27" t="s">
        <v>10</v>
      </c>
      <c r="N1208" s="28"/>
      <c r="O1208" s="28"/>
      <c r="P1208" s="28"/>
      <c r="Q1208" s="27"/>
      <c r="R1208" s="31" t="str">
        <f t="array" ref="R1208">IFERROR(INDEX(npcs!$E$2:$E$1584,MATCH('route'!$H1208, npcs!$A$2:$A$1584,0)),"NA")</f>
        <v>~SLIMY_LITTLE_PILE_1_DEFEATED_AND_THREED_BLOND_GUY_BY_TENT_ABSENT</v>
      </c>
      <c r="S1208" s="1"/>
      <c r="T1208" s="79">
        <v>4</v>
      </c>
      <c r="U1208" s="1"/>
      <c r="V1208" s="1"/>
      <c r="W1208" s="1"/>
      <c r="X1208" s="1"/>
      <c r="Y1208" s="1"/>
      <c r="Z1208" s="1"/>
      <c r="AA1208" s="1"/>
      <c r="AB1208" s="1"/>
    </row>
    <row r="1209" spans="1:28" ht="15" customHeight="1" x14ac:dyDescent="0.2">
      <c r="A1209" s="82"/>
      <c r="B1209" s="23" t="str">
        <f>IF(NOT(ISBLANK(route[[#This Row],[loc_override]])),route[[#This Row],[loc_override]],IFERROR(INDEX(npcs[map_location_label],MATCH(route[[#This Row],[npc]],npcs[npc_id],0)),"NA"))</f>
        <v>Grapefruit Falls_Belch's Base_1F_Room-1</v>
      </c>
      <c r="C1209" s="27"/>
      <c r="D1209" s="47" t="str">
        <f>IFERROR(INDEX(npcs[sprite_label],MATCH(route[[#This Row],[npc]],npcs[npc_id],0)),"NA")</f>
        <v>trashcan</v>
      </c>
      <c r="E1209" s="24" t="s">
        <v>2648</v>
      </c>
      <c r="F1209" s="9" t="s">
        <v>2645</v>
      </c>
      <c r="G1209" s="9" t="s">
        <v>2624</v>
      </c>
      <c r="H1209" s="47">
        <v>1461</v>
      </c>
      <c r="I1209" s="28" t="s">
        <v>15</v>
      </c>
      <c r="J1209" s="26" t="s">
        <v>18</v>
      </c>
      <c r="K1209" s="28"/>
      <c r="L1209" s="45"/>
      <c r="M1209" s="27" t="s">
        <v>10</v>
      </c>
      <c r="N1209" s="28"/>
      <c r="O1209" s="28"/>
      <c r="P1209" s="28"/>
      <c r="Q1209" s="27"/>
      <c r="R1209" s="31" t="str">
        <f t="array" ref="R1209">IFERROR(INDEX(npcs!$E$2:$E$1584,MATCH('route'!$H1209, npcs!$A$2:$A$1584,0)),"NA")</f>
        <v>always</v>
      </c>
      <c r="S1209" s="1"/>
      <c r="T1209" s="79">
        <v>4</v>
      </c>
      <c r="U1209" s="1"/>
      <c r="V1209" s="1"/>
      <c r="W1209" s="1"/>
      <c r="X1209" s="1"/>
      <c r="Y1209" s="1"/>
      <c r="Z1209" s="1"/>
      <c r="AA1209" s="1"/>
      <c r="AB1209" s="1"/>
    </row>
    <row r="1210" spans="1:28" ht="15" customHeight="1" x14ac:dyDescent="0.2">
      <c r="A1210" s="82"/>
      <c r="B1210" s="23" t="str">
        <f>IF(NOT(ISBLANK(route[[#This Row],[loc_override]])),route[[#This Row],[loc_override]],IFERROR(INDEX(npcs[map_location_label],MATCH(route[[#This Row],[npc]],npcs[npc_id],0)),"NA"))</f>
        <v>Grapefruit Falls_Belch's Base_1F_Room-2</v>
      </c>
      <c r="C1210" s="27"/>
      <c r="D1210" s="47" t="str">
        <f>IFERROR(INDEX(npcs[sprite_label],MATCH(route[[#This Row],[npc]],npcs[npc_id],0)),"NA")</f>
        <v>trashcan</v>
      </c>
      <c r="E1210" s="24" t="s">
        <v>2648</v>
      </c>
      <c r="F1210" s="9" t="s">
        <v>2645</v>
      </c>
      <c r="G1210" s="9" t="s">
        <v>2624</v>
      </c>
      <c r="H1210" s="47">
        <v>1465</v>
      </c>
      <c r="I1210" s="28" t="s">
        <v>15</v>
      </c>
      <c r="J1210" s="26" t="s">
        <v>18</v>
      </c>
      <c r="K1210" s="28"/>
      <c r="L1210" s="45"/>
      <c r="M1210" s="27" t="s">
        <v>10</v>
      </c>
      <c r="N1210" s="28"/>
      <c r="O1210" s="28"/>
      <c r="P1210" s="28"/>
      <c r="Q1210" s="27"/>
      <c r="R1210" s="31" t="str">
        <f t="array" ref="R1210">IFERROR(INDEX(npcs!$E$2:$E$1584,MATCH('route'!$H1210, npcs!$A$2:$A$1584,0)),"NA")</f>
        <v>always</v>
      </c>
      <c r="S1210" s="1"/>
      <c r="T1210" s="79">
        <v>4</v>
      </c>
      <c r="U1210" s="1"/>
      <c r="V1210" s="1"/>
      <c r="W1210" s="1"/>
      <c r="X1210" s="1"/>
      <c r="Y1210" s="1"/>
      <c r="Z1210" s="1"/>
      <c r="AA1210" s="1"/>
      <c r="AB1210" s="1"/>
    </row>
    <row r="1211" spans="1:28" ht="15" customHeight="1" x14ac:dyDescent="0.2">
      <c r="A1211" s="82"/>
      <c r="B1211" s="23" t="str">
        <f>IF(NOT(ISBLANK(route[[#This Row],[loc_override]])),route[[#This Row],[loc_override]],IFERROR(INDEX(npcs[map_location_label],MATCH(route[[#This Row],[npc]],npcs[npc_id],0)),"NA"))</f>
        <v>Grapefruit Falls_Belch's Base_1F_Room-2</v>
      </c>
      <c r="C1211" s="27"/>
      <c r="D1211" s="47" t="str">
        <f>IFERROR(INDEX(npcs[sprite_label],MATCH(route[[#This Row],[npc]],npcs[npc_id],0)),"NA")</f>
        <v>trashcan</v>
      </c>
      <c r="E1211" s="24" t="s">
        <v>2648</v>
      </c>
      <c r="F1211" s="9" t="s">
        <v>2645</v>
      </c>
      <c r="G1211" s="9" t="s">
        <v>2624</v>
      </c>
      <c r="H1211" s="47">
        <v>1460</v>
      </c>
      <c r="I1211" s="28" t="s">
        <v>15</v>
      </c>
      <c r="J1211" s="26" t="s">
        <v>18</v>
      </c>
      <c r="K1211" s="28"/>
      <c r="L1211" s="45"/>
      <c r="M1211" s="27" t="s">
        <v>10</v>
      </c>
      <c r="N1211" s="28"/>
      <c r="O1211" s="28"/>
      <c r="P1211" s="28"/>
      <c r="Q1211" s="27"/>
      <c r="R1211" s="31" t="str">
        <f t="array" ref="R1211">IFERROR(INDEX(npcs!$E$2:$E$1584,MATCH('route'!$H1211, npcs!$A$2:$A$1584,0)),"NA")</f>
        <v>always</v>
      </c>
      <c r="S1211" s="1"/>
      <c r="T1211" s="79">
        <v>4</v>
      </c>
      <c r="U1211" s="1"/>
      <c r="V1211" s="1"/>
      <c r="W1211" s="1"/>
      <c r="X1211" s="1"/>
      <c r="Y1211" s="1"/>
      <c r="Z1211" s="1"/>
      <c r="AA1211" s="1"/>
      <c r="AB1211" s="1"/>
    </row>
    <row r="1212" spans="1:28" ht="15" customHeight="1" x14ac:dyDescent="0.2">
      <c r="A1212" s="82"/>
      <c r="B1212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2" s="27"/>
      <c r="D1212" s="47" t="str">
        <f>IFERROR(INDEX(npcs[sprite_label],MATCH(route[[#This Row],[npc]],npcs[npc_id],0)),"NA")</f>
        <v>ball-and-chain</v>
      </c>
      <c r="E1212" s="24" t="s">
        <v>2648</v>
      </c>
      <c r="F1212" s="9" t="s">
        <v>2645</v>
      </c>
      <c r="G1212" s="9" t="s">
        <v>2624</v>
      </c>
      <c r="H1212" s="47">
        <v>698</v>
      </c>
      <c r="I1212" s="28" t="s">
        <v>2271</v>
      </c>
      <c r="J1212" s="26"/>
      <c r="K1212" s="28"/>
      <c r="L1212" s="45"/>
      <c r="M1212" s="27" t="s">
        <v>10</v>
      </c>
      <c r="N1212" s="28"/>
      <c r="O1212" s="28"/>
      <c r="P1212" s="28"/>
      <c r="Q1212" s="27"/>
      <c r="R1212" s="31" t="str">
        <f t="array" ref="R1212">IFERROR(INDEX(npcs!$E$2:$E$1584,MATCH('route'!$H1212, npcs!$A$2:$A$1584,0)),"NA")</f>
        <v>always</v>
      </c>
      <c r="S1212" s="1"/>
      <c r="T1212" s="79">
        <v>4</v>
      </c>
      <c r="U1212" s="1"/>
      <c r="V1212" s="1"/>
      <c r="W1212" s="1"/>
      <c r="X1212" s="1"/>
      <c r="Y1212" s="1"/>
      <c r="Z1212" s="1"/>
      <c r="AA1212" s="1"/>
      <c r="AB1212" s="1"/>
    </row>
    <row r="1213" spans="1:28" ht="15" customHeight="1" x14ac:dyDescent="0.2">
      <c r="A1213" s="82"/>
      <c r="B1213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3" s="27"/>
      <c r="D1213" s="47" t="str">
        <f>IFERROR(INDEX(npcs[sprite_label],MATCH(route[[#This Row],[npc]],npcs[npc_id],0)),"NA")</f>
        <v>ball-and-chain</v>
      </c>
      <c r="E1213" s="24" t="s">
        <v>2648</v>
      </c>
      <c r="F1213" s="9" t="s">
        <v>2645</v>
      </c>
      <c r="G1213" s="9" t="s">
        <v>2624</v>
      </c>
      <c r="H1213" s="47">
        <v>699</v>
      </c>
      <c r="I1213" s="28" t="s">
        <v>2271</v>
      </c>
      <c r="J1213" s="26"/>
      <c r="K1213" s="28"/>
      <c r="L1213" s="45"/>
      <c r="M1213" s="27" t="s">
        <v>10</v>
      </c>
      <c r="N1213" s="28"/>
      <c r="O1213" s="28"/>
      <c r="P1213" s="28"/>
      <c r="Q1213" s="27"/>
      <c r="R1213" s="31" t="str">
        <f t="array" ref="R1213">IFERROR(INDEX(npcs!$E$2:$E$1584,MATCH('route'!$H1213, npcs!$A$2:$A$1584,0)),"NA")</f>
        <v>always</v>
      </c>
      <c r="S1213" s="1"/>
      <c r="T1213" s="79">
        <v>4</v>
      </c>
      <c r="U1213" s="1"/>
      <c r="V1213" s="1"/>
      <c r="W1213" s="1"/>
      <c r="X1213" s="1"/>
      <c r="Y1213" s="1"/>
      <c r="Z1213" s="1"/>
      <c r="AA1213" s="1"/>
      <c r="AB1213" s="1"/>
    </row>
    <row r="1214" spans="1:28" ht="15" customHeight="1" x14ac:dyDescent="0.2">
      <c r="A1214" s="82"/>
      <c r="B1214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4" s="27"/>
      <c r="D1214" s="47" t="str">
        <f>IFERROR(INDEX(npcs[sprite_label],MATCH(route[[#This Row],[npc]],npcs[npc_id],0)),"NA")</f>
        <v>fly-honey-jar</v>
      </c>
      <c r="E1214" s="24" t="s">
        <v>2648</v>
      </c>
      <c r="F1214" s="9" t="s">
        <v>2645</v>
      </c>
      <c r="G1214" s="9" t="s">
        <v>2624</v>
      </c>
      <c r="H1214" s="47">
        <v>695</v>
      </c>
      <c r="I1214" s="28" t="s">
        <v>2271</v>
      </c>
      <c r="J1214" s="26"/>
      <c r="K1214" s="28"/>
      <c r="L1214" s="45"/>
      <c r="M1214" s="27" t="s">
        <v>10</v>
      </c>
      <c r="N1214" s="28"/>
      <c r="O1214" s="28"/>
      <c r="P1214" s="28"/>
      <c r="Q1214" s="27"/>
      <c r="R1214" s="31" t="str">
        <f t="array" ref="R1214">IFERROR(INDEX(npcs!$E$2:$E$1584,MATCH('route'!$H1214, npcs!$A$2:$A$1584,0)),"NA")</f>
        <v>always</v>
      </c>
      <c r="S1214" s="1"/>
      <c r="T1214" s="79">
        <v>4</v>
      </c>
      <c r="U1214" s="1"/>
      <c r="V1214" s="1"/>
      <c r="W1214" s="1"/>
      <c r="X1214" s="1"/>
      <c r="Y1214" s="1"/>
      <c r="Z1214" s="1"/>
      <c r="AA1214" s="1"/>
      <c r="AB1214" s="1"/>
    </row>
    <row r="1215" spans="1:28" ht="15" customHeight="1" x14ac:dyDescent="0.2">
      <c r="A1215" s="82"/>
      <c r="B1215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5" s="27"/>
      <c r="D1215" s="47" t="str">
        <f>IFERROR(INDEX(npcs[sprite_label],MATCH(route[[#This Row],[npc]],npcs[npc_id],0)),"NA")</f>
        <v>fly-honey-jar</v>
      </c>
      <c r="E1215" s="24" t="s">
        <v>2648</v>
      </c>
      <c r="F1215" s="9" t="s">
        <v>2645</v>
      </c>
      <c r="G1215" s="9" t="s">
        <v>2624</v>
      </c>
      <c r="H1215" s="47">
        <v>696</v>
      </c>
      <c r="I1215" s="28" t="s">
        <v>2271</v>
      </c>
      <c r="J1215" s="26"/>
      <c r="K1215" s="28"/>
      <c r="L1215" s="45"/>
      <c r="M1215" s="27" t="s">
        <v>10</v>
      </c>
      <c r="N1215" s="28"/>
      <c r="O1215" s="28"/>
      <c r="P1215" s="28"/>
      <c r="Q1215" s="27"/>
      <c r="R1215" s="31" t="str">
        <f t="array" ref="R1215">IFERROR(INDEX(npcs!$E$2:$E$1584,MATCH('route'!$H1215, npcs!$A$2:$A$1584,0)),"NA")</f>
        <v>always</v>
      </c>
      <c r="S1215" s="1"/>
      <c r="T1215" s="79">
        <v>4</v>
      </c>
      <c r="U1215" s="1"/>
      <c r="V1215" s="1"/>
      <c r="W1215" s="1"/>
      <c r="X1215" s="1"/>
      <c r="Y1215" s="1"/>
      <c r="Z1215" s="1"/>
      <c r="AA1215" s="1"/>
      <c r="AB1215" s="1"/>
    </row>
    <row r="1216" spans="1:28" ht="15" customHeight="1" x14ac:dyDescent="0.2">
      <c r="A1216" s="82"/>
      <c r="B1216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6" s="27"/>
      <c r="D1216" s="47" t="str">
        <f>IFERROR(INDEX(npcs[sprite_label],MATCH(route[[#This Row],[npc]],npcs[npc_id],0)),"NA")</f>
        <v>mr-saturn</v>
      </c>
      <c r="E1216" s="24" t="s">
        <v>2648</v>
      </c>
      <c r="F1216" s="9" t="s">
        <v>2645</v>
      </c>
      <c r="G1216" s="9" t="s">
        <v>2624</v>
      </c>
      <c r="H1216" s="47">
        <v>693</v>
      </c>
      <c r="I1216" s="28" t="s">
        <v>9</v>
      </c>
      <c r="J1216" s="26"/>
      <c r="K1216" s="28"/>
      <c r="L1216" s="45"/>
      <c r="M1216" s="27" t="s">
        <v>10</v>
      </c>
      <c r="N1216" s="28"/>
      <c r="O1216" s="28"/>
      <c r="P1216" s="28"/>
      <c r="Q1216" s="27"/>
      <c r="R1216" s="31" t="str">
        <f t="array" ref="R1216">IFERROR(INDEX(npcs!$E$2:$E$1584,MATCH('route'!$H1216, npcs!$A$2:$A$1584,0)),"NA")</f>
        <v>~MASTER_BELCH_DEFEATED</v>
      </c>
      <c r="S1216" s="1"/>
      <c r="T1216" s="79">
        <v>4</v>
      </c>
      <c r="U1216" s="1"/>
      <c r="V1216" s="1"/>
      <c r="W1216" s="1"/>
      <c r="X1216" s="1"/>
      <c r="Y1216" s="1"/>
      <c r="Z1216" s="1"/>
      <c r="AA1216" s="1"/>
      <c r="AB1216" s="1"/>
    </row>
    <row r="1217" spans="1:28" ht="15" customHeight="1" x14ac:dyDescent="0.2">
      <c r="A1217" s="82"/>
      <c r="B1217" s="23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7" s="27"/>
      <c r="D1217" s="47" t="str">
        <f>IFERROR(INDEX(npcs[sprite_label],MATCH(route[[#This Row],[npc]],npcs[npc_id],0)),"NA")</f>
        <v>mr-saturn</v>
      </c>
      <c r="E1217" s="24" t="s">
        <v>2648</v>
      </c>
      <c r="F1217" s="9" t="s">
        <v>2645</v>
      </c>
      <c r="G1217" s="9" t="s">
        <v>2624</v>
      </c>
      <c r="H1217" s="47">
        <v>694</v>
      </c>
      <c r="I1217" s="28" t="s">
        <v>9</v>
      </c>
      <c r="J1217" s="26"/>
      <c r="K1217" s="28"/>
      <c r="L1217" s="45"/>
      <c r="M1217" s="27" t="s">
        <v>10</v>
      </c>
      <c r="N1217" s="28"/>
      <c r="O1217" s="28"/>
      <c r="P1217" s="28"/>
      <c r="Q1217" s="27"/>
      <c r="R1217" s="31" t="str">
        <f t="array" ref="R1217">IFERROR(INDEX(npcs!$E$2:$E$1584,MATCH('route'!$H1217, npcs!$A$2:$A$1584,0)),"NA")</f>
        <v>~MASTER_BELCH_DEFEATED</v>
      </c>
      <c r="S1217" s="1"/>
      <c r="T1217" s="79">
        <v>4</v>
      </c>
      <c r="U1217" s="1"/>
      <c r="V1217" s="1"/>
      <c r="W1217" s="1"/>
      <c r="X1217" s="1"/>
      <c r="Y1217" s="1"/>
      <c r="Z1217" s="1"/>
      <c r="AA1217" s="1"/>
      <c r="AB1217" s="1"/>
    </row>
    <row r="1218" spans="1:28" ht="15" customHeight="1" x14ac:dyDescent="0.2">
      <c r="A1218" s="66"/>
      <c r="B1218" s="66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8" s="70"/>
      <c r="D1218" s="67" t="str">
        <f>IFERROR(INDEX(npcs[sprite_label],MATCH(route[[#This Row],[npc]],npcs[npc_id],0)),"NA")</f>
        <v>monster_little-pile</v>
      </c>
      <c r="E1218" s="68" t="s">
        <v>2648</v>
      </c>
      <c r="F1218" s="9" t="s">
        <v>2645</v>
      </c>
      <c r="G1218" s="9" t="s">
        <v>2624</v>
      </c>
      <c r="H1218" s="69">
        <v>689</v>
      </c>
      <c r="I1218" s="71" t="s">
        <v>9</v>
      </c>
      <c r="J1218" s="72"/>
      <c r="K1218" s="28"/>
      <c r="L1218" s="45"/>
      <c r="M1218" s="70" t="s">
        <v>10</v>
      </c>
      <c r="N1218" s="71"/>
      <c r="O1218" s="71"/>
      <c r="P1218" s="71"/>
      <c r="Q1218" s="70"/>
      <c r="R1218" s="31" t="str">
        <f t="array" ref="R1218">IFERROR(INDEX(npcs!$E$2:$E$1584,MATCH('route'!$H1218, npcs!$A$2:$A$1584,0)),"NA")</f>
        <v>~MASTER_BELCH_DEFEATED</v>
      </c>
      <c r="S1218" s="73"/>
      <c r="T1218" s="79">
        <v>4</v>
      </c>
      <c r="U1218" s="1"/>
      <c r="V1218" s="1"/>
      <c r="W1218" s="1"/>
      <c r="X1218" s="1"/>
      <c r="Y1218" s="1"/>
      <c r="Z1218" s="1"/>
      <c r="AA1218" s="1"/>
      <c r="AB1218" s="1"/>
    </row>
    <row r="1219" spans="1:28" ht="15" customHeight="1" x14ac:dyDescent="0.2">
      <c r="A1219" s="66"/>
      <c r="B1219" s="66" t="str">
        <f>IF(NOT(ISBLANK(route[[#This Row],[loc_override]])),route[[#This Row],[loc_override]],IFERROR(INDEX(npcs[map_location_label],MATCH(route[[#This Row],[npc]],npcs[npc_id],0)),"NA"))</f>
        <v>Grapefruit Falls_Belch's Base_1F</v>
      </c>
      <c r="C1219" s="70"/>
      <c r="D1219" s="67" t="str">
        <f>IFERROR(INDEX(npcs[sprite_label],MATCH(route[[#This Row],[npc]],npcs[npc_id],0)),"NA")</f>
        <v>monster_little-pile</v>
      </c>
      <c r="E1219" s="68" t="s">
        <v>2648</v>
      </c>
      <c r="F1219" s="9" t="s">
        <v>2645</v>
      </c>
      <c r="G1219" s="9" t="s">
        <v>2624</v>
      </c>
      <c r="H1219" s="69">
        <v>690</v>
      </c>
      <c r="I1219" s="71" t="s">
        <v>9</v>
      </c>
      <c r="J1219" s="72"/>
      <c r="K1219" s="28"/>
      <c r="L1219" s="45"/>
      <c r="M1219" s="70" t="s">
        <v>10</v>
      </c>
      <c r="N1219" s="71"/>
      <c r="O1219" s="71"/>
      <c r="P1219" s="71"/>
      <c r="Q1219" s="70"/>
      <c r="R1219" s="31" t="str">
        <f t="array" ref="R1219">IFERROR(INDEX(npcs!$E$2:$E$1584,MATCH('route'!$H1219, npcs!$A$2:$A$1584,0)),"NA")</f>
        <v>~MASTER_BELCH_DEFEATED</v>
      </c>
      <c r="S1219" s="73"/>
      <c r="T1219" s="79">
        <v>4</v>
      </c>
      <c r="U1219" s="1"/>
      <c r="V1219" s="1"/>
      <c r="W1219" s="1"/>
      <c r="X1219" s="1"/>
      <c r="Y1219" s="1"/>
      <c r="Z1219" s="1"/>
      <c r="AA1219" s="1"/>
      <c r="AB1219" s="1"/>
    </row>
    <row r="1220" spans="1:28" ht="15" customHeight="1" x14ac:dyDescent="0.2">
      <c r="A1220" s="66"/>
      <c r="B1220" s="66" t="str">
        <f>IF(NOT(ISBLANK(route[[#This Row],[loc_override]])),route[[#This Row],[loc_override]],IFERROR(INDEX(npcs[map_location_label],MATCH(route[[#This Row],[npc]],npcs[npc_id],0)),"NA"))</f>
        <v>Grapefruit Falls_Belch's Base_1F</v>
      </c>
      <c r="C1220" s="70"/>
      <c r="D1220" s="67" t="str">
        <f>IFERROR(INDEX(npcs[sprite_label],MATCH(route[[#This Row],[npc]],npcs[npc_id],0)),"NA")</f>
        <v>monster_little-pile</v>
      </c>
      <c r="E1220" s="68" t="s">
        <v>2648</v>
      </c>
      <c r="F1220" s="9" t="s">
        <v>2645</v>
      </c>
      <c r="G1220" s="9" t="s">
        <v>2624</v>
      </c>
      <c r="H1220" s="69">
        <v>692</v>
      </c>
      <c r="I1220" s="71" t="s">
        <v>26</v>
      </c>
      <c r="J1220" s="72" t="s">
        <v>2304</v>
      </c>
      <c r="K1220" s="28" t="s">
        <v>2507</v>
      </c>
      <c r="L1220" s="45"/>
      <c r="M1220" s="70" t="s">
        <v>10</v>
      </c>
      <c r="N1220" s="71"/>
      <c r="O1220" s="71"/>
      <c r="P1220" s="71"/>
      <c r="Q1220" s="70"/>
      <c r="R1220" s="31" t="str">
        <f t="array" ref="R1220">IFERROR(INDEX(npcs!$E$2:$E$1584,MATCH('route'!$H1220, npcs!$A$2:$A$1584,0)),"NA")</f>
        <v>~SLIMY_LITTLE_PILE_3_DEFEATED</v>
      </c>
      <c r="S1220" s="73"/>
      <c r="T1220" s="79">
        <v>4</v>
      </c>
      <c r="U1220" s="1"/>
      <c r="V1220" s="1"/>
      <c r="W1220" s="1"/>
      <c r="X1220" s="1"/>
      <c r="Y1220" s="1"/>
      <c r="Z1220" s="1"/>
      <c r="AA1220" s="1"/>
      <c r="AB1220" s="1"/>
    </row>
    <row r="1221" spans="1:28" ht="15" customHeight="1" x14ac:dyDescent="0.2">
      <c r="A1221" s="66"/>
      <c r="B1221" s="66" t="str">
        <f>IF(NOT(ISBLANK(route[[#This Row],[loc_override]])),route[[#This Row],[loc_override]],IFERROR(INDEX(npcs[map_location_label],MATCH(route[[#This Row],[npc]],npcs[npc_id],0)),"NA"))</f>
        <v>Grapefruit Falls_Belch's Base_1F_Room-3</v>
      </c>
      <c r="C1221" s="70"/>
      <c r="D1221" s="67" t="str">
        <f>IFERROR(INDEX(npcs[sprite_label],MATCH(route[[#This Row],[npc]],npcs[npc_id],0)),"NA")</f>
        <v>trashcan</v>
      </c>
      <c r="E1221" s="68" t="s">
        <v>2648</v>
      </c>
      <c r="F1221" s="9" t="s">
        <v>2645</v>
      </c>
      <c r="G1221" s="9" t="s">
        <v>2624</v>
      </c>
      <c r="H1221" s="69">
        <v>1462</v>
      </c>
      <c r="I1221" s="71" t="s">
        <v>15</v>
      </c>
      <c r="J1221" s="72"/>
      <c r="K1221" s="28"/>
      <c r="L1221" s="45"/>
      <c r="M1221" s="70" t="s">
        <v>10</v>
      </c>
      <c r="N1221" s="71"/>
      <c r="O1221" s="71"/>
      <c r="P1221" s="71"/>
      <c r="Q1221" s="70"/>
      <c r="R1221" s="31" t="str">
        <f t="array" ref="R1221">IFERROR(INDEX(npcs!$E$2:$E$1584,MATCH('route'!$H1221, npcs!$A$2:$A$1584,0)),"NA")</f>
        <v>always</v>
      </c>
      <c r="S1221" s="73"/>
      <c r="T1221" s="79">
        <v>4</v>
      </c>
      <c r="U1221" s="1"/>
      <c r="V1221" s="1"/>
      <c r="W1221" s="1"/>
      <c r="X1221" s="1"/>
      <c r="Y1221" s="1"/>
      <c r="Z1221" s="1"/>
      <c r="AA1221" s="1"/>
      <c r="AB1221" s="1"/>
    </row>
    <row r="1222" spans="1:28" ht="15" customHeight="1" x14ac:dyDescent="0.2">
      <c r="A1222" s="66"/>
      <c r="B1222" s="66" t="str">
        <f>IF(NOT(ISBLANK(route[[#This Row],[loc_override]])),route[[#This Row],[loc_override]],IFERROR(INDEX(npcs[map_location_label],MATCH(route[[#This Row],[npc]],npcs[npc_id],0)),"NA"))</f>
        <v>Grapefruit Falls_Belch's Base_1F_Room-3</v>
      </c>
      <c r="C1222" s="70"/>
      <c r="D1222" s="67" t="str">
        <f>IFERROR(INDEX(npcs[sprite_label],MATCH(route[[#This Row],[npc]],npcs[npc_id],0)),"NA")</f>
        <v>trashcan</v>
      </c>
      <c r="E1222" s="68" t="s">
        <v>2648</v>
      </c>
      <c r="F1222" s="9" t="s">
        <v>2645</v>
      </c>
      <c r="G1222" s="9" t="s">
        <v>2624</v>
      </c>
      <c r="H1222" s="69">
        <v>1463</v>
      </c>
      <c r="I1222" s="71" t="s">
        <v>15</v>
      </c>
      <c r="J1222" s="72"/>
      <c r="K1222" s="28"/>
      <c r="L1222" s="45"/>
      <c r="M1222" s="70" t="s">
        <v>10</v>
      </c>
      <c r="N1222" s="71"/>
      <c r="O1222" s="71"/>
      <c r="P1222" s="71"/>
      <c r="Q1222" s="70"/>
      <c r="R1222" s="31" t="str">
        <f t="array" ref="R1222">IFERROR(INDEX(npcs!$E$2:$E$1584,MATCH('route'!$H1222, npcs!$A$2:$A$1584,0)),"NA")</f>
        <v>always</v>
      </c>
      <c r="S1222" s="73"/>
      <c r="T1222" s="79">
        <v>4</v>
      </c>
      <c r="U1222" s="1"/>
      <c r="V1222" s="1"/>
      <c r="W1222" s="1"/>
      <c r="X1222" s="1"/>
      <c r="Y1222" s="1"/>
      <c r="Z1222" s="1"/>
      <c r="AA1222" s="1"/>
      <c r="AB1222" s="1"/>
    </row>
    <row r="1223" spans="1:28" ht="15" customHeight="1" x14ac:dyDescent="0.2">
      <c r="A1223" s="66"/>
      <c r="B1223" s="66" t="str">
        <f>IF(NOT(ISBLANK(route[[#This Row],[loc_override]])),route[[#This Row],[loc_override]],IFERROR(INDEX(npcs[map_location_label],MATCH(route[[#This Row],[npc]],npcs[npc_id],0)),"NA"))</f>
        <v>Grapefruit Falls_Belch's Base_1F_Room-3</v>
      </c>
      <c r="C1223" s="70"/>
      <c r="D1223" s="67" t="str">
        <f>IFERROR(INDEX(npcs[sprite_label],MATCH(route[[#This Row],[npc]],npcs[npc_id],0)),"NA")</f>
        <v>trashcan</v>
      </c>
      <c r="E1223" s="68" t="s">
        <v>2648</v>
      </c>
      <c r="F1223" s="9" t="s">
        <v>2645</v>
      </c>
      <c r="G1223" s="9" t="s">
        <v>2624</v>
      </c>
      <c r="H1223" s="69">
        <v>1464</v>
      </c>
      <c r="I1223" s="71" t="s">
        <v>15</v>
      </c>
      <c r="J1223" s="72"/>
      <c r="K1223" s="28"/>
      <c r="L1223" s="45"/>
      <c r="M1223" s="70" t="s">
        <v>10</v>
      </c>
      <c r="N1223" s="71"/>
      <c r="O1223" s="71"/>
      <c r="P1223" s="71"/>
      <c r="Q1223" s="70"/>
      <c r="R1223" s="31" t="str">
        <f t="array" ref="R1223">IFERROR(INDEX(npcs!$E$2:$E$1584,MATCH('route'!$H1223, npcs!$A$2:$A$1584,0)),"NA")</f>
        <v>always</v>
      </c>
      <c r="S1223" s="73"/>
      <c r="T1223" s="79">
        <v>4</v>
      </c>
      <c r="U1223" s="1"/>
      <c r="V1223" s="1"/>
      <c r="W1223" s="1"/>
      <c r="X1223" s="1"/>
      <c r="Y1223" s="1"/>
      <c r="Z1223" s="1"/>
      <c r="AA1223" s="1"/>
      <c r="AB1223" s="1"/>
    </row>
    <row r="1224" spans="1:28" ht="15" customHeight="1" x14ac:dyDescent="0.2">
      <c r="A1224" s="66"/>
      <c r="B1224" s="66" t="str">
        <f>IF(NOT(ISBLANK(route[[#This Row],[loc_override]])),route[[#This Row],[loc_override]],IFERROR(INDEX(npcs[map_location_label],MATCH(route[[#This Row],[npc]],npcs[npc_id],0)),"NA"))</f>
        <v>Grapefruit Falls_Belch's Base_1F</v>
      </c>
      <c r="C1224" s="70"/>
      <c r="D1224" s="67" t="str">
        <f>IFERROR(INDEX(npcs[sprite_label],MATCH(route[[#This Row],[npc]],npcs[npc_id],0)),"NA")</f>
        <v>monster_little-pile</v>
      </c>
      <c r="E1224" s="68" t="s">
        <v>2648</v>
      </c>
      <c r="F1224" s="9" t="s">
        <v>2645</v>
      </c>
      <c r="G1224" s="9" t="s">
        <v>2624</v>
      </c>
      <c r="H1224" s="69">
        <v>691</v>
      </c>
      <c r="I1224" s="71" t="s">
        <v>26</v>
      </c>
      <c r="J1224" s="72" t="s">
        <v>2304</v>
      </c>
      <c r="K1224" s="28" t="s">
        <v>2507</v>
      </c>
      <c r="L1224" s="45"/>
      <c r="M1224" s="70" t="s">
        <v>10</v>
      </c>
      <c r="N1224" s="71"/>
      <c r="O1224" s="71"/>
      <c r="P1224" s="71"/>
      <c r="Q1224" s="70"/>
      <c r="R1224" s="31" t="str">
        <f t="array" ref="R1224">IFERROR(INDEX(npcs!$E$2:$E$1584,MATCH('route'!$H1224, npcs!$A$2:$A$1584,0)),"NA")</f>
        <v>~SLIMY_LITTLE_PILE_2_DEFEATED</v>
      </c>
      <c r="S1224" s="73"/>
      <c r="T1224" s="79">
        <v>4</v>
      </c>
      <c r="U1224" s="1"/>
      <c r="V1224" s="1"/>
      <c r="W1224" s="1"/>
      <c r="X1224" s="1"/>
      <c r="Y1224" s="1"/>
      <c r="Z1224" s="1"/>
      <c r="AA1224" s="1"/>
      <c r="AB1224" s="1"/>
    </row>
    <row r="1225" spans="1:28" ht="15" customHeight="1" x14ac:dyDescent="0.2">
      <c r="A1225" s="66"/>
      <c r="B1225" s="66" t="str">
        <f>IF(NOT(ISBLANK(route[[#This Row],[loc_override]])),route[[#This Row],[loc_override]],IFERROR(INDEX(npcs[map_location_label],MATCH(route[[#This Row],[npc]],npcs[npc_id],0)),"NA"))</f>
        <v>Grapefruit Falls_Belch's Base_1F</v>
      </c>
      <c r="C1225" s="70" t="s">
        <v>2396</v>
      </c>
      <c r="D1225" s="67" t="str">
        <f>IFERROR(INDEX(npcs[sprite_label],MATCH(route[[#This Row],[npc]],npcs[npc_id],0)),"NA")</f>
        <v>NA</v>
      </c>
      <c r="E1225" s="68" t="s">
        <v>2648</v>
      </c>
      <c r="F1225" s="9" t="s">
        <v>2645</v>
      </c>
      <c r="G1225" s="9" t="s">
        <v>2624</v>
      </c>
      <c r="H1225" s="69" t="s">
        <v>7</v>
      </c>
      <c r="I1225" s="71" t="s">
        <v>2488</v>
      </c>
      <c r="J1225" s="72" t="s">
        <v>2518</v>
      </c>
      <c r="K1225" s="28" t="s">
        <v>2519</v>
      </c>
      <c r="L1225" s="45"/>
      <c r="M1225" s="70" t="s">
        <v>7</v>
      </c>
      <c r="N1225" s="71"/>
      <c r="O1225" s="71"/>
      <c r="P1225" s="71"/>
      <c r="Q1225" s="70"/>
      <c r="R1225" s="31" t="str">
        <f t="array" ref="R1225">IFERROR(INDEX(npcs!$E$2:$E$1584,MATCH('route'!$H1225, npcs!$A$2:$A$1584,0)),"NA")</f>
        <v>NA</v>
      </c>
      <c r="S1225" s="73"/>
      <c r="T1225" s="79">
        <v>4</v>
      </c>
      <c r="U1225" s="1"/>
      <c r="V1225" s="1"/>
      <c r="W1225" s="1"/>
      <c r="X1225" s="1"/>
      <c r="Y1225" s="1"/>
      <c r="Z1225" s="1"/>
      <c r="AA1225" s="1"/>
      <c r="AB1225" s="1"/>
    </row>
    <row r="1226" spans="1:28" ht="15" customHeight="1" x14ac:dyDescent="0.2">
      <c r="A1226" s="66"/>
      <c r="B1226" s="66" t="str">
        <f>IF(NOT(ISBLANK(route[[#This Row],[loc_override]])),route[[#This Row],[loc_override]],IFERROR(INDEX(npcs[map_location_label],MATCH(route[[#This Row],[npc]],npcs[npc_id],0)),"NA"))</f>
        <v>Grapefruit Falls_Belch's Base_1F_Boss-Room</v>
      </c>
      <c r="C1226" s="70"/>
      <c r="D1226" s="67" t="str">
        <f>IFERROR(INDEX(npcs[sprite_label],MATCH(route[[#This Row],[npc]],npcs[npc_id],0)),"NA")</f>
        <v>monster_belch</v>
      </c>
      <c r="E1226" s="68" t="s">
        <v>2648</v>
      </c>
      <c r="F1226" s="9" t="s">
        <v>2645</v>
      </c>
      <c r="G1226" s="9" t="s">
        <v>2624</v>
      </c>
      <c r="H1226" s="69">
        <v>697</v>
      </c>
      <c r="I1226" s="71" t="s">
        <v>9</v>
      </c>
      <c r="J1226" s="72" t="s">
        <v>2304</v>
      </c>
      <c r="K1226" s="28" t="s">
        <v>2507</v>
      </c>
      <c r="L1226" s="45"/>
      <c r="M1226" s="70" t="s">
        <v>2312</v>
      </c>
      <c r="N1226" s="71"/>
      <c r="O1226" s="71"/>
      <c r="P1226" s="71"/>
      <c r="Q1226" s="70"/>
      <c r="R1226" s="31" t="str">
        <f t="array" ref="R1226">IFERROR(INDEX(npcs!$E$2:$E$1584,MATCH('route'!$H1226, npcs!$A$2:$A$1584,0)),"NA")</f>
        <v>~MASTER_BELCH_DEFEATED</v>
      </c>
      <c r="S1226" s="73"/>
      <c r="T1226" s="79">
        <v>4</v>
      </c>
      <c r="U1226" s="1"/>
      <c r="V1226" s="1"/>
      <c r="W1226" s="1"/>
      <c r="X1226" s="1"/>
      <c r="Y1226" s="1"/>
      <c r="Z1226" s="1"/>
      <c r="AA1226" s="1"/>
      <c r="AB1226" s="1"/>
    </row>
    <row r="1227" spans="1:28" ht="15" customHeight="1" thickBot="1" x14ac:dyDescent="0.25">
      <c r="A1227" s="82"/>
      <c r="B1227" s="23" t="str">
        <f>IF(NOT(ISBLANK(route[[#This Row],[loc_override]])),route[[#This Row],[loc_override]],IFERROR(INDEX(npcs[map_location_label],MATCH(route[[#This Row],[npc]],npcs[npc_id],0)),"NA"))</f>
        <v>Grapefruit Falls_Belch's Base_1F_Boss-Room</v>
      </c>
      <c r="C1227" s="27" t="s">
        <v>2397</v>
      </c>
      <c r="D1227" s="47" t="str">
        <f>IFERROR(INDEX(npcs[sprite_label],MATCH(route[[#This Row],[npc]],npcs[npc_id],0)),"NA")</f>
        <v>NA</v>
      </c>
      <c r="E1227" s="24" t="s">
        <v>2648</v>
      </c>
      <c r="F1227" s="9" t="s">
        <v>2645</v>
      </c>
      <c r="G1227" s="9" t="s">
        <v>2624</v>
      </c>
      <c r="H1227" s="47" t="s">
        <v>7</v>
      </c>
      <c r="I1227" s="28" t="s">
        <v>2488</v>
      </c>
      <c r="J1227" s="26" t="s">
        <v>2333</v>
      </c>
      <c r="K1227" s="28"/>
      <c r="L1227" s="45"/>
      <c r="M1227" s="27" t="s">
        <v>7</v>
      </c>
      <c r="N1227" s="28"/>
      <c r="O1227" s="28"/>
      <c r="P1227" s="28"/>
      <c r="Q1227" s="27"/>
      <c r="R1227" s="31" t="str">
        <f t="array" ref="R1227">IFERROR(INDEX(npcs!$E$2:$E$1584,MATCH('route'!$H1227, npcs!$A$2:$A$1584,0)),"NA")</f>
        <v>NA</v>
      </c>
      <c r="S1227" s="1"/>
      <c r="T1227" s="79">
        <v>4</v>
      </c>
      <c r="U1227" s="1"/>
      <c r="V1227" s="1"/>
      <c r="W1227" s="1"/>
      <c r="X1227" s="1"/>
      <c r="Y1227" s="1"/>
      <c r="Z1227" s="1"/>
      <c r="AA1227" s="1"/>
      <c r="AB1227" s="1"/>
    </row>
    <row r="1228" spans="1:28" ht="15" customHeight="1" thickBot="1" x14ac:dyDescent="0.25">
      <c r="A1228" s="84" t="s">
        <v>160</v>
      </c>
      <c r="B1228" s="37" t="str">
        <f>IF(NOT(ISBLANK(route[[#This Row],[loc_override]])),route[[#This Row],[loc_override]],IFERROR(INDEX(npcs[map_location_label],MATCH(route[[#This Row],[npc]],npcs[npc_id],0)),"NA"))</f>
        <v>Grapefruit Falls_Belch's Base_1F_Boss-Room</v>
      </c>
      <c r="C1228" s="40"/>
      <c r="D1228" s="51" t="str">
        <f>IFERROR(INDEX(npcs[sprite_label],MATCH(route[[#This Row],[npc]],npcs[npc_id],0)),"NA")</f>
        <v>monster_belch</v>
      </c>
      <c r="E1228" s="38" t="s">
        <v>2648</v>
      </c>
      <c r="F1228" s="58" t="s">
        <v>2645</v>
      </c>
      <c r="G1228" s="58" t="s">
        <v>2624</v>
      </c>
      <c r="H1228" s="51">
        <v>697</v>
      </c>
      <c r="I1228" s="39" t="s">
        <v>9</v>
      </c>
      <c r="J1228" s="59" t="s">
        <v>2304</v>
      </c>
      <c r="K1228" s="39" t="s">
        <v>2507</v>
      </c>
      <c r="L1228" s="48" t="s">
        <v>2670</v>
      </c>
      <c r="M1228" s="40" t="s">
        <v>2608</v>
      </c>
      <c r="N1228" s="39"/>
      <c r="O1228" s="39"/>
      <c r="P1228" s="39"/>
      <c r="Q1228" s="40"/>
      <c r="R1228" s="41" t="str">
        <f t="array" ref="R1228">IFERROR(INDEX(npcs!$E$2:$E$1584,MATCH('route'!$H1228, npcs!$A$2:$A$1584,0)),"NA")</f>
        <v>~MASTER_BELCH_DEFEATED</v>
      </c>
      <c r="S1228" s="60"/>
      <c r="T1228" s="79">
        <v>4</v>
      </c>
      <c r="U1228" s="1"/>
      <c r="V1228" s="1"/>
      <c r="W1228" s="1"/>
      <c r="X1228" s="1"/>
      <c r="Y1228" s="1"/>
      <c r="Z1228" s="1"/>
      <c r="AA1228" s="1"/>
      <c r="AB1228" s="1"/>
    </row>
    <row r="1229" spans="1:28" ht="15" customHeight="1" x14ac:dyDescent="0.2">
      <c r="A1229" s="66"/>
      <c r="B1229" s="66" t="str">
        <f>IF(NOT(ISBLANK(route[[#This Row],[loc_override]])),route[[#This Row],[loc_override]],IFERROR(INDEX(npcs[map_location_label],MATCH(route[[#This Row],[npc]],npcs[npc_id],0)),"NA"))</f>
        <v>Transitions_Belch's-Base-to-Saturn-Valley</v>
      </c>
      <c r="C1229" s="70"/>
      <c r="D1229" s="67" t="str">
        <f>IFERROR(INDEX(npcs[sprite_label],MATCH(route[[#This Row],[npc]],npcs[npc_id],0)),"NA")</f>
        <v>mr-saturn</v>
      </c>
      <c r="E1229" s="68" t="s">
        <v>2653</v>
      </c>
      <c r="F1229" s="9" t="s">
        <v>2651</v>
      </c>
      <c r="G1229" s="9" t="s">
        <v>2652</v>
      </c>
      <c r="H1229" s="69">
        <v>706</v>
      </c>
      <c r="I1229" s="71" t="s">
        <v>9</v>
      </c>
      <c r="J1229" s="72"/>
      <c r="K1229" s="28"/>
      <c r="L1229" s="45"/>
      <c r="M1229" s="70" t="s">
        <v>10</v>
      </c>
      <c r="N1229" s="71"/>
      <c r="O1229" s="71"/>
      <c r="P1229" s="71"/>
      <c r="Q1229" s="70"/>
      <c r="R1229" s="31" t="str">
        <f t="array" ref="R1229">IFERROR(INDEX(npcs!$E$2:$E$1584,MATCH('route'!$H1229, npcs!$A$2:$A$1584,0)),"NA")</f>
        <v>HAPPY_THREED_PEOPLE</v>
      </c>
      <c r="S1229" s="73"/>
      <c r="T1229" s="79">
        <v>4</v>
      </c>
      <c r="U1229" s="1"/>
      <c r="V1229" s="1"/>
      <c r="W1229" s="1"/>
      <c r="X1229" s="1"/>
      <c r="Y1229" s="1"/>
      <c r="Z1229" s="1"/>
      <c r="AA1229" s="1"/>
      <c r="AB1229" s="1"/>
    </row>
    <row r="1230" spans="1:28" ht="15" customHeight="1" x14ac:dyDescent="0.2">
      <c r="A1230" s="66"/>
      <c r="B1230" s="66" t="str">
        <f>IF(NOT(ISBLANK(route[[#This Row],[loc_override]])),route[[#This Row],[loc_override]],IFERROR(INDEX(npcs[map_location_label],MATCH(route[[#This Row],[npc]],npcs[npc_id],0)),"NA"))</f>
        <v>Transitions_Belch's-Base-to-Saturn-Valley</v>
      </c>
      <c r="C1230" s="70"/>
      <c r="D1230" s="67" t="str">
        <f>IFERROR(INDEX(npcs[sprite_label],MATCH(route[[#This Row],[npc]],npcs[npc_id],0)),"NA")</f>
        <v>mr-saturn</v>
      </c>
      <c r="E1230" s="68" t="s">
        <v>2653</v>
      </c>
      <c r="F1230" s="9" t="s">
        <v>2651</v>
      </c>
      <c r="G1230" s="9" t="s">
        <v>2652</v>
      </c>
      <c r="H1230" s="69">
        <v>707</v>
      </c>
      <c r="I1230" s="71" t="s">
        <v>9</v>
      </c>
      <c r="J1230" s="72"/>
      <c r="K1230" s="28"/>
      <c r="L1230" s="45"/>
      <c r="M1230" s="70" t="s">
        <v>1614</v>
      </c>
      <c r="N1230" s="71" t="s">
        <v>562</v>
      </c>
      <c r="O1230" s="71"/>
      <c r="P1230" s="71"/>
      <c r="Q1230" s="70"/>
      <c r="R1230" s="31" t="str">
        <f t="array" ref="R1230">IFERROR(INDEX(npcs!$E$2:$E$1584,MATCH('route'!$H1230, npcs!$A$2:$A$1584,0)),"NA")</f>
        <v>HAPPY_THREED_PEOPLE</v>
      </c>
      <c r="S1230" s="73"/>
      <c r="T1230" s="79">
        <v>4</v>
      </c>
      <c r="U1230" s="1"/>
      <c r="V1230" s="1"/>
      <c r="W1230" s="1"/>
      <c r="X1230" s="1"/>
      <c r="Y1230" s="1"/>
      <c r="Z1230" s="1"/>
      <c r="AA1230" s="1"/>
      <c r="AB1230" s="1"/>
    </row>
    <row r="1231" spans="1:28" ht="15" customHeight="1" x14ac:dyDescent="0.2">
      <c r="A1231" s="66"/>
      <c r="B1231" s="66" t="str">
        <f>IF(NOT(ISBLANK(route[[#This Row],[loc_override]])),route[[#This Row],[loc_override]],IFERROR(INDEX(npcs[map_location_label],MATCH(route[[#This Row],[npc]],npcs[npc_id],0)),"NA"))</f>
        <v>Saturn-Valley</v>
      </c>
      <c r="C1231" s="70"/>
      <c r="D1231" s="67" t="str">
        <f>IFERROR(INDEX(npcs[sprite_label],MATCH(route[[#This Row],[npc]],npcs[npc_id],0)),"NA")</f>
        <v>mr-saturn</v>
      </c>
      <c r="E1231" s="68" t="s">
        <v>2653</v>
      </c>
      <c r="F1231" s="9" t="s">
        <v>2651</v>
      </c>
      <c r="G1231" s="9" t="s">
        <v>2652</v>
      </c>
      <c r="H1231" s="69">
        <v>720</v>
      </c>
      <c r="I1231" s="71" t="s">
        <v>9</v>
      </c>
      <c r="J1231" s="72"/>
      <c r="K1231" s="28"/>
      <c r="L1231" s="45"/>
      <c r="M1231" s="70" t="s">
        <v>160</v>
      </c>
      <c r="N1231" s="71" t="s">
        <v>1614</v>
      </c>
      <c r="O1231" s="71"/>
      <c r="P1231" s="71"/>
      <c r="Q1231" s="70"/>
      <c r="R1231" s="31" t="str">
        <f t="array" ref="R1231">IFERROR(INDEX(npcs!$E$2:$E$1584,MATCH('route'!$H1231, npcs!$A$2:$A$1584,0)),"NA")</f>
        <v>MASTER_BELCH_DEFEATED</v>
      </c>
      <c r="S1231" s="73"/>
      <c r="T1231" s="79">
        <v>4</v>
      </c>
      <c r="U1231" s="1"/>
      <c r="V1231" s="1"/>
      <c r="W1231" s="1"/>
      <c r="X1231" s="1"/>
      <c r="Y1231" s="1"/>
      <c r="Z1231" s="1"/>
      <c r="AA1231" s="1"/>
      <c r="AB1231" s="1"/>
    </row>
    <row r="1232" spans="1:28" ht="15" customHeight="1" x14ac:dyDescent="0.2">
      <c r="A1232" s="66"/>
      <c r="B1232" s="66" t="str">
        <f>IF(NOT(ISBLANK(route[[#This Row],[loc_override]])),route[[#This Row],[loc_override]],IFERROR(INDEX(npcs[map_location_label],MATCH(route[[#This Row],[npc]],npcs[npc_id],0)),"NA"))</f>
        <v>Saturn-Valley</v>
      </c>
      <c r="C1232" s="70" t="s">
        <v>2402</v>
      </c>
      <c r="D1232" s="67" t="str">
        <f>IFERROR(INDEX(npcs[sprite_label],MATCH(route[[#This Row],[npc]],npcs[npc_id],0)),"NA")</f>
        <v>NA</v>
      </c>
      <c r="E1232" s="68" t="s">
        <v>2653</v>
      </c>
      <c r="F1232" s="9" t="s">
        <v>2651</v>
      </c>
      <c r="G1232" s="9" t="s">
        <v>2652</v>
      </c>
      <c r="H1232" s="69" t="s">
        <v>7</v>
      </c>
      <c r="I1232" s="71" t="s">
        <v>2279</v>
      </c>
      <c r="J1232" s="72" t="s">
        <v>2283</v>
      </c>
      <c r="K1232" s="28" t="s">
        <v>2649</v>
      </c>
      <c r="L1232" s="45" t="s">
        <v>2650</v>
      </c>
      <c r="M1232" s="27" t="s">
        <v>10</v>
      </c>
      <c r="N1232" s="71"/>
      <c r="O1232" s="71"/>
      <c r="P1232" s="71"/>
      <c r="Q1232" s="70"/>
      <c r="R1232" s="31" t="str">
        <f t="array" ref="R1232">IFERROR(INDEX(npcs!$E$2:$E$1584,MATCH('route'!$H1232, npcs!$A$2:$A$1584,0)),"NA")</f>
        <v>NA</v>
      </c>
      <c r="S1232" s="73"/>
      <c r="T1232" s="79">
        <v>4</v>
      </c>
      <c r="U1232" s="1"/>
      <c r="V1232" s="1"/>
      <c r="W1232" s="1"/>
      <c r="X1232" s="1"/>
      <c r="Y1232" s="1"/>
      <c r="Z1232" s="1"/>
      <c r="AA1232" s="1"/>
      <c r="AB1232" s="1"/>
    </row>
    <row r="1233" spans="1:28" ht="15" customHeight="1" x14ac:dyDescent="0.2">
      <c r="A1233" s="66"/>
      <c r="B1233" s="66" t="str">
        <f>IF(NOT(ISBLANK(route[[#This Row],[loc_override]])),route[[#This Row],[loc_override]],IFERROR(INDEX(npcs[map_location_label],MATCH(route[[#This Row],[npc]],npcs[npc_id],0)),"NA"))</f>
        <v>Saturn-Valley</v>
      </c>
      <c r="C1233" s="70"/>
      <c r="D1233" s="67" t="str">
        <f>IFERROR(INDEX(npcs[sprite_label],MATCH(route[[#This Row],[npc]],npcs[npc_id],0)),"NA")</f>
        <v>mr-saturn</v>
      </c>
      <c r="E1233" s="68" t="s">
        <v>2653</v>
      </c>
      <c r="F1233" s="9" t="s">
        <v>2651</v>
      </c>
      <c r="G1233" s="9" t="s">
        <v>2652</v>
      </c>
      <c r="H1233" s="69">
        <v>732</v>
      </c>
      <c r="I1233" s="71" t="s">
        <v>9</v>
      </c>
      <c r="J1233" s="72"/>
      <c r="K1233" s="28"/>
      <c r="L1233" s="45"/>
      <c r="M1233" s="70" t="s">
        <v>10</v>
      </c>
      <c r="N1233" s="71"/>
      <c r="O1233" s="71"/>
      <c r="P1233" s="71"/>
      <c r="Q1233" s="70"/>
      <c r="R1233" s="31" t="str">
        <f t="array" ref="R1233">IFERROR(INDEX(npcs!$E$2:$E$1584,MATCH('route'!$H1233, npcs!$A$2:$A$1584,0)),"NA")</f>
        <v>MASTER_BELCH_DEFEATED</v>
      </c>
      <c r="S1233" s="73"/>
      <c r="T1233" s="79">
        <v>4</v>
      </c>
      <c r="U1233" s="1"/>
      <c r="V1233" s="1"/>
      <c r="W1233" s="1"/>
      <c r="X1233" s="1"/>
      <c r="Y1233" s="1"/>
      <c r="Z1233" s="1"/>
      <c r="AA1233" s="1"/>
      <c r="AB1233" s="1"/>
    </row>
    <row r="1234" spans="1:28" ht="15" customHeight="1" x14ac:dyDescent="0.2">
      <c r="A1234" s="66"/>
      <c r="B1234" s="66" t="str">
        <f>IF(NOT(ISBLANK(route[[#This Row],[loc_override]])),route[[#This Row],[loc_override]],IFERROR(INDEX(npcs[map_location_label],MATCH(route[[#This Row],[npc]],npcs[npc_id],0)),"NA"))</f>
        <v>Saturn-Valley</v>
      </c>
      <c r="C1234" s="70"/>
      <c r="D1234" s="67" t="str">
        <f>IFERROR(INDEX(npcs[sprite_label],MATCH(route[[#This Row],[npc]],npcs[npc_id],0)),"NA")</f>
        <v>mr-saturn</v>
      </c>
      <c r="E1234" s="68" t="s">
        <v>2653</v>
      </c>
      <c r="F1234" s="9" t="s">
        <v>2651</v>
      </c>
      <c r="G1234" s="9" t="s">
        <v>2652</v>
      </c>
      <c r="H1234" s="69">
        <v>720</v>
      </c>
      <c r="I1234" s="71" t="s">
        <v>9</v>
      </c>
      <c r="J1234" s="72"/>
      <c r="K1234" s="28"/>
      <c r="L1234" s="45"/>
      <c r="M1234" s="70" t="s">
        <v>160</v>
      </c>
      <c r="N1234" s="71" t="s">
        <v>2119</v>
      </c>
      <c r="O1234" s="71"/>
      <c r="P1234" s="71"/>
      <c r="Q1234" s="70"/>
      <c r="R1234" s="31" t="str">
        <f t="array" ref="R1234">IFERROR(INDEX(npcs!$E$2:$E$1584,MATCH('route'!$H1234, npcs!$A$2:$A$1584,0)),"NA")</f>
        <v>MASTER_BELCH_DEFEATED</v>
      </c>
      <c r="S1234" s="73"/>
      <c r="T1234" s="79">
        <v>4</v>
      </c>
      <c r="U1234" s="1"/>
      <c r="V1234" s="1"/>
      <c r="W1234" s="1"/>
      <c r="X1234" s="1"/>
      <c r="Y1234" s="1"/>
      <c r="Z1234" s="1"/>
      <c r="AA1234" s="1"/>
      <c r="AB1234" s="1"/>
    </row>
    <row r="1235" spans="1:28" ht="15" customHeight="1" x14ac:dyDescent="0.2">
      <c r="A1235" s="66"/>
      <c r="B1235" s="66" t="str">
        <f>IF(NOT(ISBLANK(route[[#This Row],[loc_override]])),route[[#This Row],[loc_override]],IFERROR(INDEX(npcs[map_location_label],MATCH(route[[#This Row],[npc]],npcs[npc_id],0)),"NA"))</f>
        <v>Saturn-Valley</v>
      </c>
      <c r="C1235" s="70"/>
      <c r="D1235" s="67" t="str">
        <f>IFERROR(INDEX(npcs[sprite_label],MATCH(route[[#This Row],[npc]],npcs[npc_id],0)),"NA")</f>
        <v>sign_spa</v>
      </c>
      <c r="E1235" s="68" t="s">
        <v>2653</v>
      </c>
      <c r="F1235" s="9" t="s">
        <v>2651</v>
      </c>
      <c r="G1235" s="9" t="s">
        <v>2652</v>
      </c>
      <c r="H1235" s="69">
        <v>742</v>
      </c>
      <c r="I1235" s="71" t="s">
        <v>15</v>
      </c>
      <c r="J1235" s="72"/>
      <c r="K1235" s="28"/>
      <c r="L1235" s="45"/>
      <c r="M1235" s="70" t="s">
        <v>10</v>
      </c>
      <c r="N1235" s="71"/>
      <c r="O1235" s="71"/>
      <c r="P1235" s="71"/>
      <c r="Q1235" s="70"/>
      <c r="R1235" s="31" t="str">
        <f t="array" ref="R1235">IFERROR(INDEX(npcs!$E$2:$E$1584,MATCH('route'!$H1235, npcs!$A$2:$A$1584,0)),"NA")</f>
        <v>always</v>
      </c>
      <c r="S1235" s="73"/>
      <c r="T1235" s="79">
        <v>4</v>
      </c>
      <c r="U1235" s="1"/>
      <c r="V1235" s="1"/>
      <c r="W1235" s="1"/>
      <c r="X1235" s="1"/>
      <c r="Y1235" s="1"/>
      <c r="Z1235" s="1"/>
      <c r="AA1235" s="1"/>
      <c r="AB1235" s="1"/>
    </row>
    <row r="1236" spans="1:28" ht="15" customHeight="1" x14ac:dyDescent="0.2">
      <c r="A1236" s="66"/>
      <c r="B1236" s="66" t="str">
        <f>IF(NOT(ISBLANK(route[[#This Row],[loc_override]])),route[[#This Row],[loc_override]],IFERROR(INDEX(npcs[map_location_label],MATCH(route[[#This Row],[npc]],npcs[npc_id],0)),"NA"))</f>
        <v>Saturn-Valley</v>
      </c>
      <c r="C1236" s="70"/>
      <c r="D1236" s="67" t="str">
        <f>IFERROR(INDEX(npcs[sprite_label],MATCH(route[[#This Row],[npc]],npcs[npc_id],0)),"NA")</f>
        <v>mr-saturn</v>
      </c>
      <c r="E1236" s="68" t="s">
        <v>2653</v>
      </c>
      <c r="F1236" s="9" t="s">
        <v>2651</v>
      </c>
      <c r="G1236" s="9" t="s">
        <v>2652</v>
      </c>
      <c r="H1236" s="69">
        <v>723</v>
      </c>
      <c r="I1236" s="71" t="s">
        <v>9</v>
      </c>
      <c r="J1236" s="72" t="s">
        <v>2276</v>
      </c>
      <c r="K1236" s="28" t="s">
        <v>345</v>
      </c>
      <c r="L1236" s="45"/>
      <c r="M1236" s="70" t="s">
        <v>10</v>
      </c>
      <c r="N1236" s="71"/>
      <c r="O1236" s="71"/>
      <c r="P1236" s="71"/>
      <c r="Q1236" s="70"/>
      <c r="R1236" s="31" t="str">
        <f t="array" ref="R1236">IFERROR(INDEX(npcs!$E$2:$E$1584,MATCH('route'!$H1236, npcs!$A$2:$A$1584,0)),"NA")</f>
        <v>MASTER_BELCH_DEFEATED</v>
      </c>
      <c r="S1236" s="73"/>
      <c r="T1236" s="79">
        <v>4</v>
      </c>
      <c r="U1236" s="1"/>
      <c r="V1236" s="1"/>
      <c r="W1236" s="1"/>
      <c r="X1236" s="1"/>
      <c r="Y1236" s="1"/>
      <c r="Z1236" s="1"/>
      <c r="AA1236" s="1"/>
      <c r="AB1236" s="1"/>
    </row>
    <row r="1237" spans="1:28" ht="15" customHeight="1" x14ac:dyDescent="0.2">
      <c r="A1237" s="66"/>
      <c r="B1237" s="66" t="str">
        <f>IF(NOT(ISBLANK(route[[#This Row],[loc_override]])),route[[#This Row],[loc_override]],IFERROR(INDEX(npcs[map_location_label],MATCH(route[[#This Row],[npc]],npcs[npc_id],0)),"NA"))</f>
        <v>Saturn-Valley</v>
      </c>
      <c r="C1237" s="70"/>
      <c r="D1237" s="67" t="str">
        <f>IFERROR(INDEX(npcs[sprite_label],MATCH(route[[#This Row],[npc]],npcs[npc_id],0)),"NA")</f>
        <v>mr-saturn</v>
      </c>
      <c r="E1237" s="68" t="s">
        <v>2653</v>
      </c>
      <c r="F1237" s="9" t="s">
        <v>2651</v>
      </c>
      <c r="G1237" s="9" t="s">
        <v>2652</v>
      </c>
      <c r="H1237" s="69">
        <v>723</v>
      </c>
      <c r="I1237" s="71" t="s">
        <v>9</v>
      </c>
      <c r="J1237" s="72" t="s">
        <v>2276</v>
      </c>
      <c r="K1237" s="28" t="s">
        <v>245</v>
      </c>
      <c r="L1237" s="45"/>
      <c r="M1237" s="70" t="s">
        <v>10</v>
      </c>
      <c r="N1237" s="71"/>
      <c r="O1237" s="71"/>
      <c r="P1237" s="71"/>
      <c r="Q1237" s="70"/>
      <c r="R1237" s="31" t="str">
        <f t="array" ref="R1237">IFERROR(INDEX(npcs!$E$2:$E$1584,MATCH('route'!$H1237, npcs!$A$2:$A$1584,0)),"NA")</f>
        <v>MASTER_BELCH_DEFEATED</v>
      </c>
      <c r="S1237" s="73"/>
      <c r="T1237" s="79">
        <v>4</v>
      </c>
      <c r="U1237" s="1"/>
      <c r="V1237" s="1"/>
      <c r="W1237" s="1"/>
      <c r="X1237" s="1"/>
      <c r="Y1237" s="1"/>
      <c r="Z1237" s="1"/>
      <c r="AA1237" s="1"/>
      <c r="AB1237" s="1"/>
    </row>
    <row r="1238" spans="1:28" ht="15" customHeight="1" x14ac:dyDescent="0.2">
      <c r="A1238" s="66"/>
      <c r="B1238" s="66" t="str">
        <f>IF(NOT(ISBLANK(route[[#This Row],[loc_override]])),route[[#This Row],[loc_override]],IFERROR(INDEX(npcs[map_location_label],MATCH(route[[#This Row],[npc]],npcs[npc_id],0)),"NA"))</f>
        <v>Saturn-Valley</v>
      </c>
      <c r="C1238" s="70"/>
      <c r="D1238" s="67" t="str">
        <f>IFERROR(INDEX(npcs[sprite_label],MATCH(route[[#This Row],[npc]],npcs[npc_id],0)),"NA")</f>
        <v>sign_small</v>
      </c>
      <c r="E1238" s="68" t="s">
        <v>2653</v>
      </c>
      <c r="F1238" s="9" t="s">
        <v>2651</v>
      </c>
      <c r="G1238" s="9" t="s">
        <v>2652</v>
      </c>
      <c r="H1238" s="69">
        <v>743</v>
      </c>
      <c r="I1238" s="71" t="s">
        <v>15</v>
      </c>
      <c r="J1238" s="72"/>
      <c r="K1238" s="28"/>
      <c r="L1238" s="45"/>
      <c r="M1238" s="70" t="s">
        <v>10</v>
      </c>
      <c r="N1238" s="71"/>
      <c r="O1238" s="71"/>
      <c r="P1238" s="71"/>
      <c r="Q1238" s="70"/>
      <c r="R1238" s="31" t="str">
        <f t="array" ref="R1238">IFERROR(INDEX(npcs!$E$2:$E$1584,MATCH('route'!$H1238, npcs!$A$2:$A$1584,0)),"NA")</f>
        <v>always</v>
      </c>
      <c r="S1238" s="73"/>
      <c r="T1238" s="79">
        <v>4</v>
      </c>
      <c r="U1238" s="1"/>
      <c r="V1238" s="1"/>
      <c r="W1238" s="1"/>
      <c r="X1238" s="1"/>
      <c r="Y1238" s="1"/>
      <c r="Z1238" s="1"/>
      <c r="AA1238" s="1"/>
      <c r="AB1238" s="1"/>
    </row>
    <row r="1239" spans="1:28" ht="15" customHeight="1" x14ac:dyDescent="0.2">
      <c r="A1239" s="66"/>
      <c r="B1239" s="66" t="str">
        <f>IF(NOT(ISBLANK(route[[#This Row],[loc_override]])),route[[#This Row],[loc_override]],IFERROR(INDEX(npcs[map_location_label],MATCH(route[[#This Row],[npc]],npcs[npc_id],0)),"NA"))</f>
        <v>Happy Happy Village_Lilliput Steps_1F_Hallway_Boss-Room</v>
      </c>
      <c r="C1239" s="70"/>
      <c r="D1239" s="67" t="str">
        <f>IFERROR(INDEX(npcs[sprite_label],MATCH(route[[#This Row],[npc]],npcs[npc_id],0)),"NA")</f>
        <v>present</v>
      </c>
      <c r="E1239" s="68" t="s">
        <v>2653</v>
      </c>
      <c r="F1239" s="9" t="s">
        <v>2651</v>
      </c>
      <c r="G1239" s="9" t="s">
        <v>2652</v>
      </c>
      <c r="H1239" s="69">
        <v>1466</v>
      </c>
      <c r="I1239" s="71" t="s">
        <v>15</v>
      </c>
      <c r="J1239" s="72"/>
      <c r="K1239" s="28"/>
      <c r="L1239" s="45"/>
      <c r="M1239" s="70" t="s">
        <v>10</v>
      </c>
      <c r="N1239" s="71"/>
      <c r="O1239" s="71"/>
      <c r="P1239" s="71"/>
      <c r="Q1239" s="70"/>
      <c r="R1239" s="31" t="str">
        <f t="array" ref="R1239">IFERROR(INDEX(npcs!$E$2:$E$1584,MATCH('route'!$H1239, npcs!$A$2:$A$1584,0)),"NA")</f>
        <v>always</v>
      </c>
      <c r="S1239" s="73"/>
      <c r="T1239" s="79">
        <v>4</v>
      </c>
      <c r="U1239" s="1"/>
      <c r="V1239" s="1"/>
      <c r="W1239" s="1"/>
      <c r="X1239" s="1"/>
      <c r="Y1239" s="1"/>
      <c r="Z1239" s="1"/>
      <c r="AA1239" s="1"/>
      <c r="AB1239" s="1"/>
    </row>
    <row r="1240" spans="1:28" ht="15" customHeight="1" x14ac:dyDescent="0.2">
      <c r="A1240" s="66"/>
      <c r="B1240" s="66" t="str">
        <f>IF(NOT(ISBLANK(route[[#This Row],[loc_override]])),route[[#This Row],[loc_override]],IFERROR(INDEX(npcs[map_location_label],MATCH(route[[#This Row],[npc]],npcs[npc_id],0)),"NA"))</f>
        <v>Happy Happy Village_Lilliput Steps_1F_Hallway_Boss-Room</v>
      </c>
      <c r="C1240" s="70"/>
      <c r="D1240" s="67" t="str">
        <f>IFERROR(INDEX(npcs[sprite_label],MATCH(route[[#This Row],[npc]],npcs[npc_id],0)),"NA")</f>
        <v>monster_your-sanctuary</v>
      </c>
      <c r="E1240" s="68" t="s">
        <v>2653</v>
      </c>
      <c r="F1240" s="9" t="s">
        <v>2651</v>
      </c>
      <c r="G1240" s="9" t="s">
        <v>2652</v>
      </c>
      <c r="H1240" s="69">
        <v>705</v>
      </c>
      <c r="I1240" s="71" t="s">
        <v>9</v>
      </c>
      <c r="J1240" s="72"/>
      <c r="K1240" s="28"/>
      <c r="L1240" s="45"/>
      <c r="M1240" s="70" t="s">
        <v>10</v>
      </c>
      <c r="N1240" s="71"/>
      <c r="O1240" s="71"/>
      <c r="P1240" s="71"/>
      <c r="Q1240" s="70"/>
      <c r="R1240" s="31" t="str">
        <f t="array" ref="R1240">IFERROR(INDEX(npcs!$E$2:$E$1584,MATCH('route'!$H1240, npcs!$A$2:$A$1584,0)),"NA")</f>
        <v>~CONQUERED_SANCTUARY_3</v>
      </c>
      <c r="S1240" s="73"/>
      <c r="T1240" s="79">
        <v>4</v>
      </c>
      <c r="U1240" s="1"/>
      <c r="V1240" s="1"/>
      <c r="W1240" s="1"/>
      <c r="X1240" s="1"/>
      <c r="Y1240" s="1"/>
      <c r="Z1240" s="1"/>
      <c r="AA1240" s="1"/>
      <c r="AB1240" s="1"/>
    </row>
    <row r="1241" spans="1:28" ht="15" customHeight="1" x14ac:dyDescent="0.2">
      <c r="A1241" s="66"/>
      <c r="B1241" s="66" t="str">
        <f>IF(NOT(ISBLANK(route[[#This Row],[loc_override]])),route[[#This Row],[loc_override]],IFERROR(INDEX(npcs[map_location_label],MATCH(route[[#This Row],[npc]],npcs[npc_id],0)),"NA"))</f>
        <v>Saturn Valley_Milky Well_1F</v>
      </c>
      <c r="C1241" s="70"/>
      <c r="D1241" s="67" t="str">
        <f>IFERROR(INDEX(npcs[sprite_label],MATCH(route[[#This Row],[npc]],npcs[npc_id],0)),"NA")</f>
        <v>ness_unconscious</v>
      </c>
      <c r="E1241" s="68" t="s">
        <v>2653</v>
      </c>
      <c r="F1241" s="9" t="s">
        <v>2651</v>
      </c>
      <c r="G1241" s="9" t="s">
        <v>2652</v>
      </c>
      <c r="H1241" s="69">
        <v>700</v>
      </c>
      <c r="I1241" s="71" t="s">
        <v>2271</v>
      </c>
      <c r="J1241" s="72"/>
      <c r="K1241" s="28"/>
      <c r="L1241" s="45"/>
      <c r="M1241" s="70" t="s">
        <v>7</v>
      </c>
      <c r="N1241" s="71"/>
      <c r="O1241" s="71"/>
      <c r="P1241" s="71"/>
      <c r="Q1241" s="70"/>
      <c r="R1241" s="31" t="str">
        <f t="array" ref="R1241">IFERROR(INDEX(npcs!$E$2:$E$1584,MATCH('route'!$H1241, npcs!$A$2:$A$1584,0)),"NA")</f>
        <v>JUST_WOKE_UP_FROM_MAGICANT</v>
      </c>
      <c r="S1241" s="73"/>
      <c r="T1241" s="79">
        <v>4</v>
      </c>
      <c r="U1241" s="1"/>
      <c r="V1241" s="1"/>
      <c r="W1241" s="1"/>
      <c r="X1241" s="1"/>
      <c r="Y1241" s="1"/>
      <c r="Z1241" s="1"/>
      <c r="AA1241" s="1"/>
      <c r="AB1241" s="1"/>
    </row>
    <row r="1242" spans="1:28" ht="15" customHeight="1" x14ac:dyDescent="0.2">
      <c r="A1242" s="66"/>
      <c r="B1242" s="66" t="str">
        <f>IF(NOT(ISBLANK(route[[#This Row],[loc_override]])),route[[#This Row],[loc_override]],IFERROR(INDEX(npcs[map_location_label],MATCH(route[[#This Row],[npc]],npcs[npc_id],0)),"NA"))</f>
        <v>Saturn Valley_Milky Well_1F</v>
      </c>
      <c r="C1242" s="70"/>
      <c r="D1242" s="67" t="str">
        <f>IFERROR(INDEX(npcs[sprite_label],MATCH(route[[#This Row],[npc]],npcs[npc_id],0)),"NA")</f>
        <v>paula</v>
      </c>
      <c r="E1242" s="68" t="s">
        <v>2653</v>
      </c>
      <c r="F1242" s="9" t="s">
        <v>2651</v>
      </c>
      <c r="G1242" s="9" t="s">
        <v>2652</v>
      </c>
      <c r="H1242" s="69">
        <v>701</v>
      </c>
      <c r="I1242" s="71" t="s">
        <v>2271</v>
      </c>
      <c r="J1242" s="72"/>
      <c r="K1242" s="28"/>
      <c r="L1242" s="45"/>
      <c r="M1242" s="70" t="s">
        <v>7</v>
      </c>
      <c r="N1242" s="71"/>
      <c r="O1242" s="71"/>
      <c r="P1242" s="71"/>
      <c r="Q1242" s="70"/>
      <c r="R1242" s="31" t="str">
        <f t="array" ref="R1242">IFERROR(INDEX(npcs!$E$2:$E$1584,MATCH('route'!$H1242, npcs!$A$2:$A$1584,0)),"NA")</f>
        <v>JUST_WOKE_UP_FROM_MAGICANT</v>
      </c>
      <c r="S1242" s="73"/>
      <c r="T1242" s="79">
        <v>4</v>
      </c>
      <c r="U1242" s="1"/>
      <c r="V1242" s="1"/>
      <c r="W1242" s="1"/>
      <c r="X1242" s="1"/>
      <c r="Y1242" s="1"/>
      <c r="Z1242" s="1"/>
      <c r="AA1242" s="1"/>
      <c r="AB1242" s="1"/>
    </row>
    <row r="1243" spans="1:28" ht="15" customHeight="1" x14ac:dyDescent="0.2">
      <c r="A1243" s="66"/>
      <c r="B1243" s="66" t="str">
        <f>IF(NOT(ISBLANK(route[[#This Row],[loc_override]])),route[[#This Row],[loc_override]],IFERROR(INDEX(npcs[map_location_label],MATCH(route[[#This Row],[npc]],npcs[npc_id],0)),"NA"))</f>
        <v>Saturn Valley_Milky Well_1F</v>
      </c>
      <c r="C1243" s="70"/>
      <c r="D1243" s="67" t="str">
        <f>IFERROR(INDEX(npcs[sprite_label],MATCH(route[[#This Row],[npc]],npcs[npc_id],0)),"NA")</f>
        <v>jeff</v>
      </c>
      <c r="E1243" s="68" t="s">
        <v>2653</v>
      </c>
      <c r="F1243" s="9" t="s">
        <v>2651</v>
      </c>
      <c r="G1243" s="9" t="s">
        <v>2652</v>
      </c>
      <c r="H1243" s="69">
        <v>702</v>
      </c>
      <c r="I1243" s="71" t="s">
        <v>2271</v>
      </c>
      <c r="J1243" s="72"/>
      <c r="K1243" s="28"/>
      <c r="L1243" s="45"/>
      <c r="M1243" s="70" t="s">
        <v>7</v>
      </c>
      <c r="N1243" s="71"/>
      <c r="O1243" s="71"/>
      <c r="P1243" s="71"/>
      <c r="Q1243" s="70"/>
      <c r="R1243" s="31" t="str">
        <f t="array" ref="R1243">IFERROR(INDEX(npcs!$E$2:$E$1584,MATCH('route'!$H1243, npcs!$A$2:$A$1584,0)),"NA")</f>
        <v>JUST_WOKE_UP_FROM_MAGICANT</v>
      </c>
      <c r="S1243" s="73"/>
      <c r="T1243" s="79">
        <v>4</v>
      </c>
      <c r="U1243" s="1"/>
      <c r="V1243" s="1"/>
      <c r="W1243" s="1"/>
      <c r="X1243" s="1"/>
      <c r="Y1243" s="1"/>
      <c r="Z1243" s="1"/>
      <c r="AA1243" s="1"/>
      <c r="AB1243" s="1"/>
    </row>
    <row r="1244" spans="1:28" ht="15" customHeight="1" x14ac:dyDescent="0.2">
      <c r="A1244" s="66"/>
      <c r="B1244" s="66" t="str">
        <f>IF(NOT(ISBLANK(route[[#This Row],[loc_override]])),route[[#This Row],[loc_override]],IFERROR(INDEX(npcs[map_location_label],MATCH(route[[#This Row],[npc]],npcs[npc_id],0)),"NA"))</f>
        <v>Saturn Valley_Milky Well_1F</v>
      </c>
      <c r="C1244" s="70"/>
      <c r="D1244" s="67" t="str">
        <f>IFERROR(INDEX(npcs[sprite_label],MATCH(route[[#This Row],[npc]],npcs[npc_id],0)),"NA")</f>
        <v>poo</v>
      </c>
      <c r="E1244" s="68" t="s">
        <v>2653</v>
      </c>
      <c r="F1244" s="9" t="s">
        <v>2651</v>
      </c>
      <c r="G1244" s="9" t="s">
        <v>2652</v>
      </c>
      <c r="H1244" s="69">
        <v>703</v>
      </c>
      <c r="I1244" s="71" t="s">
        <v>2271</v>
      </c>
      <c r="J1244" s="72"/>
      <c r="K1244" s="28"/>
      <c r="L1244" s="45"/>
      <c r="M1244" s="70" t="s">
        <v>7</v>
      </c>
      <c r="N1244" s="71"/>
      <c r="O1244" s="71"/>
      <c r="P1244" s="71"/>
      <c r="Q1244" s="70"/>
      <c r="R1244" s="31" t="str">
        <f t="array" ref="R1244">IFERROR(INDEX(npcs!$E$2:$E$1584,MATCH('route'!$H1244, npcs!$A$2:$A$1584,0)),"NA")</f>
        <v>JUST_WOKE_UP_FROM_MAGICANT</v>
      </c>
      <c r="S1244" s="73"/>
      <c r="T1244" s="79">
        <v>4</v>
      </c>
      <c r="U1244" s="1"/>
      <c r="V1244" s="1"/>
      <c r="W1244" s="1"/>
      <c r="X1244" s="1"/>
      <c r="Y1244" s="1"/>
      <c r="Z1244" s="1"/>
      <c r="AA1244" s="1"/>
      <c r="AB1244" s="1"/>
    </row>
    <row r="1245" spans="1:28" ht="15" customHeight="1" x14ac:dyDescent="0.2">
      <c r="A1245" s="66"/>
      <c r="B1245" s="66" t="str">
        <f>IF(NOT(ISBLANK(route[[#This Row],[loc_override]])),route[[#This Row],[loc_override]],IFERROR(INDEX(npcs[map_location_label],MATCH(route[[#This Row],[npc]],npcs[npc_id],0)),"NA"))</f>
        <v>Saturn Valley_Milky Well_1F</v>
      </c>
      <c r="C1245" s="70"/>
      <c r="D1245" s="67" t="str">
        <f>IFERROR(INDEX(npcs[sprite_label],MATCH(route[[#This Row],[npc]],npcs[npc_id],0)),"NA")</f>
        <v>milky-well-spout</v>
      </c>
      <c r="E1245" s="68" t="s">
        <v>2653</v>
      </c>
      <c r="F1245" s="9" t="s">
        <v>2651</v>
      </c>
      <c r="G1245" s="9" t="s">
        <v>2652</v>
      </c>
      <c r="H1245" s="69">
        <v>704</v>
      </c>
      <c r="I1245" s="71" t="s">
        <v>26</v>
      </c>
      <c r="J1245" s="72"/>
      <c r="K1245" s="28"/>
      <c r="L1245" s="45"/>
      <c r="M1245" s="70" t="s">
        <v>7</v>
      </c>
      <c r="N1245" s="71"/>
      <c r="O1245" s="71"/>
      <c r="P1245" s="71"/>
      <c r="Q1245" s="70"/>
      <c r="R1245" s="31" t="str">
        <f t="array" ref="R1245">IFERROR(INDEX(npcs!$E$2:$E$1584,MATCH('route'!$H1245, npcs!$A$2:$A$1584,0)),"NA")</f>
        <v>always</v>
      </c>
      <c r="S1245" s="73"/>
      <c r="T1245" s="79">
        <v>4</v>
      </c>
      <c r="U1245" s="1"/>
      <c r="V1245" s="1"/>
      <c r="W1245" s="1"/>
      <c r="X1245" s="1"/>
      <c r="Y1245" s="1"/>
      <c r="Z1245" s="1"/>
      <c r="AA1245" s="1"/>
      <c r="AB1245" s="1"/>
    </row>
    <row r="1246" spans="1:28" ht="15" customHeight="1" x14ac:dyDescent="0.2">
      <c r="A1246" s="66"/>
      <c r="B1246" s="66" t="s">
        <v>2398</v>
      </c>
      <c r="C1246" s="70"/>
      <c r="D1246" s="67" t="str">
        <f>IFERROR(INDEX(npcs[sprite_label],MATCH(route[[#This Row],[npc]],npcs[npc_id],0)),"NA")</f>
        <v>milky-well-spout</v>
      </c>
      <c r="E1246" s="68" t="s">
        <v>2653</v>
      </c>
      <c r="F1246" s="9" t="s">
        <v>2651</v>
      </c>
      <c r="G1246" s="9" t="s">
        <v>2652</v>
      </c>
      <c r="H1246" s="69">
        <v>704</v>
      </c>
      <c r="I1246" s="71" t="s">
        <v>2488</v>
      </c>
      <c r="J1246" s="72" t="s">
        <v>2518</v>
      </c>
      <c r="K1246" s="28" t="s">
        <v>2664</v>
      </c>
      <c r="L1246" s="45"/>
      <c r="M1246" s="70" t="s">
        <v>7</v>
      </c>
      <c r="N1246" s="71"/>
      <c r="O1246" s="71"/>
      <c r="P1246" s="71"/>
      <c r="Q1246" s="70"/>
      <c r="R1246" s="31" t="str">
        <f t="array" ref="R1246">IFERROR(INDEX(npcs!$E$2:$E$1584,MATCH('route'!$H1246, npcs!$A$2:$A$1584,0)),"NA")</f>
        <v>always</v>
      </c>
      <c r="S1246" s="73"/>
      <c r="T1246" s="79">
        <v>4</v>
      </c>
      <c r="U1246" s="1"/>
      <c r="V1246" s="1"/>
      <c r="W1246" s="1"/>
      <c r="X1246" s="1"/>
      <c r="Y1246" s="1"/>
      <c r="Z1246" s="1"/>
      <c r="AA1246" s="1"/>
      <c r="AB1246" s="1"/>
    </row>
    <row r="1247" spans="1:28" ht="15" customHeight="1" x14ac:dyDescent="0.2">
      <c r="A1247" s="82"/>
      <c r="B1247" s="23" t="str">
        <f>IF(NOT(ISBLANK(route[[#This Row],[loc_override]])),route[[#This Row],[loc_override]],IFERROR(INDEX(npcs[map_location_label],MATCH(route[[#This Row],[npc]],npcs[npc_id],0)),"NA"))</f>
        <v>Saturn-Valley</v>
      </c>
      <c r="C1247" s="27"/>
      <c r="D1247" s="47" t="str">
        <f>IFERROR(INDEX(npcs[sprite_label],MATCH(route[[#This Row],[npc]],npcs[npc_id],0)),"NA")</f>
        <v>mr-saturn</v>
      </c>
      <c r="E1247" s="24" t="s">
        <v>2653</v>
      </c>
      <c r="F1247" s="9" t="s">
        <v>2651</v>
      </c>
      <c r="G1247" s="9" t="s">
        <v>2652</v>
      </c>
      <c r="H1247" s="47">
        <v>721</v>
      </c>
      <c r="I1247" s="28" t="s">
        <v>9</v>
      </c>
      <c r="J1247" s="26"/>
      <c r="K1247" s="28"/>
      <c r="L1247" s="45"/>
      <c r="M1247" s="27" t="s">
        <v>160</v>
      </c>
      <c r="N1247" s="28"/>
      <c r="O1247" s="28"/>
      <c r="P1247" s="28"/>
      <c r="Q1247" s="27"/>
      <c r="R1247" s="31" t="str">
        <f t="array" ref="R1247">IFERROR(INDEX(npcs!$E$2:$E$1584,MATCH('route'!$H1247, npcs!$A$2:$A$1584,0)),"NA")</f>
        <v>~PARTY_IS_ROBOTIFIED</v>
      </c>
      <c r="S1247" s="1"/>
      <c r="T1247" s="79">
        <v>4</v>
      </c>
      <c r="U1247" s="1"/>
      <c r="V1247" s="1"/>
      <c r="W1247" s="1"/>
      <c r="X1247" s="1"/>
      <c r="Y1247" s="1"/>
      <c r="Z1247" s="1"/>
      <c r="AA1247" s="1"/>
      <c r="AB1247" s="1"/>
    </row>
    <row r="1248" spans="1:28" ht="15" customHeight="1" x14ac:dyDescent="0.2">
      <c r="A1248" s="82"/>
      <c r="B1248" s="23" t="str">
        <f>IF(NOT(ISBLANK(route[[#This Row],[loc_override]])),route[[#This Row],[loc_override]],IFERROR(INDEX(npcs[map_location_label],MATCH(route[[#This Row],[npc]],npcs[npc_id],0)),"NA"))</f>
        <v>Saturn-Valley</v>
      </c>
      <c r="C1248" s="27"/>
      <c r="D1248" s="47" t="str">
        <f>IFERROR(INDEX(npcs[sprite_label],MATCH(route[[#This Row],[npc]],npcs[npc_id],0)),"NA")</f>
        <v>mr-saturn</v>
      </c>
      <c r="E1248" s="24" t="s">
        <v>2653</v>
      </c>
      <c r="F1248" s="9" t="s">
        <v>2651</v>
      </c>
      <c r="G1248" s="9" t="s">
        <v>2652</v>
      </c>
      <c r="H1248" s="47">
        <v>722</v>
      </c>
      <c r="I1248" s="28" t="s">
        <v>9</v>
      </c>
      <c r="J1248" s="26"/>
      <c r="K1248" s="28"/>
      <c r="L1248" s="45"/>
      <c r="M1248" s="27" t="s">
        <v>160</v>
      </c>
      <c r="N1248" s="28"/>
      <c r="O1248" s="28"/>
      <c r="P1248" s="28"/>
      <c r="Q1248" s="27"/>
      <c r="R1248" s="31" t="str">
        <f t="array" ref="R1248">IFERROR(INDEX(npcs!$E$2:$E$1584,MATCH('route'!$H1248, npcs!$A$2:$A$1584,0)),"NA")</f>
        <v>~PARTY_IS_ROBOTIFIED</v>
      </c>
      <c r="S1248" s="1"/>
      <c r="T1248" s="79">
        <v>4</v>
      </c>
      <c r="U1248" s="1"/>
      <c r="V1248" s="1"/>
      <c r="W1248" s="1"/>
      <c r="X1248" s="1"/>
      <c r="Y1248" s="1"/>
      <c r="Z1248" s="1"/>
      <c r="AA1248" s="1"/>
      <c r="AB1248" s="1"/>
    </row>
    <row r="1249" spans="1:28" ht="15" customHeight="1" x14ac:dyDescent="0.2">
      <c r="A1249" s="82"/>
      <c r="B1249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249" s="27"/>
      <c r="D1249" s="47" t="str">
        <f>IFERROR(INDEX(npcs[sprite_label],MATCH(route[[#This Row],[npc]],npcs[npc_id],0)),"NA")</f>
        <v>mr-saturn</v>
      </c>
      <c r="E1249" s="24" t="s">
        <v>2653</v>
      </c>
      <c r="F1249" s="9" t="s">
        <v>2651</v>
      </c>
      <c r="G1249" s="9" t="s">
        <v>2652</v>
      </c>
      <c r="H1249" s="47">
        <v>739</v>
      </c>
      <c r="I1249" s="28" t="s">
        <v>9</v>
      </c>
      <c r="J1249" s="26"/>
      <c r="K1249" s="28"/>
      <c r="L1249" s="45"/>
      <c r="M1249" s="27" t="s">
        <v>160</v>
      </c>
      <c r="N1249" s="28"/>
      <c r="O1249" s="28"/>
      <c r="P1249" s="28"/>
      <c r="Q1249" s="27"/>
      <c r="R1249" s="31" t="str">
        <f t="array" ref="R1249">IFERROR(INDEX(npcs!$E$2:$E$1584,MATCH('route'!$H1249, npcs!$A$2:$A$1584,0)),"NA")</f>
        <v>always</v>
      </c>
      <c r="S1249" s="1"/>
      <c r="T1249" s="79">
        <v>4</v>
      </c>
      <c r="U1249" s="1"/>
      <c r="V1249" s="1"/>
      <c r="W1249" s="1"/>
      <c r="X1249" s="1"/>
      <c r="Y1249" s="1"/>
      <c r="Z1249" s="1"/>
      <c r="AA1249" s="1"/>
      <c r="AB1249" s="1"/>
    </row>
    <row r="1250" spans="1:28" ht="15" customHeight="1" x14ac:dyDescent="0.2">
      <c r="A1250" s="82"/>
      <c r="B1250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250" s="27"/>
      <c r="D1250" s="47" t="str">
        <f>IFERROR(INDEX(npcs[sprite_label],MATCH(route[[#This Row],[npc]],npcs[npc_id],0)),"NA")</f>
        <v>mr-saturn</v>
      </c>
      <c r="E1250" s="24" t="s">
        <v>2653</v>
      </c>
      <c r="F1250" s="9" t="s">
        <v>2651</v>
      </c>
      <c r="G1250" s="9" t="s">
        <v>2652</v>
      </c>
      <c r="H1250" s="47">
        <v>738</v>
      </c>
      <c r="I1250" s="28" t="s">
        <v>9</v>
      </c>
      <c r="J1250" s="26"/>
      <c r="K1250" s="28"/>
      <c r="L1250" s="45"/>
      <c r="M1250" s="27" t="s">
        <v>160</v>
      </c>
      <c r="N1250" s="28"/>
      <c r="O1250" s="28"/>
      <c r="P1250" s="28"/>
      <c r="Q1250" s="27"/>
      <c r="R1250" s="31" t="str">
        <f t="array" ref="R1250">IFERROR(INDEX(npcs!$E$2:$E$1584,MATCH('route'!$H1250, npcs!$A$2:$A$1584,0)),"NA")</f>
        <v>always</v>
      </c>
      <c r="S1250" s="1"/>
      <c r="T1250" s="79">
        <v>4</v>
      </c>
      <c r="U1250" s="1"/>
      <c r="V1250" s="1"/>
      <c r="W1250" s="1"/>
      <c r="X1250" s="1"/>
      <c r="Y1250" s="1"/>
      <c r="Z1250" s="1"/>
      <c r="AA1250" s="1"/>
      <c r="AB1250" s="1"/>
    </row>
    <row r="1251" spans="1:28" ht="15" customHeight="1" x14ac:dyDescent="0.2">
      <c r="A1251" s="66"/>
      <c r="B1251" s="66" t="str">
        <f>IF(NOT(ISBLANK(route[[#This Row],[loc_override]])),route[[#This Row],[loc_override]],IFERROR(INDEX(npcs[map_location_label],MATCH(route[[#This Row],[npc]],npcs[npc_id],0)),"NA"))</f>
        <v>Saturn Valley_Ladder Room_1F</v>
      </c>
      <c r="C1251" s="70"/>
      <c r="D1251" s="67" t="str">
        <f>IFERROR(INDEX(npcs[sprite_label],MATCH(route[[#This Row],[npc]],npcs[npc_id],0)),"NA")</f>
        <v>mr-saturn</v>
      </c>
      <c r="E1251" s="24" t="s">
        <v>2653</v>
      </c>
      <c r="F1251" s="9" t="s">
        <v>2651</v>
      </c>
      <c r="G1251" s="9" t="s">
        <v>2652</v>
      </c>
      <c r="H1251" s="69">
        <v>737</v>
      </c>
      <c r="I1251" s="71" t="s">
        <v>9</v>
      </c>
      <c r="J1251" s="72"/>
      <c r="K1251" s="28"/>
      <c r="L1251" s="45"/>
      <c r="M1251" s="70" t="s">
        <v>160</v>
      </c>
      <c r="N1251" s="71" t="s">
        <v>44</v>
      </c>
      <c r="O1251" s="71"/>
      <c r="P1251" s="71"/>
      <c r="Q1251" s="70"/>
      <c r="R1251" s="31" t="str">
        <f t="array" ref="R1251">IFERROR(INDEX(npcs!$E$2:$E$1584,MATCH('route'!$H1251, npcs!$A$2:$A$1584,0)),"NA")</f>
        <v>always</v>
      </c>
      <c r="S1251" s="73"/>
      <c r="T1251" s="79">
        <v>4</v>
      </c>
      <c r="U1251" s="1"/>
      <c r="V1251" s="1"/>
      <c r="W1251" s="1"/>
      <c r="X1251" s="1"/>
      <c r="Y1251" s="1"/>
      <c r="Z1251" s="1"/>
      <c r="AA1251" s="1"/>
      <c r="AB1251" s="1"/>
    </row>
    <row r="1252" spans="1:28" ht="15" customHeight="1" x14ac:dyDescent="0.2">
      <c r="A1252" s="66"/>
      <c r="B1252" s="66" t="str">
        <f>IF(NOT(ISBLANK(route[[#This Row],[loc_override]])),route[[#This Row],[loc_override]],IFERROR(INDEX(npcs[map_location_label],MATCH(route[[#This Row],[npc]],npcs[npc_id],0)),"NA"))</f>
        <v>Saturn Valley_Ladder Room_1F</v>
      </c>
      <c r="C1252" s="70"/>
      <c r="D1252" s="67" t="str">
        <f>IFERROR(INDEX(npcs[sprite_label],MATCH(route[[#This Row],[npc]],npcs[npc_id],0)),"NA")</f>
        <v>mr-saturn</v>
      </c>
      <c r="E1252" s="24" t="s">
        <v>2653</v>
      </c>
      <c r="F1252" s="9" t="s">
        <v>2651</v>
      </c>
      <c r="G1252" s="9" t="s">
        <v>2652</v>
      </c>
      <c r="H1252" s="69">
        <v>737</v>
      </c>
      <c r="I1252" s="71" t="s">
        <v>9</v>
      </c>
      <c r="J1252" s="72"/>
      <c r="K1252" s="28"/>
      <c r="L1252" s="45" t="s">
        <v>2654</v>
      </c>
      <c r="M1252" s="70" t="s">
        <v>160</v>
      </c>
      <c r="N1252" s="71" t="s">
        <v>45</v>
      </c>
      <c r="O1252" s="71"/>
      <c r="P1252" s="71"/>
      <c r="Q1252" s="70"/>
      <c r="R1252" s="31" t="str">
        <f t="array" ref="R1252">IFERROR(INDEX(npcs!$E$2:$E$1584,MATCH('route'!$H1252, npcs!$A$2:$A$1584,0)),"NA")</f>
        <v>always</v>
      </c>
      <c r="S1252" s="73"/>
      <c r="T1252" s="79">
        <v>4</v>
      </c>
      <c r="U1252" s="1"/>
      <c r="V1252" s="1"/>
      <c r="W1252" s="1"/>
      <c r="X1252" s="1"/>
      <c r="Y1252" s="1"/>
      <c r="Z1252" s="1"/>
      <c r="AA1252" s="1"/>
      <c r="AB1252" s="1"/>
    </row>
    <row r="1253" spans="1:28" ht="15" customHeight="1" x14ac:dyDescent="0.2">
      <c r="A1253" s="66"/>
      <c r="B1253" s="66" t="str">
        <f>IF(NOT(ISBLANK(route[[#This Row],[loc_override]])),route[[#This Row],[loc_override]],IFERROR(INDEX(npcs[map_location_label],MATCH(route[[#This Row],[npc]],npcs[npc_id],0)),"NA"))</f>
        <v>Saturn Valley_Ladder Room_1F</v>
      </c>
      <c r="C1253" s="70"/>
      <c r="D1253" s="67" t="str">
        <f>IFERROR(INDEX(npcs[sprite_label],MATCH(route[[#This Row],[npc]],npcs[npc_id],0)),"NA")</f>
        <v>mr-saturn</v>
      </c>
      <c r="E1253" s="24" t="s">
        <v>2653</v>
      </c>
      <c r="F1253" s="9" t="s">
        <v>2651</v>
      </c>
      <c r="G1253" s="9" t="s">
        <v>2652</v>
      </c>
      <c r="H1253" s="69">
        <v>737</v>
      </c>
      <c r="I1253" s="71" t="s">
        <v>9</v>
      </c>
      <c r="J1253" s="72"/>
      <c r="K1253" s="28"/>
      <c r="L1253" s="45" t="s">
        <v>2655</v>
      </c>
      <c r="M1253" s="70" t="s">
        <v>160</v>
      </c>
      <c r="N1253" s="71" t="s">
        <v>45</v>
      </c>
      <c r="O1253" s="71"/>
      <c r="P1253" s="71"/>
      <c r="Q1253" s="70"/>
      <c r="R1253" s="31" t="str">
        <f t="array" ref="R1253">IFERROR(INDEX(npcs!$E$2:$E$1584,MATCH('route'!$H1253, npcs!$A$2:$A$1584,0)),"NA")</f>
        <v>always</v>
      </c>
      <c r="S1253" s="73"/>
      <c r="T1253" s="79">
        <v>4</v>
      </c>
      <c r="U1253" s="1"/>
      <c r="V1253" s="1"/>
      <c r="W1253" s="1"/>
      <c r="X1253" s="1"/>
      <c r="Y1253" s="1"/>
      <c r="Z1253" s="1"/>
      <c r="AA1253" s="1"/>
      <c r="AB1253" s="1"/>
    </row>
    <row r="1254" spans="1:28" ht="15" customHeight="1" x14ac:dyDescent="0.2">
      <c r="A1254" s="66"/>
      <c r="B1254" s="66" t="str">
        <f>IF(NOT(ISBLANK(route[[#This Row],[loc_override]])),route[[#This Row],[loc_override]],IFERROR(INDEX(npcs[map_location_label],MATCH(route[[#This Row],[npc]],npcs[npc_id],0)),"NA"))</f>
        <v>Saturn Valley_Ladder Room_1F</v>
      </c>
      <c r="C1254" s="70"/>
      <c r="D1254" s="67" t="str">
        <f>IFERROR(INDEX(npcs[sprite_label],MATCH(route[[#This Row],[npc]],npcs[npc_id],0)),"NA")</f>
        <v>mr-saturn</v>
      </c>
      <c r="E1254" s="24" t="s">
        <v>2653</v>
      </c>
      <c r="F1254" s="9" t="s">
        <v>2651</v>
      </c>
      <c r="G1254" s="9" t="s">
        <v>2652</v>
      </c>
      <c r="H1254" s="69">
        <v>737</v>
      </c>
      <c r="I1254" s="71" t="s">
        <v>9</v>
      </c>
      <c r="J1254" s="72"/>
      <c r="K1254" s="28"/>
      <c r="L1254" s="45" t="s">
        <v>2656</v>
      </c>
      <c r="M1254" s="70" t="s">
        <v>160</v>
      </c>
      <c r="N1254" s="71" t="s">
        <v>45</v>
      </c>
      <c r="O1254" s="71"/>
      <c r="P1254" s="71"/>
      <c r="Q1254" s="70"/>
      <c r="R1254" s="31" t="str">
        <f t="array" ref="R1254">IFERROR(INDEX(npcs!$E$2:$E$1584,MATCH('route'!$H1254, npcs!$A$2:$A$1584,0)),"NA")</f>
        <v>always</v>
      </c>
      <c r="S1254" s="73"/>
      <c r="T1254" s="79">
        <v>4</v>
      </c>
      <c r="U1254" s="1"/>
      <c r="V1254" s="1"/>
      <c r="W1254" s="1"/>
      <c r="X1254" s="1"/>
      <c r="Y1254" s="1"/>
      <c r="Z1254" s="1"/>
      <c r="AA1254" s="1"/>
      <c r="AB1254" s="1"/>
    </row>
    <row r="1255" spans="1:28" ht="15" customHeight="1" x14ac:dyDescent="0.2">
      <c r="A1255" s="82"/>
      <c r="B1255" s="23" t="str">
        <f>IF(NOT(ISBLANK(route[[#This Row],[loc_override]])),route[[#This Row],[loc_override]],IFERROR(INDEX(npcs[map_location_label],MATCH(route[[#This Row],[npc]],npcs[npc_id],0)),"NA"))</f>
        <v>Saturn-Valley</v>
      </c>
      <c r="C1255" s="27"/>
      <c r="D1255" s="47" t="str">
        <f>IFERROR(INDEX(npcs[sprite_label],MATCH(route[[#This Row],[npc]],npcs[npc_id],0)),"NA")</f>
        <v>mr-saturn</v>
      </c>
      <c r="E1255" s="24" t="s">
        <v>2653</v>
      </c>
      <c r="F1255" s="9" t="s">
        <v>2651</v>
      </c>
      <c r="G1255" s="9" t="s">
        <v>2652</v>
      </c>
      <c r="H1255" s="47">
        <v>719</v>
      </c>
      <c r="I1255" s="28" t="s">
        <v>9</v>
      </c>
      <c r="J1255" s="26"/>
      <c r="K1255" s="28"/>
      <c r="L1255" s="45"/>
      <c r="M1255" s="27" t="s">
        <v>160</v>
      </c>
      <c r="N1255" s="28"/>
      <c r="O1255" s="28"/>
      <c r="P1255" s="28"/>
      <c r="Q1255" s="27"/>
      <c r="R1255" s="31" t="str">
        <f t="array" ref="R1255">IFERROR(INDEX(npcs!$E$2:$E$1584,MATCH('route'!$H1255, npcs!$A$2:$A$1584,0)),"NA")</f>
        <v>~PARTY_IS_ROBOTIFIED</v>
      </c>
      <c r="S1255" s="1"/>
      <c r="T1255" s="79">
        <v>4</v>
      </c>
      <c r="U1255" s="1"/>
      <c r="V1255" s="1"/>
      <c r="W1255" s="1"/>
      <c r="X1255" s="1"/>
      <c r="Y1255" s="1"/>
      <c r="Z1255" s="1"/>
      <c r="AA1255" s="1"/>
      <c r="AB1255" s="1"/>
    </row>
    <row r="1256" spans="1:28" ht="15" customHeight="1" x14ac:dyDescent="0.2">
      <c r="A1256" s="82"/>
      <c r="B1256" s="23" t="str">
        <f>IF(NOT(ISBLANK(route[[#This Row],[loc_override]])),route[[#This Row],[loc_override]],IFERROR(INDEX(npcs[map_location_label],MATCH(route[[#This Row],[npc]],npcs[npc_id],0)),"NA"))</f>
        <v>Saturn-Valley</v>
      </c>
      <c r="C1256" s="27"/>
      <c r="D1256" s="47" t="str">
        <f>IFERROR(INDEX(npcs[sprite_label],MATCH(route[[#This Row],[npc]],npcs[npc_id],0)),"NA")</f>
        <v>mr-saturn</v>
      </c>
      <c r="E1256" s="24" t="s">
        <v>2653</v>
      </c>
      <c r="F1256" s="9" t="s">
        <v>2651</v>
      </c>
      <c r="G1256" s="9" t="s">
        <v>2652</v>
      </c>
      <c r="H1256" s="47">
        <v>718</v>
      </c>
      <c r="I1256" s="28" t="s">
        <v>9</v>
      </c>
      <c r="J1256" s="26"/>
      <c r="K1256" s="28"/>
      <c r="L1256" s="45"/>
      <c r="M1256" s="27" t="s">
        <v>160</v>
      </c>
      <c r="N1256" s="28"/>
      <c r="O1256" s="28"/>
      <c r="P1256" s="28"/>
      <c r="Q1256" s="27"/>
      <c r="R1256" s="31" t="str">
        <f t="array" ref="R1256">IFERROR(INDEX(npcs!$E$2:$E$1584,MATCH('route'!$H1256, npcs!$A$2:$A$1584,0)),"NA")</f>
        <v>~PARTY_IS_ROBOTIFIED</v>
      </c>
      <c r="S1256" s="1"/>
      <c r="T1256" s="79">
        <v>4</v>
      </c>
      <c r="U1256" s="1"/>
      <c r="V1256" s="1"/>
      <c r="W1256" s="1"/>
      <c r="X1256" s="1"/>
      <c r="Y1256" s="1"/>
      <c r="Z1256" s="1"/>
      <c r="AA1256" s="1"/>
      <c r="AB1256" s="1"/>
    </row>
    <row r="1257" spans="1:28" ht="15" customHeight="1" x14ac:dyDescent="0.2">
      <c r="A1257" s="66"/>
      <c r="B1257" s="66" t="str">
        <f>IF(NOT(ISBLANK(route[[#This Row],[loc_override]])),route[[#This Row],[loc_override]],IFERROR(INDEX(npcs[map_location_label],MATCH(route[[#This Row],[npc]],npcs[npc_id],0)),"NA"))</f>
        <v>Threed</v>
      </c>
      <c r="C1257" s="70"/>
      <c r="D1257" s="67" t="str">
        <f>IFERROR(INDEX(npcs[sprite_label],MATCH(route[[#This Row],[npc]],npcs[npc_id],0)),"NA")</f>
        <v>woman_blonde_red-dress</v>
      </c>
      <c r="E1257" s="24" t="s">
        <v>2653</v>
      </c>
      <c r="F1257" s="9" t="s">
        <v>2651</v>
      </c>
      <c r="G1257" s="9" t="s">
        <v>2652</v>
      </c>
      <c r="H1257" s="69">
        <v>552</v>
      </c>
      <c r="I1257" s="71" t="s">
        <v>9</v>
      </c>
      <c r="J1257" s="72"/>
      <c r="K1257" s="28"/>
      <c r="L1257" s="45"/>
      <c r="M1257" s="70" t="s">
        <v>10</v>
      </c>
      <c r="N1257" s="71"/>
      <c r="O1257" s="71"/>
      <c r="P1257" s="71"/>
      <c r="Q1257" s="70"/>
      <c r="R1257" s="31" t="str">
        <f t="array" ref="R1257">IFERROR(INDEX(npcs!$E$2:$E$1584,MATCH('route'!$H1257, npcs!$A$2:$A$1584,0)),"NA")</f>
        <v>HAPPY_THREED_PEOPLE</v>
      </c>
      <c r="S1257" s="73"/>
      <c r="T1257" s="79">
        <v>4</v>
      </c>
      <c r="U1257" s="1"/>
      <c r="V1257" s="1"/>
      <c r="W1257" s="1"/>
      <c r="X1257" s="1"/>
      <c r="Y1257" s="1"/>
      <c r="Z1257" s="1"/>
      <c r="AA1257" s="1"/>
      <c r="AB1257" s="1"/>
    </row>
    <row r="1258" spans="1:28" ht="15" customHeight="1" x14ac:dyDescent="0.2">
      <c r="A1258" s="66"/>
      <c r="B1258" s="66" t="str">
        <f>IF(NOT(ISBLANK(route[[#This Row],[loc_override]])),route[[#This Row],[loc_override]],IFERROR(INDEX(npcs[map_location_label],MATCH(route[[#This Row],[npc]],npcs[npc_id],0)),"NA"))</f>
        <v>Threed</v>
      </c>
      <c r="C1258" s="70"/>
      <c r="D1258" s="67" t="str">
        <f>IFERROR(INDEX(npcs[sprite_label],MATCH(route[[#This Row],[npc]],npcs[npc_id],0)),"NA")</f>
        <v>woman_blonde_blue-blazer</v>
      </c>
      <c r="E1258" s="24" t="s">
        <v>2653</v>
      </c>
      <c r="F1258" s="9" t="s">
        <v>2651</v>
      </c>
      <c r="G1258" s="9" t="s">
        <v>2652</v>
      </c>
      <c r="H1258" s="69">
        <v>554</v>
      </c>
      <c r="I1258" s="71" t="s">
        <v>9</v>
      </c>
      <c r="J1258" s="72"/>
      <c r="K1258" s="28"/>
      <c r="L1258" s="45"/>
      <c r="M1258" s="70" t="s">
        <v>10</v>
      </c>
      <c r="N1258" s="71"/>
      <c r="O1258" s="71"/>
      <c r="P1258" s="71"/>
      <c r="Q1258" s="70"/>
      <c r="R1258" s="31" t="str">
        <f t="array" ref="R1258">IFERROR(INDEX(npcs!$E$2:$E$1584,MATCH('route'!$H1258, npcs!$A$2:$A$1584,0)),"NA")</f>
        <v>HAPPY_THREED_PEOPLE</v>
      </c>
      <c r="S1258" s="73"/>
      <c r="T1258" s="79">
        <v>4</v>
      </c>
      <c r="U1258" s="1"/>
      <c r="V1258" s="1"/>
      <c r="W1258" s="1"/>
      <c r="X1258" s="1"/>
      <c r="Y1258" s="1"/>
      <c r="Z1258" s="1"/>
      <c r="AA1258" s="1"/>
      <c r="AB1258" s="1"/>
    </row>
    <row r="1259" spans="1:28" ht="15" customHeight="1" x14ac:dyDescent="0.2">
      <c r="A1259" s="66"/>
      <c r="B1259" s="66" t="str">
        <f>IF(NOT(ISBLANK(route[[#This Row],[loc_override]])),route[[#This Row],[loc_override]],IFERROR(INDEX(npcs[map_location_label],MATCH(route[[#This Row],[npc]],npcs[npc_id],0)),"NA"))</f>
        <v>Threed</v>
      </c>
      <c r="C1259" s="70"/>
      <c r="D1259" s="67" t="str">
        <f>IFERROR(INDEX(npcs[sprite_label],MATCH(route[[#This Row],[npc]],npcs[npc_id],0)),"NA")</f>
        <v>man_hat_blue-suit</v>
      </c>
      <c r="E1259" s="24" t="s">
        <v>2653</v>
      </c>
      <c r="F1259" s="9" t="s">
        <v>2651</v>
      </c>
      <c r="G1259" s="9" t="s">
        <v>2652</v>
      </c>
      <c r="H1259" s="69">
        <v>553</v>
      </c>
      <c r="I1259" s="71" t="s">
        <v>9</v>
      </c>
      <c r="J1259" s="72"/>
      <c r="K1259" s="28"/>
      <c r="L1259" s="45"/>
      <c r="M1259" s="70" t="s">
        <v>10</v>
      </c>
      <c r="N1259" s="71"/>
      <c r="O1259" s="71"/>
      <c r="P1259" s="71"/>
      <c r="Q1259" s="70"/>
      <c r="R1259" s="31" t="str">
        <f t="array" ref="R1259">IFERROR(INDEX(npcs!$E$2:$E$1584,MATCH('route'!$H1259, npcs!$A$2:$A$1584,0)),"NA")</f>
        <v>HAPPY_THREED_PEOPLE</v>
      </c>
      <c r="S1259" s="73"/>
      <c r="T1259" s="79">
        <v>4</v>
      </c>
      <c r="U1259" s="1"/>
      <c r="V1259" s="1"/>
      <c r="W1259" s="1"/>
      <c r="X1259" s="1"/>
      <c r="Y1259" s="1"/>
      <c r="Z1259" s="1"/>
      <c r="AA1259" s="1"/>
      <c r="AB1259" s="1"/>
    </row>
    <row r="1260" spans="1:28" ht="15" customHeight="1" x14ac:dyDescent="0.2">
      <c r="A1260" s="66"/>
      <c r="B1260" s="66" t="str">
        <f>IF(NOT(ISBLANK(route[[#This Row],[loc_override]])),route[[#This Row],[loc_override]],IFERROR(INDEX(npcs[map_location_label],MATCH(route[[#This Row],[npc]],npcs[npc_id],0)),"NA"))</f>
        <v>Threed</v>
      </c>
      <c r="C1260" s="70"/>
      <c r="D1260" s="67" t="str">
        <f>IFERROR(INDEX(npcs[sprite_label],MATCH(route[[#This Row],[npc]],npcs[npc_id],0)),"NA")</f>
        <v>man_blonde_blue-blazer</v>
      </c>
      <c r="E1260" s="24" t="s">
        <v>2653</v>
      </c>
      <c r="F1260" s="9" t="s">
        <v>2651</v>
      </c>
      <c r="G1260" s="9" t="s">
        <v>2652</v>
      </c>
      <c r="H1260" s="69">
        <v>555</v>
      </c>
      <c r="I1260" s="71" t="s">
        <v>9</v>
      </c>
      <c r="J1260" s="72"/>
      <c r="K1260" s="28"/>
      <c r="L1260" s="45"/>
      <c r="M1260" s="70" t="s">
        <v>10</v>
      </c>
      <c r="N1260" s="71"/>
      <c r="O1260" s="71"/>
      <c r="P1260" s="71"/>
      <c r="Q1260" s="70"/>
      <c r="R1260" s="31" t="str">
        <f t="array" ref="R1260">IFERROR(INDEX(npcs!$E$2:$E$1584,MATCH('route'!$H1260, npcs!$A$2:$A$1584,0)),"NA")</f>
        <v>HAPPY_THREED_PEOPLE</v>
      </c>
      <c r="S1260" s="73"/>
      <c r="T1260" s="79">
        <v>4</v>
      </c>
      <c r="U1260" s="1"/>
      <c r="V1260" s="1"/>
      <c r="W1260" s="1"/>
      <c r="X1260" s="1"/>
      <c r="Y1260" s="1"/>
      <c r="Z1260" s="1"/>
      <c r="AA1260" s="1"/>
      <c r="AB1260" s="1"/>
    </row>
    <row r="1261" spans="1:28" ht="15" customHeight="1" x14ac:dyDescent="0.2">
      <c r="A1261" s="66"/>
      <c r="B1261" s="66" t="str">
        <f>IF(NOT(ISBLANK(route[[#This Row],[loc_override]])),route[[#This Row],[loc_override]],IFERROR(INDEX(npcs[map_location_label],MATCH(route[[#This Row],[npc]],npcs[npc_id],0)),"NA"))</f>
        <v>Threed</v>
      </c>
      <c r="C1261" s="70"/>
      <c r="D1261" s="67" t="str">
        <f>IFERROR(INDEX(npcs[sprite_label],MATCH(route[[#This Row],[npc]],npcs[npc_id],0)),"NA")</f>
        <v>man_orange-hair_sunglasses</v>
      </c>
      <c r="E1261" s="24" t="s">
        <v>2653</v>
      </c>
      <c r="F1261" s="9" t="s">
        <v>2651</v>
      </c>
      <c r="G1261" s="9" t="s">
        <v>2652</v>
      </c>
      <c r="H1261" s="69">
        <v>561</v>
      </c>
      <c r="I1261" s="71" t="s">
        <v>9</v>
      </c>
      <c r="J1261" s="72"/>
      <c r="K1261" s="28"/>
      <c r="L1261" s="45"/>
      <c r="M1261" s="70" t="s">
        <v>10</v>
      </c>
      <c r="N1261" s="71"/>
      <c r="O1261" s="71"/>
      <c r="P1261" s="71"/>
      <c r="Q1261" s="70"/>
      <c r="R1261" s="31" t="str">
        <f t="array" ref="R1261">IFERROR(INDEX(npcs!$E$2:$E$1584,MATCH('route'!$H1261, npcs!$A$2:$A$1584,0)),"NA")</f>
        <v>HAPPY_THREED_PEOPLE</v>
      </c>
      <c r="S1261" s="73"/>
      <c r="T1261" s="79">
        <v>4</v>
      </c>
      <c r="U1261" s="1"/>
      <c r="V1261" s="1"/>
      <c r="W1261" s="1"/>
      <c r="X1261" s="1"/>
      <c r="Y1261" s="1"/>
      <c r="Z1261" s="1"/>
      <c r="AA1261" s="1"/>
      <c r="AB1261" s="1"/>
    </row>
    <row r="1262" spans="1:28" ht="15" customHeight="1" x14ac:dyDescent="0.2">
      <c r="A1262" s="66"/>
      <c r="B1262" s="66" t="str">
        <f>IF(NOT(ISBLANK(route[[#This Row],[loc_override]])),route[[#This Row],[loc_override]],IFERROR(INDEX(npcs[map_location_label],MATCH(route[[#This Row],[npc]],npcs[npc_id],0)),"NA"))</f>
        <v>Threed</v>
      </c>
      <c r="C1262" s="70"/>
      <c r="D1262" s="67" t="str">
        <f>IFERROR(INDEX(npcs[sprite_label],MATCH(route[[#This Row],[npc]],npcs[npc_id],0)),"NA")</f>
        <v>girl_blonde_pink-dress</v>
      </c>
      <c r="E1262" s="24" t="s">
        <v>2653</v>
      </c>
      <c r="F1262" s="9" t="s">
        <v>2651</v>
      </c>
      <c r="G1262" s="9" t="s">
        <v>2652</v>
      </c>
      <c r="H1262" s="69">
        <v>558</v>
      </c>
      <c r="I1262" s="71" t="s">
        <v>9</v>
      </c>
      <c r="J1262" s="72"/>
      <c r="K1262" s="28"/>
      <c r="L1262" s="45"/>
      <c r="M1262" s="70" t="s">
        <v>10</v>
      </c>
      <c r="N1262" s="71"/>
      <c r="O1262" s="71"/>
      <c r="P1262" s="71"/>
      <c r="Q1262" s="70"/>
      <c r="R1262" s="31" t="str">
        <f t="array" ref="R1262">IFERROR(INDEX(npcs!$E$2:$E$1584,MATCH('route'!$H1262, npcs!$A$2:$A$1584,0)),"NA")</f>
        <v>HAPPY_THREED_PEOPLE</v>
      </c>
      <c r="S1262" s="73"/>
      <c r="T1262" s="79">
        <v>4</v>
      </c>
      <c r="U1262" s="1"/>
      <c r="V1262" s="1"/>
      <c r="W1262" s="1"/>
      <c r="X1262" s="1"/>
      <c r="Y1262" s="1"/>
      <c r="Z1262" s="1"/>
      <c r="AA1262" s="1"/>
      <c r="AB1262" s="1"/>
    </row>
    <row r="1263" spans="1:28" ht="15" customHeight="1" x14ac:dyDescent="0.2">
      <c r="A1263" s="66"/>
      <c r="B1263" s="66" t="str">
        <f>IF(NOT(ISBLANK(route[[#This Row],[loc_override]])),route[[#This Row],[loc_override]],IFERROR(INDEX(npcs[map_location_label],MATCH(route[[#This Row],[npc]],npcs[npc_id],0)),"NA"))</f>
        <v>Threed</v>
      </c>
      <c r="C1263" s="70"/>
      <c r="D1263" s="67" t="str">
        <f>IFERROR(INDEX(npcs[sprite_label],MATCH(route[[#This Row],[npc]],npcs[npc_id],0)),"NA")</f>
        <v>boy_baseball-helmet</v>
      </c>
      <c r="E1263" s="24" t="s">
        <v>2653</v>
      </c>
      <c r="F1263" s="9" t="s">
        <v>2651</v>
      </c>
      <c r="G1263" s="9" t="s">
        <v>2652</v>
      </c>
      <c r="H1263" s="69">
        <v>560</v>
      </c>
      <c r="I1263" s="71" t="s">
        <v>9</v>
      </c>
      <c r="J1263" s="72"/>
      <c r="K1263" s="28"/>
      <c r="L1263" s="45"/>
      <c r="M1263" s="70" t="s">
        <v>10</v>
      </c>
      <c r="N1263" s="71"/>
      <c r="O1263" s="71"/>
      <c r="P1263" s="71"/>
      <c r="Q1263" s="70"/>
      <c r="R1263" s="31" t="str">
        <f t="array" ref="R1263">IFERROR(INDEX(npcs!$E$2:$E$1584,MATCH('route'!$H1263, npcs!$A$2:$A$1584,0)),"NA")</f>
        <v>HAPPY_THREED_PEOPLE</v>
      </c>
      <c r="S1263" s="73"/>
      <c r="T1263" s="79">
        <v>4</v>
      </c>
      <c r="U1263" s="1"/>
      <c r="V1263" s="1"/>
      <c r="W1263" s="1"/>
      <c r="X1263" s="1"/>
      <c r="Y1263" s="1"/>
      <c r="Z1263" s="1"/>
      <c r="AA1263" s="1"/>
      <c r="AB1263" s="1"/>
    </row>
    <row r="1264" spans="1:28" ht="15" customHeight="1" x14ac:dyDescent="0.2">
      <c r="A1264" s="66"/>
      <c r="B1264" s="66" t="str">
        <f>IF(NOT(ISBLANK(route[[#This Row],[loc_override]])),route[[#This Row],[loc_override]],IFERROR(INDEX(npcs[map_location_label],MATCH(route[[#This Row],[npc]],npcs[npc_id],0)),"NA"))</f>
        <v>Threed</v>
      </c>
      <c r="C1264" s="70"/>
      <c r="D1264" s="67" t="str">
        <f>IFERROR(INDEX(npcs[sprite_label],MATCH(route[[#This Row],[npc]],npcs[npc_id],0)),"NA")</f>
        <v>prettyman</v>
      </c>
      <c r="E1264" s="24" t="s">
        <v>2653</v>
      </c>
      <c r="F1264" s="9" t="s">
        <v>2651</v>
      </c>
      <c r="G1264" s="9" t="s">
        <v>2652</v>
      </c>
      <c r="H1264" s="69">
        <v>559</v>
      </c>
      <c r="I1264" s="71" t="s">
        <v>9</v>
      </c>
      <c r="J1264" s="72"/>
      <c r="K1264" s="28"/>
      <c r="L1264" s="45"/>
      <c r="M1264" s="70" t="s">
        <v>10</v>
      </c>
      <c r="N1264" s="71"/>
      <c r="O1264" s="71"/>
      <c r="P1264" s="71"/>
      <c r="Q1264" s="70"/>
      <c r="R1264" s="31" t="str">
        <f t="array" ref="R1264">IFERROR(INDEX(npcs!$E$2:$E$1584,MATCH('route'!$H1264, npcs!$A$2:$A$1584,0)),"NA")</f>
        <v>HAPPY_THREED_PEOPLE</v>
      </c>
      <c r="S1264" s="73"/>
      <c r="T1264" s="79">
        <v>4</v>
      </c>
      <c r="U1264" s="1"/>
      <c r="V1264" s="1"/>
      <c r="W1264" s="1"/>
      <c r="X1264" s="1"/>
      <c r="Y1264" s="1"/>
      <c r="Z1264" s="1"/>
      <c r="AA1264" s="1"/>
      <c r="AB1264" s="1"/>
    </row>
    <row r="1265" spans="1:28" ht="15" customHeight="1" x14ac:dyDescent="0.2">
      <c r="A1265" s="82"/>
      <c r="B1265" s="23" t="str">
        <f>IF(NOT(ISBLANK(route[[#This Row],[loc_override]])),route[[#This Row],[loc_override]],IFERROR(INDEX(npcs[map_location_label],MATCH(route[[#This Row],[npc]],npcs[npc_id],0)),"NA"))</f>
        <v>Threed</v>
      </c>
      <c r="C1265" s="27" t="s">
        <v>2384</v>
      </c>
      <c r="D1265" s="47" t="str">
        <f>IFERROR(INDEX(npcs[sprite_label],MATCH(route[[#This Row],[npc]],npcs[npc_id],0)),"NA")</f>
        <v>NA</v>
      </c>
      <c r="E1265" s="24" t="s">
        <v>2653</v>
      </c>
      <c r="F1265" s="9" t="s">
        <v>2651</v>
      </c>
      <c r="G1265" s="9" t="s">
        <v>2652</v>
      </c>
      <c r="H1265" s="46" t="s">
        <v>7</v>
      </c>
      <c r="I1265" s="28" t="s">
        <v>26</v>
      </c>
      <c r="J1265" s="26" t="s">
        <v>36</v>
      </c>
      <c r="K1265" s="28" t="s">
        <v>2384</v>
      </c>
      <c r="L1265" s="45" t="s">
        <v>2589</v>
      </c>
      <c r="M1265" s="27" t="s">
        <v>160</v>
      </c>
      <c r="N1265" s="28"/>
      <c r="O1265" s="28"/>
      <c r="P1265" s="28"/>
      <c r="Q1265" s="27"/>
      <c r="R1265" s="31" t="str">
        <f t="array" ref="R1265">IFERROR(INDEX(npcs!$E$2:$E$1584,MATCH('route'!$H1265, npcs!$A$2:$A$1584,0)),"NA")</f>
        <v>NA</v>
      </c>
      <c r="S1265" s="1"/>
      <c r="T1265" s="79">
        <v>4</v>
      </c>
      <c r="U1265" s="1"/>
      <c r="V1265" s="1"/>
      <c r="W1265" s="1"/>
      <c r="X1265" s="1"/>
      <c r="Y1265" s="1"/>
      <c r="Z1265" s="1"/>
      <c r="AA1265" s="1"/>
      <c r="AB1265" s="1"/>
    </row>
    <row r="1266" spans="1:28" ht="15" customHeight="1" x14ac:dyDescent="0.2">
      <c r="A1266" s="66"/>
      <c r="B1266" s="66" t="str">
        <f>IF(NOT(ISBLANK(route[[#This Row],[loc_override]])),route[[#This Row],[loc_override]],IFERROR(INDEX(npcs[map_location_label],MATCH(route[[#This Row],[npc]],npcs[npc_id],0)),"NA"))</f>
        <v>Threed_Hotel_1F</v>
      </c>
      <c r="C1266" s="70"/>
      <c r="D1266" s="67" t="str">
        <f>IFERROR(INDEX(npcs[sprite_label],MATCH(route[[#This Row],[npc]],npcs[npc_id],0)),"NA")</f>
        <v>man_glasses_-black-suit</v>
      </c>
      <c r="E1266" s="24" t="s">
        <v>2653</v>
      </c>
      <c r="F1266" s="9" t="s">
        <v>2651</v>
      </c>
      <c r="G1266" s="9" t="s">
        <v>2652</v>
      </c>
      <c r="H1266" s="69">
        <v>485</v>
      </c>
      <c r="I1266" s="71" t="s">
        <v>9</v>
      </c>
      <c r="J1266" s="72"/>
      <c r="K1266" s="28"/>
      <c r="L1266" s="45"/>
      <c r="M1266" s="70" t="s">
        <v>10</v>
      </c>
      <c r="N1266" s="71"/>
      <c r="O1266" s="71"/>
      <c r="P1266" s="71"/>
      <c r="Q1266" s="70"/>
      <c r="R1266" s="31" t="str">
        <f t="array" ref="R1266">IFERROR(INDEX(npcs!$E$2:$E$1584,MATCH('route'!$H1266, npcs!$A$2:$A$1584,0)),"NA")</f>
        <v>MASTER_BELCH_DEFEATED</v>
      </c>
      <c r="S1266" s="73"/>
      <c r="T1266" s="79">
        <v>4</v>
      </c>
      <c r="U1266" s="1"/>
      <c r="V1266" s="1"/>
      <c r="W1266" s="1"/>
      <c r="X1266" s="1"/>
      <c r="Y1266" s="1"/>
      <c r="Z1266" s="1"/>
      <c r="AA1266" s="1"/>
      <c r="AB1266" s="1"/>
    </row>
    <row r="1267" spans="1:28" ht="15" customHeight="1" x14ac:dyDescent="0.2">
      <c r="A1267" s="66"/>
      <c r="B1267" s="66" t="str">
        <f>IF(NOT(ISBLANK(route[[#This Row],[loc_override]])),route[[#This Row],[loc_override]],IFERROR(INDEX(npcs[map_location_label],MATCH(route[[#This Row],[npc]],npcs[npc_id],0)),"NA"))</f>
        <v>Threed_Hotel_1F</v>
      </c>
      <c r="C1267" s="70"/>
      <c r="D1267" s="67" t="str">
        <f>IFERROR(INDEX(npcs[sprite_label],MATCH(route[[#This Row],[npc]],npcs[npc_id],0)),"NA")</f>
        <v>man_blonde_blue-blazer</v>
      </c>
      <c r="E1267" s="24" t="s">
        <v>2653</v>
      </c>
      <c r="F1267" s="9" t="s">
        <v>2651</v>
      </c>
      <c r="G1267" s="9" t="s">
        <v>2652</v>
      </c>
      <c r="H1267" s="69">
        <v>486</v>
      </c>
      <c r="I1267" s="71" t="s">
        <v>9</v>
      </c>
      <c r="J1267" s="72"/>
      <c r="K1267" s="28"/>
      <c r="L1267" s="45"/>
      <c r="M1267" s="70" t="s">
        <v>10</v>
      </c>
      <c r="N1267" s="71"/>
      <c r="O1267" s="71"/>
      <c r="P1267" s="71"/>
      <c r="Q1267" s="70"/>
      <c r="R1267" s="31" t="str">
        <f t="array" ref="R1267">IFERROR(INDEX(npcs!$E$2:$E$1584,MATCH('route'!$H1267, npcs!$A$2:$A$1584,0)),"NA")</f>
        <v>MASTER_BELCH_DEFEATED</v>
      </c>
      <c r="S1267" s="73"/>
      <c r="T1267" s="79">
        <v>4</v>
      </c>
      <c r="U1267" s="1"/>
      <c r="V1267" s="1"/>
      <c r="W1267" s="1"/>
      <c r="X1267" s="1"/>
      <c r="Y1267" s="1"/>
      <c r="Z1267" s="1"/>
      <c r="AA1267" s="1"/>
      <c r="AB1267" s="1"/>
    </row>
    <row r="1268" spans="1:28" ht="15" customHeight="1" x14ac:dyDescent="0.2">
      <c r="A1268" s="66"/>
      <c r="B1268" s="66" t="str">
        <f>IF(NOT(ISBLANK(route[[#This Row],[loc_override]])),route[[#This Row],[loc_override]],IFERROR(INDEX(npcs[map_location_label],MATCH(route[[#This Row],[npc]],npcs[npc_id],0)),"NA"))</f>
        <v>Threed_Hotel_1F</v>
      </c>
      <c r="C1268" s="70"/>
      <c r="D1268" s="67" t="str">
        <f>IFERROR(INDEX(npcs[sprite_label],MATCH(route[[#This Row],[npc]],npcs[npc_id],0)),"NA")</f>
        <v>bellhop</v>
      </c>
      <c r="E1268" s="24" t="s">
        <v>2653</v>
      </c>
      <c r="F1268" s="9" t="s">
        <v>2651</v>
      </c>
      <c r="G1268" s="9" t="s">
        <v>2652</v>
      </c>
      <c r="H1268" s="69">
        <v>483</v>
      </c>
      <c r="I1268" s="71" t="s">
        <v>9</v>
      </c>
      <c r="J1268" s="72" t="s">
        <v>84</v>
      </c>
      <c r="K1268" s="28" t="s">
        <v>245</v>
      </c>
      <c r="L1268" s="45" t="s">
        <v>2313</v>
      </c>
      <c r="M1268" s="70" t="s">
        <v>10</v>
      </c>
      <c r="N1268" s="71"/>
      <c r="O1268" s="71"/>
      <c r="P1268" s="71"/>
      <c r="Q1268" s="70"/>
      <c r="R1268" s="31" t="str">
        <f t="array" ref="R1268">IFERROR(INDEX(npcs!$E$2:$E$1584,MATCH('route'!$H1268, npcs!$A$2:$A$1584,0)),"NA")</f>
        <v>~ZOMBIE_CHICK_HOTEL_MUSIC</v>
      </c>
      <c r="S1268" s="73"/>
      <c r="T1268" s="79">
        <v>4</v>
      </c>
      <c r="U1268" s="1"/>
      <c r="V1268" s="1"/>
      <c r="W1268" s="1"/>
      <c r="X1268" s="1"/>
      <c r="Y1268" s="1"/>
      <c r="Z1268" s="1"/>
      <c r="AA1268" s="1"/>
      <c r="AB1268" s="1"/>
    </row>
    <row r="1269" spans="1:28" ht="15" customHeight="1" x14ac:dyDescent="0.2">
      <c r="A1269" s="66"/>
      <c r="B1269" s="66" t="str">
        <f>IF(NOT(ISBLANK(route[[#This Row],[loc_override]])),route[[#This Row],[loc_override]],IFERROR(INDEX(npcs[map_location_label],MATCH(route[[#This Row],[npc]],npcs[npc_id],0)),"NA"))</f>
        <v>Threed_Hotel_1F_Lobby</v>
      </c>
      <c r="C1269" s="70"/>
      <c r="D1269" s="67" t="str">
        <f>IFERROR(INDEX(npcs[sprite_label],MATCH(route[[#This Row],[npc]],npcs[npc_id],0)),"NA")</f>
        <v>bellhop</v>
      </c>
      <c r="E1269" s="24" t="s">
        <v>2653</v>
      </c>
      <c r="F1269" s="9" t="s">
        <v>2651</v>
      </c>
      <c r="G1269" s="9" t="s">
        <v>2652</v>
      </c>
      <c r="H1269" s="69">
        <v>490</v>
      </c>
      <c r="I1269" s="71" t="s">
        <v>9</v>
      </c>
      <c r="J1269" s="72" t="s">
        <v>2585</v>
      </c>
      <c r="K1269" s="28">
        <v>16</v>
      </c>
      <c r="L1269" s="45"/>
      <c r="M1269" s="70" t="s">
        <v>160</v>
      </c>
      <c r="N1269" s="71"/>
      <c r="O1269" s="71"/>
      <c r="P1269" s="71"/>
      <c r="Q1269" s="70"/>
      <c r="R1269" s="31" t="str">
        <f t="array" ref="R1269">IFERROR(INDEX(npcs!$E$2:$E$1584,MATCH('route'!$H1269, npcs!$A$2:$A$1584,0)),"NA")</f>
        <v>JUST_RESTED</v>
      </c>
      <c r="S1269" s="73"/>
      <c r="T1269" s="79">
        <v>4</v>
      </c>
      <c r="U1269" s="1"/>
      <c r="V1269" s="1"/>
      <c r="W1269" s="1"/>
      <c r="X1269" s="1"/>
      <c r="Y1269" s="1"/>
      <c r="Z1269" s="1"/>
      <c r="AA1269" s="1"/>
      <c r="AB1269" s="1"/>
    </row>
    <row r="1270" spans="1:28" ht="15" customHeight="1" x14ac:dyDescent="0.2">
      <c r="A1270" s="82"/>
      <c r="B1270" s="23" t="str">
        <f>IF(NOT(ISBLANK(route[[#This Row],[loc_override]])),route[[#This Row],[loc_override]],IFERROR(INDEX(npcs[map_location_label],MATCH(route[[#This Row],[npc]],npcs[npc_id],0)),"NA"))</f>
        <v>Threed_Hotel_1F_Lobby_Right-Room</v>
      </c>
      <c r="C1270" s="27"/>
      <c r="D1270" s="47" t="str">
        <f>IFERROR(INDEX(npcs[sprite_label],MATCH(route[[#This Row],[npc]],npcs[npc_id],0)),"NA")</f>
        <v>man_blonde_black-suit</v>
      </c>
      <c r="E1270" s="24" t="s">
        <v>2653</v>
      </c>
      <c r="F1270" s="9" t="s">
        <v>2651</v>
      </c>
      <c r="G1270" s="9" t="s">
        <v>2652</v>
      </c>
      <c r="H1270" s="47">
        <v>498</v>
      </c>
      <c r="I1270" s="28" t="s">
        <v>9</v>
      </c>
      <c r="J1270" s="26"/>
      <c r="K1270" s="28"/>
      <c r="L1270" s="45"/>
      <c r="M1270" s="27" t="s">
        <v>160</v>
      </c>
      <c r="N1270" s="28"/>
      <c r="O1270" s="28"/>
      <c r="P1270" s="28"/>
      <c r="Q1270" s="27"/>
      <c r="R1270" s="31" t="str">
        <f t="array" ref="R1270">IFERROR(INDEX(npcs!$E$2:$E$1584,MATCH('route'!$H1270, npcs!$A$2:$A$1584,0)),"NA")</f>
        <v>always</v>
      </c>
      <c r="S1270" s="1"/>
      <c r="T1270" s="79">
        <v>4</v>
      </c>
      <c r="U1270" s="1"/>
      <c r="V1270" s="1"/>
      <c r="W1270" s="1"/>
      <c r="X1270" s="1"/>
      <c r="Y1270" s="1"/>
      <c r="Z1270" s="1"/>
      <c r="AA1270" s="1"/>
      <c r="AB1270" s="1"/>
    </row>
    <row r="1271" spans="1:28" ht="15" customHeight="1" x14ac:dyDescent="0.2">
      <c r="A1271" s="66"/>
      <c r="B1271" s="66" t="str">
        <f>IF(NOT(ISBLANK(route[[#This Row],[loc_override]])),route[[#This Row],[loc_override]],IFERROR(INDEX(npcs[map_location_label],MATCH(route[[#This Row],[npc]],npcs[npc_id],0)),"NA"))</f>
        <v>Threed</v>
      </c>
      <c r="C1271" s="70"/>
      <c r="D1271" s="67" t="str">
        <f>IFERROR(INDEX(npcs[sprite_label],MATCH(route[[#This Row],[npc]],npcs[npc_id],0)),"NA")</f>
        <v>lookalike_pigpen</v>
      </c>
      <c r="E1271" s="24" t="s">
        <v>2653</v>
      </c>
      <c r="F1271" s="9" t="s">
        <v>2651</v>
      </c>
      <c r="G1271" s="9" t="s">
        <v>2652</v>
      </c>
      <c r="H1271" s="69">
        <v>562</v>
      </c>
      <c r="I1271" s="71" t="s">
        <v>9</v>
      </c>
      <c r="J1271" s="72"/>
      <c r="K1271" s="28"/>
      <c r="L1271" s="45"/>
      <c r="M1271" s="70" t="s">
        <v>10</v>
      </c>
      <c r="N1271" s="71"/>
      <c r="O1271" s="71"/>
      <c r="P1271" s="71"/>
      <c r="Q1271" s="70"/>
      <c r="R1271" s="31" t="str">
        <f t="array" ref="R1271">IFERROR(INDEX(npcs!$E$2:$E$1584,MATCH('route'!$H1271, npcs!$A$2:$A$1584,0)),"NA")</f>
        <v>MASTER_BELCH_DEFEATED</v>
      </c>
      <c r="S1271" s="73"/>
      <c r="T1271" s="79">
        <v>4</v>
      </c>
      <c r="U1271" s="1"/>
      <c r="V1271" s="1"/>
      <c r="W1271" s="1"/>
      <c r="X1271" s="1"/>
      <c r="Y1271" s="1"/>
      <c r="Z1271" s="1"/>
      <c r="AA1271" s="1"/>
      <c r="AB1271" s="1"/>
    </row>
    <row r="1272" spans="1:28" ht="15" customHeight="1" x14ac:dyDescent="0.2">
      <c r="A1272" s="66"/>
      <c r="B1272" s="66" t="str">
        <f>IF(NOT(ISBLANK(route[[#This Row],[loc_override]])),route[[#This Row],[loc_override]],IFERROR(INDEX(npcs[map_location_label],MATCH(route[[#This Row],[npc]],npcs[npc_id],0)),"NA"))</f>
        <v>Threed</v>
      </c>
      <c r="C1272" s="27" t="s">
        <v>2384</v>
      </c>
      <c r="D1272" s="67" t="str">
        <f>IFERROR(INDEX(npcs[sprite_label],MATCH(route[[#This Row],[npc]],npcs[npc_id],0)),"NA")</f>
        <v>NA</v>
      </c>
      <c r="E1272" s="24" t="s">
        <v>2653</v>
      </c>
      <c r="F1272" s="9" t="s">
        <v>2651</v>
      </c>
      <c r="G1272" s="9" t="s">
        <v>2652</v>
      </c>
      <c r="H1272" s="69" t="s">
        <v>7</v>
      </c>
      <c r="I1272" s="71" t="s">
        <v>15</v>
      </c>
      <c r="J1272" s="72" t="s">
        <v>16</v>
      </c>
      <c r="K1272" s="28" t="s">
        <v>2384</v>
      </c>
      <c r="L1272" s="45" t="s">
        <v>2657</v>
      </c>
      <c r="M1272" s="70" t="s">
        <v>10</v>
      </c>
      <c r="N1272" s="71"/>
      <c r="O1272" s="71"/>
      <c r="P1272" s="71"/>
      <c r="Q1272" s="70"/>
      <c r="R1272" s="31" t="str">
        <f t="array" ref="R1272">IFERROR(INDEX(npcs!$E$2:$E$1584,MATCH('route'!$H1272, npcs!$A$2:$A$1584,0)),"NA")</f>
        <v>NA</v>
      </c>
      <c r="S1272" s="73"/>
      <c r="T1272" s="79">
        <v>4</v>
      </c>
      <c r="U1272" s="1"/>
      <c r="V1272" s="1"/>
      <c r="W1272" s="1"/>
      <c r="X1272" s="1"/>
      <c r="Y1272" s="1"/>
      <c r="Z1272" s="1"/>
      <c r="AA1272" s="1"/>
      <c r="AB1272" s="1"/>
    </row>
    <row r="1273" spans="1:28" ht="15" customHeight="1" x14ac:dyDescent="0.2">
      <c r="A1273" s="82"/>
      <c r="B1273" s="23" t="str">
        <f>IF(NOT(ISBLANK(route[[#This Row],[loc_override]])),route[[#This Row],[loc_override]],IFERROR(INDEX(npcs[map_location_label],MATCH(route[[#This Row],[npc]],npcs[npc_id],0)),"NA"))</f>
        <v>Threed</v>
      </c>
      <c r="C1273" s="27"/>
      <c r="D1273" s="47" t="str">
        <f>IFERROR(INDEX(npcs[sprite_label],MATCH(route[[#This Row],[npc]],npcs[npc_id],0)),"NA")</f>
        <v>man_redhead_green-oxford</v>
      </c>
      <c r="E1273" s="24" t="s">
        <v>2653</v>
      </c>
      <c r="F1273" s="9" t="s">
        <v>2651</v>
      </c>
      <c r="G1273" s="9" t="s">
        <v>2652</v>
      </c>
      <c r="H1273" s="47">
        <v>517</v>
      </c>
      <c r="I1273" s="28" t="s">
        <v>9</v>
      </c>
      <c r="J1273" s="26"/>
      <c r="K1273" s="28"/>
      <c r="L1273" s="45"/>
      <c r="M1273" s="27" t="s">
        <v>160</v>
      </c>
      <c r="N1273" s="28"/>
      <c r="O1273" s="28"/>
      <c r="P1273" s="28"/>
      <c r="Q1273" s="27"/>
      <c r="R1273" s="31" t="str">
        <f t="array" ref="R1273">IFERROR(INDEX(npcs!$E$2:$E$1584,MATCH('route'!$H1273, npcs!$A$2:$A$1584,0)),"NA")</f>
        <v>~PEOPLE_IN_THREED_ABSENT</v>
      </c>
      <c r="S1273" s="1"/>
      <c r="T1273" s="79">
        <v>4</v>
      </c>
      <c r="U1273" s="1"/>
      <c r="V1273" s="1"/>
      <c r="W1273" s="1"/>
      <c r="X1273" s="1"/>
      <c r="Y1273" s="1"/>
      <c r="Z1273" s="1"/>
      <c r="AA1273" s="1"/>
      <c r="AB1273" s="1"/>
    </row>
    <row r="1274" spans="1:28" ht="15" customHeight="1" x14ac:dyDescent="0.2">
      <c r="A1274" s="82"/>
      <c r="B1274" s="23" t="str">
        <f>IF(NOT(ISBLANK(route[[#This Row],[loc_override]])),route[[#This Row],[loc_override]],IFERROR(INDEX(npcs[map_location_label],MATCH(route[[#This Row],[npc]],npcs[npc_id],0)),"NA"))</f>
        <v>Threed</v>
      </c>
      <c r="C1274" s="27"/>
      <c r="D1274" s="47" t="str">
        <f>IFERROR(INDEX(npcs[sprite_label],MATCH(route[[#This Row],[npc]],npcs[npc_id],0)),"NA")</f>
        <v>boy_blue-ballcap</v>
      </c>
      <c r="E1274" s="24" t="s">
        <v>2653</v>
      </c>
      <c r="F1274" s="9" t="s">
        <v>2651</v>
      </c>
      <c r="G1274" s="9" t="s">
        <v>2652</v>
      </c>
      <c r="H1274" s="47">
        <v>522</v>
      </c>
      <c r="I1274" s="28" t="s">
        <v>9</v>
      </c>
      <c r="J1274" s="26"/>
      <c r="K1274" s="28"/>
      <c r="L1274" s="45"/>
      <c r="M1274" s="27" t="s">
        <v>160</v>
      </c>
      <c r="N1274" s="28"/>
      <c r="O1274" s="28"/>
      <c r="P1274" s="28"/>
      <c r="Q1274" s="27"/>
      <c r="R1274" s="31" t="str">
        <f t="array" ref="R1274">IFERROR(INDEX(npcs!$E$2:$E$1584,MATCH('route'!$H1274, npcs!$A$2:$A$1584,0)),"NA")</f>
        <v>~VISITED_FOURSIDE</v>
      </c>
      <c r="S1274" s="1"/>
      <c r="T1274" s="79">
        <v>4</v>
      </c>
      <c r="U1274" s="1"/>
      <c r="V1274" s="1"/>
      <c r="W1274" s="1"/>
      <c r="X1274" s="1"/>
      <c r="Y1274" s="1"/>
      <c r="Z1274" s="1"/>
      <c r="AA1274" s="1"/>
      <c r="AB1274" s="1"/>
    </row>
    <row r="1275" spans="1:28" ht="15" customHeight="1" x14ac:dyDescent="0.2">
      <c r="A1275" s="66"/>
      <c r="B1275" s="66" t="str">
        <f>IF(NOT(ISBLANK(route[[#This Row],[loc_override]])),route[[#This Row],[loc_override]],IFERROR(INDEX(npcs[map_location_label],MATCH(route[[#This Row],[npc]],npcs[npc_id],0)),"NA"))</f>
        <v>Threed</v>
      </c>
      <c r="C1275" s="70"/>
      <c r="D1275" s="67" t="str">
        <f>IFERROR(INDEX(npcs[sprite_label],MATCH(route[[#This Row],[npc]],npcs[npc_id],0)),"NA")</f>
        <v>man_blonde_blue-oxford</v>
      </c>
      <c r="E1275" s="24" t="s">
        <v>2653</v>
      </c>
      <c r="F1275" s="9" t="s">
        <v>2651</v>
      </c>
      <c r="G1275" s="9" t="s">
        <v>2652</v>
      </c>
      <c r="H1275" s="69">
        <v>520</v>
      </c>
      <c r="I1275" s="71" t="s">
        <v>8</v>
      </c>
      <c r="J1275" s="72"/>
      <c r="K1275" s="28"/>
      <c r="L1275" s="74" t="s">
        <v>2658</v>
      </c>
      <c r="M1275" s="70" t="s">
        <v>160</v>
      </c>
      <c r="N1275" s="71"/>
      <c r="O1275" s="71"/>
      <c r="P1275" s="71"/>
      <c r="Q1275" s="70"/>
      <c r="R1275" s="31" t="str">
        <f t="array" ref="R1275">IFERROR(INDEX(npcs!$E$2:$E$1584,MATCH('route'!$H1275, npcs!$A$2:$A$1584,0)),"NA")</f>
        <v>~SLIMY_LITTLE_PILE_1_DEFEATED_AND_THREED_BLOND_GUY_BY_TENT_ABSENT</v>
      </c>
      <c r="S1275" s="73"/>
      <c r="T1275" s="79">
        <v>4</v>
      </c>
      <c r="U1275" s="1"/>
      <c r="V1275" s="1"/>
      <c r="W1275" s="1"/>
      <c r="X1275" s="1"/>
      <c r="Y1275" s="1"/>
      <c r="Z1275" s="1"/>
      <c r="AA1275" s="1"/>
      <c r="AB1275" s="1"/>
    </row>
    <row r="1276" spans="1:28" ht="15" customHeight="1" x14ac:dyDescent="0.2">
      <c r="A1276" s="82"/>
      <c r="B1276" s="23" t="str">
        <f>IF(NOT(ISBLANK(route[[#This Row],[loc_override]])),route[[#This Row],[loc_override]],IFERROR(INDEX(npcs[map_location_label],MATCH(route[[#This Row],[npc]],npcs[npc_id],0)),"NA"))</f>
        <v>Threed</v>
      </c>
      <c r="C1276" s="27"/>
      <c r="D1276" s="47" t="str">
        <f>IFERROR(INDEX(npcs[sprite_label],MATCH(route[[#This Row],[npc]],npcs[npc_id],0)),"NA")</f>
        <v>man_bald_black-suit</v>
      </c>
      <c r="E1276" s="24" t="s">
        <v>2653</v>
      </c>
      <c r="F1276" s="9" t="s">
        <v>2651</v>
      </c>
      <c r="G1276" s="9" t="s">
        <v>2652</v>
      </c>
      <c r="H1276" s="47">
        <v>519</v>
      </c>
      <c r="I1276" s="28" t="s">
        <v>9</v>
      </c>
      <c r="J1276" s="26"/>
      <c r="K1276" s="28"/>
      <c r="L1276" s="45"/>
      <c r="M1276" s="27" t="s">
        <v>160</v>
      </c>
      <c r="N1276" s="28"/>
      <c r="O1276" s="28"/>
      <c r="P1276" s="28"/>
      <c r="Q1276" s="27"/>
      <c r="R1276" s="31" t="str">
        <f t="array" ref="R1276">IFERROR(INDEX(npcs!$E$2:$E$1584,MATCH('route'!$H1276, npcs!$A$2:$A$1584,0)),"NA")</f>
        <v>~ZOMBIES_ON_TENT_FLOOR</v>
      </c>
      <c r="S1276" s="1"/>
      <c r="T1276" s="79">
        <v>4</v>
      </c>
      <c r="U1276" s="1"/>
      <c r="V1276" s="1"/>
      <c r="W1276" s="1"/>
      <c r="X1276" s="1"/>
      <c r="Y1276" s="1"/>
      <c r="Z1276" s="1"/>
      <c r="AA1276" s="1"/>
      <c r="AB1276" s="1"/>
    </row>
    <row r="1277" spans="1:28" ht="15" customHeight="1" x14ac:dyDescent="0.2">
      <c r="A1277" s="82"/>
      <c r="B1277" s="23" t="str">
        <f>IF(NOT(ISBLANK(route[[#This Row],[loc_override]])),route[[#This Row],[loc_override]],IFERROR(INDEX(npcs[map_location_label],MATCH(route[[#This Row],[npc]],npcs[npc_id],0)),"NA"))</f>
        <v>Threed</v>
      </c>
      <c r="C1277" s="27"/>
      <c r="D1277" s="47" t="str">
        <f>IFERROR(INDEX(npcs[sprite_label],MATCH(route[[#This Row],[npc]],npcs[npc_id],0)),"NA")</f>
        <v>woman_cane_pink-dress</v>
      </c>
      <c r="E1277" s="24" t="s">
        <v>2653</v>
      </c>
      <c r="F1277" s="9" t="s">
        <v>2651</v>
      </c>
      <c r="G1277" s="9" t="s">
        <v>2652</v>
      </c>
      <c r="H1277" s="47">
        <v>525</v>
      </c>
      <c r="I1277" s="28" t="s">
        <v>9</v>
      </c>
      <c r="J1277" s="26"/>
      <c r="K1277" s="28"/>
      <c r="L1277" s="45"/>
      <c r="M1277" s="27" t="s">
        <v>160</v>
      </c>
      <c r="N1277" s="28"/>
      <c r="O1277" s="28"/>
      <c r="P1277" s="28"/>
      <c r="Q1277" s="27"/>
      <c r="R1277" s="31" t="str">
        <f t="array" ref="R1277">IFERROR(INDEX(npcs!$E$2:$E$1584,MATCH('route'!$H1277, npcs!$A$2:$A$1584,0)),"NA")</f>
        <v>~PEOPLE_IN_THREED_ABSENT</v>
      </c>
      <c r="S1277" s="1"/>
      <c r="T1277" s="79">
        <v>4</v>
      </c>
      <c r="U1277" s="1"/>
      <c r="V1277" s="1"/>
      <c r="W1277" s="1"/>
      <c r="X1277" s="1"/>
      <c r="Y1277" s="1"/>
      <c r="Z1277" s="1"/>
      <c r="AA1277" s="1"/>
      <c r="AB1277" s="1"/>
    </row>
    <row r="1278" spans="1:28" ht="15" customHeight="1" x14ac:dyDescent="0.2">
      <c r="A1278" s="66"/>
      <c r="B1278" s="66" t="str">
        <f>IF(NOT(ISBLANK(route[[#This Row],[loc_override]])),route[[#This Row],[loc_override]],IFERROR(INDEX(npcs[map_location_label],MATCH(route[[#This Row],[npc]],npcs[npc_id],0)),"NA"))</f>
        <v>Threed</v>
      </c>
      <c r="C1278" s="70"/>
      <c r="D1278" s="67" t="str">
        <f>IFERROR(INDEX(npcs[sprite_label],MATCH(route[[#This Row],[npc]],npcs[npc_id],0)),"NA")</f>
        <v>monster_zombie</v>
      </c>
      <c r="E1278" s="24" t="s">
        <v>2653</v>
      </c>
      <c r="F1278" s="9" t="s">
        <v>2651</v>
      </c>
      <c r="G1278" s="9" t="s">
        <v>2652</v>
      </c>
      <c r="H1278" s="69">
        <v>543</v>
      </c>
      <c r="I1278" s="71" t="s">
        <v>2271</v>
      </c>
      <c r="J1278" s="72"/>
      <c r="K1278" s="28"/>
      <c r="L1278" s="45"/>
      <c r="M1278" s="70" t="s">
        <v>7</v>
      </c>
      <c r="N1278" s="71"/>
      <c r="O1278" s="71"/>
      <c r="P1278" s="71"/>
      <c r="Q1278" s="70"/>
      <c r="R1278" s="31" t="str">
        <f t="array" ref="R1278">IFERROR(INDEX(npcs!$E$2:$E$1584,MATCH('route'!$H1278, npcs!$A$2:$A$1584,0)),"NA")</f>
        <v>MASTER_BELCH_DEFEATED</v>
      </c>
      <c r="S1278" s="73"/>
      <c r="T1278" s="79">
        <v>4</v>
      </c>
      <c r="U1278" s="1"/>
      <c r="V1278" s="1"/>
      <c r="W1278" s="1"/>
      <c r="X1278" s="1"/>
      <c r="Y1278" s="1"/>
      <c r="Z1278" s="1"/>
      <c r="AA1278" s="1"/>
      <c r="AB1278" s="1"/>
    </row>
    <row r="1279" spans="1:28" ht="15" customHeight="1" x14ac:dyDescent="0.2">
      <c r="A1279" s="66"/>
      <c r="B1279" s="66" t="str">
        <f>IF(NOT(ISBLANK(route[[#This Row],[loc_override]])),route[[#This Row],[loc_override]],IFERROR(INDEX(npcs[map_location_label],MATCH(route[[#This Row],[npc]],npcs[npc_id],0)),"NA"))</f>
        <v>Threed</v>
      </c>
      <c r="C1279" s="70"/>
      <c r="D1279" s="67" t="str">
        <f>IFERROR(INDEX(npcs[sprite_label],MATCH(route[[#This Row],[npc]],npcs[npc_id],0)),"NA")</f>
        <v>monster_ghost</v>
      </c>
      <c r="E1279" s="24" t="s">
        <v>2653</v>
      </c>
      <c r="F1279" s="9" t="s">
        <v>2651</v>
      </c>
      <c r="G1279" s="9" t="s">
        <v>2652</v>
      </c>
      <c r="H1279" s="69">
        <v>546</v>
      </c>
      <c r="I1279" s="71" t="s">
        <v>2271</v>
      </c>
      <c r="J1279" s="72"/>
      <c r="K1279" s="28"/>
      <c r="L1279" s="45"/>
      <c r="M1279" s="70" t="s">
        <v>7</v>
      </c>
      <c r="N1279" s="71"/>
      <c r="O1279" s="71"/>
      <c r="P1279" s="71"/>
      <c r="Q1279" s="70"/>
      <c r="R1279" s="31" t="str">
        <f t="array" ref="R1279">IFERROR(INDEX(npcs!$E$2:$E$1584,MATCH('route'!$H1279, npcs!$A$2:$A$1584,0)),"NA")</f>
        <v>MASTER_BELCH_DEFEATED</v>
      </c>
      <c r="S1279" s="73"/>
      <c r="T1279" s="79">
        <v>4</v>
      </c>
      <c r="U1279" s="1"/>
      <c r="V1279" s="1"/>
      <c r="W1279" s="1"/>
      <c r="X1279" s="1"/>
      <c r="Y1279" s="1"/>
      <c r="Z1279" s="1"/>
      <c r="AA1279" s="1"/>
      <c r="AB1279" s="1"/>
    </row>
    <row r="1280" spans="1:28" ht="15" customHeight="1" x14ac:dyDescent="0.2">
      <c r="A1280" s="66"/>
      <c r="B1280" s="66" t="str">
        <f>IF(NOT(ISBLANK(route[[#This Row],[loc_override]])),route[[#This Row],[loc_override]],IFERROR(INDEX(npcs[map_location_label],MATCH(route[[#This Row],[npc]],npcs[npc_id],0)),"NA"))</f>
        <v>Threed</v>
      </c>
      <c r="C1280" s="70"/>
      <c r="D1280" s="67" t="str">
        <f>IFERROR(INDEX(npcs[sprite_label],MATCH(route[[#This Row],[npc]],npcs[npc_id],0)),"NA")</f>
        <v>monster_zombie</v>
      </c>
      <c r="E1280" s="24" t="s">
        <v>2653</v>
      </c>
      <c r="F1280" s="9" t="s">
        <v>2651</v>
      </c>
      <c r="G1280" s="9" t="s">
        <v>2652</v>
      </c>
      <c r="H1280" s="69">
        <v>544</v>
      </c>
      <c r="I1280" s="71" t="s">
        <v>2271</v>
      </c>
      <c r="J1280" s="72"/>
      <c r="K1280" s="28"/>
      <c r="L1280" s="45"/>
      <c r="M1280" s="70" t="s">
        <v>7</v>
      </c>
      <c r="N1280" s="71"/>
      <c r="O1280" s="71"/>
      <c r="P1280" s="71"/>
      <c r="Q1280" s="70"/>
      <c r="R1280" s="31" t="str">
        <f t="array" ref="R1280">IFERROR(INDEX(npcs!$E$2:$E$1584,MATCH('route'!$H1280, npcs!$A$2:$A$1584,0)),"NA")</f>
        <v>MASTER_BELCH_DEFEATED</v>
      </c>
      <c r="S1280" s="73"/>
      <c r="T1280" s="79">
        <v>4</v>
      </c>
      <c r="U1280" s="1"/>
      <c r="V1280" s="1"/>
      <c r="W1280" s="1"/>
      <c r="X1280" s="1"/>
      <c r="Y1280" s="1"/>
      <c r="Z1280" s="1"/>
      <c r="AA1280" s="1"/>
      <c r="AB1280" s="1"/>
    </row>
    <row r="1281" spans="1:28" ht="15" customHeight="1" x14ac:dyDescent="0.2">
      <c r="A1281" s="66"/>
      <c r="B1281" s="66" t="str">
        <f>IF(NOT(ISBLANK(route[[#This Row],[loc_override]])),route[[#This Row],[loc_override]],IFERROR(INDEX(npcs[map_location_label],MATCH(route[[#This Row],[npc]],npcs[npc_id],0)),"NA"))</f>
        <v>Threed</v>
      </c>
      <c r="C1281" s="70"/>
      <c r="D1281" s="67" t="str">
        <f>IFERROR(INDEX(npcs[sprite_label],MATCH(route[[#This Row],[npc]],npcs[npc_id],0)),"NA")</f>
        <v>monster_zombie</v>
      </c>
      <c r="E1281" s="24" t="s">
        <v>2653</v>
      </c>
      <c r="F1281" s="9" t="s">
        <v>2651</v>
      </c>
      <c r="G1281" s="9" t="s">
        <v>2652</v>
      </c>
      <c r="H1281" s="69">
        <v>545</v>
      </c>
      <c r="I1281" s="71" t="s">
        <v>2271</v>
      </c>
      <c r="J1281" s="72"/>
      <c r="K1281" s="28"/>
      <c r="L1281" s="45"/>
      <c r="M1281" s="70" t="s">
        <v>7</v>
      </c>
      <c r="N1281" s="71"/>
      <c r="O1281" s="71"/>
      <c r="P1281" s="71"/>
      <c r="Q1281" s="70"/>
      <c r="R1281" s="31" t="str">
        <f t="array" ref="R1281">IFERROR(INDEX(npcs!$E$2:$E$1584,MATCH('route'!$H1281, npcs!$A$2:$A$1584,0)),"NA")</f>
        <v>MASTER_BELCH_DEFEATED</v>
      </c>
      <c r="S1281" s="73"/>
      <c r="T1281" s="79">
        <v>4</v>
      </c>
      <c r="U1281" s="1"/>
      <c r="V1281" s="1"/>
      <c r="W1281" s="1"/>
      <c r="X1281" s="1"/>
      <c r="Y1281" s="1"/>
      <c r="Z1281" s="1"/>
      <c r="AA1281" s="1"/>
      <c r="AB1281" s="1"/>
    </row>
    <row r="1282" spans="1:28" ht="15" customHeight="1" x14ac:dyDescent="0.2">
      <c r="A1282" s="66"/>
      <c r="B1282" s="66" t="str">
        <f>IF(NOT(ISBLANK(route[[#This Row],[loc_override]])),route[[#This Row],[loc_override]],IFERROR(INDEX(npcs[map_location_label],MATCH(route[[#This Row],[npc]],npcs[npc_id],0)),"NA"))</f>
        <v>Threed</v>
      </c>
      <c r="C1282" s="70"/>
      <c r="D1282" s="67" t="str">
        <f>IFERROR(INDEX(npcs[sprite_label],MATCH(route[[#This Row],[npc]],npcs[npc_id],0)),"NA")</f>
        <v>monster_ghost</v>
      </c>
      <c r="E1282" s="24" t="s">
        <v>2653</v>
      </c>
      <c r="F1282" s="9" t="s">
        <v>2651</v>
      </c>
      <c r="G1282" s="9" t="s">
        <v>2652</v>
      </c>
      <c r="H1282" s="69">
        <v>547</v>
      </c>
      <c r="I1282" s="71" t="s">
        <v>2271</v>
      </c>
      <c r="J1282" s="72"/>
      <c r="K1282" s="28"/>
      <c r="L1282" s="45"/>
      <c r="M1282" s="70" t="s">
        <v>7</v>
      </c>
      <c r="N1282" s="71"/>
      <c r="O1282" s="71"/>
      <c r="P1282" s="71"/>
      <c r="Q1282" s="70"/>
      <c r="R1282" s="31" t="str">
        <f t="array" ref="R1282">IFERROR(INDEX(npcs!$E$2:$E$1584,MATCH('route'!$H1282, npcs!$A$2:$A$1584,0)),"NA")</f>
        <v>MASTER_BELCH_DEFEATED</v>
      </c>
      <c r="S1282" s="73"/>
      <c r="T1282" s="79">
        <v>4</v>
      </c>
      <c r="U1282" s="1"/>
      <c r="V1282" s="1"/>
      <c r="W1282" s="1"/>
      <c r="X1282" s="1"/>
      <c r="Y1282" s="1"/>
      <c r="Z1282" s="1"/>
      <c r="AA1282" s="1"/>
      <c r="AB1282" s="1"/>
    </row>
    <row r="1283" spans="1:28" ht="15" customHeight="1" x14ac:dyDescent="0.2">
      <c r="A1283" s="66"/>
      <c r="B1283" s="66" t="str">
        <f>IF(NOT(ISBLANK(route[[#This Row],[loc_override]])),route[[#This Row],[loc_override]],IFERROR(INDEX(npcs[map_location_label],MATCH(route[[#This Row],[npc]],npcs[npc_id],0)),"NA"))</f>
        <v>Threed</v>
      </c>
      <c r="C1283" s="70"/>
      <c r="D1283" s="67" t="str">
        <f>IFERROR(INDEX(npcs[sprite_label],MATCH(route[[#This Row],[npc]],npcs[npc_id],0)),"NA")</f>
        <v>monster_dog</v>
      </c>
      <c r="E1283" s="24" t="s">
        <v>2653</v>
      </c>
      <c r="F1283" s="9" t="s">
        <v>2651</v>
      </c>
      <c r="G1283" s="9" t="s">
        <v>2652</v>
      </c>
      <c r="H1283" s="69">
        <v>548</v>
      </c>
      <c r="I1283" s="71" t="s">
        <v>2271</v>
      </c>
      <c r="J1283" s="72"/>
      <c r="K1283" s="28"/>
      <c r="L1283" s="45"/>
      <c r="M1283" s="70" t="s">
        <v>7</v>
      </c>
      <c r="N1283" s="71"/>
      <c r="O1283" s="71"/>
      <c r="P1283" s="71"/>
      <c r="Q1283" s="70"/>
      <c r="R1283" s="31" t="str">
        <f t="array" ref="R1283">IFERROR(INDEX(npcs!$E$2:$E$1584,MATCH('route'!$H1283, npcs!$A$2:$A$1584,0)),"NA")</f>
        <v>MASTER_BELCH_DEFEATED</v>
      </c>
      <c r="S1283" s="73"/>
      <c r="T1283" s="79">
        <v>4</v>
      </c>
      <c r="U1283" s="1"/>
      <c r="V1283" s="1"/>
      <c r="W1283" s="1"/>
      <c r="X1283" s="1"/>
      <c r="Y1283" s="1"/>
      <c r="Z1283" s="1"/>
      <c r="AA1283" s="1"/>
      <c r="AB1283" s="1"/>
    </row>
    <row r="1284" spans="1:28" ht="15" customHeight="1" x14ac:dyDescent="0.2">
      <c r="A1284" s="82"/>
      <c r="B1284" s="23" t="str">
        <f>IF(NOT(ISBLANK(route[[#This Row],[loc_override]])),route[[#This Row],[loc_override]],IFERROR(INDEX(npcs[map_location_label],MATCH(route[[#This Row],[npc]],npcs[npc_id],0)),"NA"))</f>
        <v>Threed</v>
      </c>
      <c r="C1284" s="27"/>
      <c r="D1284" s="47" t="str">
        <f>IFERROR(INDEX(npcs[sprite_label],MATCH(route[[#This Row],[npc]],npcs[npc_id],0)),"NA")</f>
        <v>lookalike_pigpen</v>
      </c>
      <c r="E1284" s="24" t="s">
        <v>2653</v>
      </c>
      <c r="F1284" s="9" t="s">
        <v>2651</v>
      </c>
      <c r="G1284" s="9" t="s">
        <v>2652</v>
      </c>
      <c r="H1284" s="47">
        <v>527</v>
      </c>
      <c r="I1284" s="28" t="s">
        <v>9</v>
      </c>
      <c r="J1284" s="26"/>
      <c r="K1284" s="28"/>
      <c r="L1284" s="45"/>
      <c r="M1284" s="27" t="s">
        <v>160</v>
      </c>
      <c r="N1284" s="28"/>
      <c r="O1284" s="28"/>
      <c r="P1284" s="28"/>
      <c r="Q1284" s="27"/>
      <c r="R1284" s="31" t="str">
        <f t="array" ref="R1284">IFERROR(INDEX(npcs!$E$2:$E$1584,MATCH('route'!$H1284, npcs!$A$2:$A$1584,0)),"NA")</f>
        <v>JEFF_JOINS</v>
      </c>
      <c r="S1284" s="1"/>
      <c r="T1284" s="79">
        <v>4</v>
      </c>
      <c r="U1284" s="1"/>
      <c r="V1284" s="1"/>
      <c r="W1284" s="1"/>
      <c r="X1284" s="1"/>
      <c r="Y1284" s="1"/>
      <c r="Z1284" s="1"/>
      <c r="AA1284" s="1"/>
      <c r="AB1284" s="1"/>
    </row>
    <row r="1285" spans="1:28" ht="15" customHeight="1" x14ac:dyDescent="0.2">
      <c r="A1285" s="82"/>
      <c r="B1285" s="23" t="str">
        <f>IF(NOT(ISBLANK(route[[#This Row],[loc_override]])),route[[#This Row],[loc_override]],IFERROR(INDEX(npcs[map_location_label],MATCH(route[[#This Row],[npc]],npcs[npc_id],0)),"NA"))</f>
        <v>Threed</v>
      </c>
      <c r="C1285" s="27"/>
      <c r="D1285" s="47" t="str">
        <f>IFERROR(INDEX(npcs[sprite_label],MATCH(route[[#This Row],[npc]],npcs[npc_id],0)),"NA")</f>
        <v>lookalike_shy-guy-mask</v>
      </c>
      <c r="E1285" s="24" t="s">
        <v>2653</v>
      </c>
      <c r="F1285" s="9" t="s">
        <v>2651</v>
      </c>
      <c r="G1285" s="9" t="s">
        <v>2652</v>
      </c>
      <c r="H1285" s="46">
        <v>515</v>
      </c>
      <c r="I1285" s="28" t="s">
        <v>9</v>
      </c>
      <c r="J1285" s="26"/>
      <c r="K1285" s="28"/>
      <c r="L1285" s="45"/>
      <c r="M1285" s="27" t="s">
        <v>160</v>
      </c>
      <c r="N1285" s="28"/>
      <c r="O1285" s="28"/>
      <c r="P1285" s="28"/>
      <c r="Q1285" s="27"/>
      <c r="R1285" s="31" t="str">
        <f t="array" ref="R1285">IFERROR(INDEX(npcs!$E$2:$E$1584,MATCH('route'!$H1285, npcs!$A$2:$A$1584,0)),"NA")</f>
        <v>always</v>
      </c>
      <c r="S1285" s="1"/>
      <c r="T1285" s="79">
        <v>4</v>
      </c>
      <c r="U1285" s="1"/>
      <c r="V1285" s="1"/>
      <c r="W1285" s="1"/>
      <c r="X1285" s="1"/>
      <c r="Y1285" s="1"/>
      <c r="Z1285" s="1"/>
      <c r="AA1285" s="1"/>
      <c r="AB1285" s="1"/>
    </row>
    <row r="1286" spans="1:28" ht="15" customHeight="1" x14ac:dyDescent="0.2">
      <c r="A1286" s="82"/>
      <c r="B1286" s="23" t="str">
        <f>IF(NOT(ISBLANK(route[[#This Row],[loc_override]])),route[[#This Row],[loc_override]],IFERROR(INDEX(npcs[map_location_label],MATCH(route[[#This Row],[npc]],npcs[npc_id],0)),"NA"))</f>
        <v>Threed_Hospital_1F_2F_Right-Room</v>
      </c>
      <c r="C1286" s="27"/>
      <c r="D1286" s="47" t="str">
        <f>IFERROR(INDEX(npcs[sprite_label],MATCH(route[[#This Row],[npc]],npcs[npc_id],0)),"NA")</f>
        <v>lookalike_shy-guy-mask</v>
      </c>
      <c r="E1286" s="24" t="s">
        <v>2653</v>
      </c>
      <c r="F1286" s="9" t="s">
        <v>2651</v>
      </c>
      <c r="G1286" s="9" t="s">
        <v>2652</v>
      </c>
      <c r="H1286" s="47">
        <v>502</v>
      </c>
      <c r="I1286" s="28" t="s">
        <v>9</v>
      </c>
      <c r="J1286" s="26"/>
      <c r="K1286" s="28"/>
      <c r="L1286" s="45"/>
      <c r="M1286" s="27" t="s">
        <v>160</v>
      </c>
      <c r="N1286" s="28"/>
      <c r="O1286" s="28"/>
      <c r="P1286" s="28"/>
      <c r="Q1286" s="27"/>
      <c r="R1286" s="31" t="str">
        <f t="array" ref="R1286">IFERROR(INDEX(npcs!$E$2:$E$1584,MATCH('route'!$H1286, npcs!$A$2:$A$1584,0)),"NA")</f>
        <v>always</v>
      </c>
      <c r="S1286" s="1"/>
      <c r="T1286" s="79">
        <v>4</v>
      </c>
      <c r="U1286" s="1"/>
      <c r="V1286" s="1"/>
      <c r="W1286" s="1"/>
      <c r="X1286" s="1"/>
      <c r="Y1286" s="1"/>
      <c r="Z1286" s="1"/>
      <c r="AA1286" s="1"/>
      <c r="AB1286" s="1"/>
    </row>
    <row r="1287" spans="1:28" ht="15" customHeight="1" x14ac:dyDescent="0.2">
      <c r="A1287" s="82"/>
      <c r="B1287" s="23" t="str">
        <f>IF(NOT(ISBLANK(route[[#This Row],[loc_override]])),route[[#This Row],[loc_override]],IFERROR(INDEX(npcs[map_location_label],MATCH(route[[#This Row],[npc]],npcs[npc_id],0)),"NA"))</f>
        <v>Threed_Circus Tent_1F</v>
      </c>
      <c r="C1287" s="27"/>
      <c r="D1287" s="47" t="str">
        <f>IFERROR(INDEX(npcs[sprite_label],MATCH(route[[#This Row],[npc]],npcs[npc_id],0)),"NA")</f>
        <v>woman_blonde_red-blazer</v>
      </c>
      <c r="E1287" s="24" t="s">
        <v>2653</v>
      </c>
      <c r="F1287" s="9" t="s">
        <v>2651</v>
      </c>
      <c r="G1287" s="9" t="s">
        <v>2652</v>
      </c>
      <c r="H1287" s="47">
        <v>456</v>
      </c>
      <c r="I1287" s="28" t="s">
        <v>9</v>
      </c>
      <c r="J1287" s="26"/>
      <c r="K1287" s="28"/>
      <c r="L1287" s="45"/>
      <c r="M1287" s="27" t="s">
        <v>160</v>
      </c>
      <c r="N1287" s="28"/>
      <c r="O1287" s="28"/>
      <c r="P1287" s="28"/>
      <c r="Q1287" s="27"/>
      <c r="R1287" s="31" t="str">
        <f t="array" ref="R1287">IFERROR(INDEX(npcs!$E$2:$E$1584,MATCH('route'!$H1287, npcs!$A$2:$A$1584,0)),"NA")</f>
        <v>~ZOMBIES_ON_TENT_FLOOR</v>
      </c>
      <c r="S1287" s="1"/>
      <c r="T1287" s="79">
        <v>4</v>
      </c>
      <c r="U1287" s="1"/>
      <c r="V1287" s="1"/>
      <c r="W1287" s="1"/>
      <c r="X1287" s="1"/>
      <c r="Y1287" s="1"/>
      <c r="Z1287" s="1"/>
      <c r="AA1287" s="1"/>
      <c r="AB1287" s="1"/>
    </row>
    <row r="1288" spans="1:28" ht="15" customHeight="1" x14ac:dyDescent="0.2">
      <c r="A1288" s="82"/>
      <c r="B1288" s="23" t="str">
        <f>IF(NOT(ISBLANK(route[[#This Row],[loc_override]])),route[[#This Row],[loc_override]],IFERROR(INDEX(npcs[map_location_label],MATCH(route[[#This Row],[npc]],npcs[npc_id],0)),"NA"))</f>
        <v>Threed_Circus Tent_1F</v>
      </c>
      <c r="C1288" s="27"/>
      <c r="D1288" s="47" t="str">
        <f>IFERROR(INDEX(npcs[sprite_label],MATCH(route[[#This Row],[npc]],npcs[npc_id],0)),"NA")</f>
        <v>prettyman</v>
      </c>
      <c r="E1288" s="24" t="s">
        <v>2653</v>
      </c>
      <c r="F1288" s="9" t="s">
        <v>2651</v>
      </c>
      <c r="G1288" s="9" t="s">
        <v>2652</v>
      </c>
      <c r="H1288" s="47">
        <v>459</v>
      </c>
      <c r="I1288" s="28" t="s">
        <v>9</v>
      </c>
      <c r="J1288" s="26" t="s">
        <v>2276</v>
      </c>
      <c r="K1288" s="28" t="s">
        <v>245</v>
      </c>
      <c r="L1288" s="45"/>
      <c r="M1288" s="27" t="s">
        <v>160</v>
      </c>
      <c r="N1288" s="28"/>
      <c r="O1288" s="28"/>
      <c r="P1288" s="28"/>
      <c r="Q1288" s="27"/>
      <c r="R1288" s="31" t="str">
        <f t="array" ref="R1288">IFERROR(INDEX(npcs!$E$2:$E$1584,MATCH('route'!$H1288, npcs!$A$2:$A$1584,0)),"NA")</f>
        <v>~NERDY_GUY_AND_FAT_GUY_AT_CIRCUS_TENT</v>
      </c>
      <c r="S1288" s="1"/>
      <c r="T1288" s="79">
        <v>4</v>
      </c>
      <c r="U1288" s="1"/>
      <c r="V1288" s="1"/>
      <c r="W1288" s="1"/>
      <c r="X1288" s="1"/>
      <c r="Y1288" s="1"/>
      <c r="Z1288" s="1"/>
      <c r="AA1288" s="1"/>
      <c r="AB1288" s="1"/>
    </row>
    <row r="1289" spans="1:28" ht="15" customHeight="1" x14ac:dyDescent="0.2">
      <c r="A1289" s="82"/>
      <c r="B1289" s="23" t="str">
        <f>IF(NOT(ISBLANK(route[[#This Row],[loc_override]])),route[[#This Row],[loc_override]],IFERROR(INDEX(npcs[map_location_label],MATCH(route[[#This Row],[npc]],npcs[npc_id],0)),"NA"))</f>
        <v>Threed_Circus Tent_1F</v>
      </c>
      <c r="C1289" s="27"/>
      <c r="D1289" s="47" t="str">
        <f>IFERROR(INDEX(npcs[sprite_label],MATCH(route[[#This Row],[npc]],npcs[npc_id],0)),"NA")</f>
        <v>prettyman</v>
      </c>
      <c r="E1289" s="24" t="s">
        <v>2653</v>
      </c>
      <c r="F1289" s="9" t="s">
        <v>2651</v>
      </c>
      <c r="G1289" s="9" t="s">
        <v>2652</v>
      </c>
      <c r="H1289" s="47">
        <v>459</v>
      </c>
      <c r="I1289" s="28" t="s">
        <v>9</v>
      </c>
      <c r="J1289" s="26" t="s">
        <v>2276</v>
      </c>
      <c r="K1289" s="28" t="s">
        <v>345</v>
      </c>
      <c r="L1289" s="45"/>
      <c r="M1289" s="27" t="s">
        <v>160</v>
      </c>
      <c r="N1289" s="28"/>
      <c r="O1289" s="28"/>
      <c r="P1289" s="28"/>
      <c r="Q1289" s="27"/>
      <c r="R1289" s="31" t="str">
        <f t="array" ref="R1289">IFERROR(INDEX(npcs!$E$2:$E$1584,MATCH('route'!$H1289, npcs!$A$2:$A$1584,0)),"NA")</f>
        <v>~NERDY_GUY_AND_FAT_GUY_AT_CIRCUS_TENT</v>
      </c>
      <c r="S1289" s="1"/>
      <c r="T1289" s="79">
        <v>4</v>
      </c>
      <c r="U1289" s="1"/>
      <c r="V1289" s="1"/>
      <c r="W1289" s="1"/>
      <c r="X1289" s="1"/>
      <c r="Y1289" s="1"/>
      <c r="Z1289" s="1"/>
      <c r="AA1289" s="1"/>
      <c r="AB1289" s="1"/>
    </row>
    <row r="1290" spans="1:28" ht="15" customHeight="1" x14ac:dyDescent="0.2">
      <c r="A1290" s="82"/>
      <c r="B1290" s="23" t="str">
        <f>IF(NOT(ISBLANK(route[[#This Row],[loc_override]])),route[[#This Row],[loc_override]],IFERROR(INDEX(npcs[map_location_label],MATCH(route[[#This Row],[npc]],npcs[npc_id],0)),"NA"))</f>
        <v>Threed_Circus Tent_1F</v>
      </c>
      <c r="C1290" s="27"/>
      <c r="D1290" s="47" t="str">
        <f>IFERROR(INDEX(npcs[sprite_label],MATCH(route[[#This Row],[npc]],npcs[npc_id],0)),"NA")</f>
        <v>man_glasses_orange-cardigan</v>
      </c>
      <c r="E1290" s="24" t="s">
        <v>2653</v>
      </c>
      <c r="F1290" s="9" t="s">
        <v>2651</v>
      </c>
      <c r="G1290" s="9" t="s">
        <v>2652</v>
      </c>
      <c r="H1290" s="47">
        <v>457</v>
      </c>
      <c r="I1290" s="28" t="s">
        <v>9</v>
      </c>
      <c r="J1290" s="26"/>
      <c r="K1290" s="28"/>
      <c r="L1290" s="45"/>
      <c r="M1290" s="27" t="s">
        <v>160</v>
      </c>
      <c r="N1290" s="28"/>
      <c r="O1290" s="28"/>
      <c r="P1290" s="28"/>
      <c r="Q1290" s="27"/>
      <c r="R1290" s="31" t="str">
        <f t="array" ref="R1290">IFERROR(INDEX(npcs!$E$2:$E$1584,MATCH('route'!$H1290, npcs!$A$2:$A$1584,0)),"NA")</f>
        <v>~NERDY_GUY_AND_FAT_GUY_AT_CIRCUS_TENT</v>
      </c>
      <c r="S1290" s="1"/>
      <c r="T1290" s="79">
        <v>4</v>
      </c>
      <c r="U1290" s="1"/>
      <c r="V1290" s="1"/>
      <c r="W1290" s="1"/>
      <c r="X1290" s="1"/>
      <c r="Y1290" s="1"/>
      <c r="Z1290" s="1"/>
      <c r="AA1290" s="1"/>
      <c r="AB1290" s="1"/>
    </row>
    <row r="1291" spans="1:28" ht="15" customHeight="1" x14ac:dyDescent="0.2">
      <c r="A1291" s="82"/>
      <c r="B1291" s="23" t="str">
        <f>IF(NOT(ISBLANK(route[[#This Row],[loc_override]])),route[[#This Row],[loc_override]],IFERROR(INDEX(npcs[map_location_label],MATCH(route[[#This Row],[npc]],npcs[npc_id],0)),"NA"))</f>
        <v>Threed_Circus Tent_1F</v>
      </c>
      <c r="C1291" s="27"/>
      <c r="D1291" s="47" t="str">
        <f>IFERROR(INDEX(npcs[sprite_label],MATCH(route[[#This Row],[npc]],npcs[npc_id],0)),"NA")</f>
        <v>man_bald_black-suit</v>
      </c>
      <c r="E1291" s="24" t="s">
        <v>2653</v>
      </c>
      <c r="F1291" s="9" t="s">
        <v>2651</v>
      </c>
      <c r="G1291" s="9" t="s">
        <v>2652</v>
      </c>
      <c r="H1291" s="47">
        <v>476</v>
      </c>
      <c r="I1291" s="28" t="s">
        <v>9</v>
      </c>
      <c r="J1291" s="26"/>
      <c r="K1291" s="28"/>
      <c r="L1291" s="45"/>
      <c r="M1291" s="27" t="s">
        <v>160</v>
      </c>
      <c r="N1291" s="28"/>
      <c r="O1291" s="28"/>
      <c r="P1291" s="28"/>
      <c r="Q1291" s="27"/>
      <c r="R1291" s="31" t="str">
        <f t="array" ref="R1291">IFERROR(INDEX(npcs!$E$2:$E$1584,MATCH('route'!$H1291, npcs!$A$2:$A$1584,0)),"NA")</f>
        <v>JEFF_JOINS</v>
      </c>
      <c r="S1291" s="1"/>
      <c r="T1291" s="79">
        <v>4</v>
      </c>
      <c r="U1291" s="1"/>
      <c r="V1291" s="1"/>
      <c r="W1291" s="1"/>
      <c r="X1291" s="1"/>
      <c r="Y1291" s="1"/>
      <c r="Z1291" s="1"/>
      <c r="AA1291" s="1"/>
      <c r="AB1291" s="1"/>
    </row>
    <row r="1292" spans="1:28" ht="15" customHeight="1" x14ac:dyDescent="0.2">
      <c r="A1292" s="82"/>
      <c r="B1292" s="23" t="str">
        <f>IF(NOT(ISBLANK(route[[#This Row],[loc_override]])),route[[#This Row],[loc_override]],IFERROR(INDEX(npcs[map_location_label],MATCH(route[[#This Row],[npc]],npcs[npc_id],0)),"NA"))</f>
        <v>Threed_Circus Tent_1F</v>
      </c>
      <c r="C1292" s="27"/>
      <c r="D1292" s="47" t="str">
        <f>IFERROR(INDEX(npcs[sprite_label],MATCH(route[[#This Row],[npc]],npcs[npc_id],0)),"NA")</f>
        <v>lookalike_teddy</v>
      </c>
      <c r="E1292" s="24" t="s">
        <v>2653</v>
      </c>
      <c r="F1292" s="9" t="s">
        <v>2651</v>
      </c>
      <c r="G1292" s="9" t="s">
        <v>2652</v>
      </c>
      <c r="H1292" s="47">
        <v>475</v>
      </c>
      <c r="I1292" s="28" t="s">
        <v>9</v>
      </c>
      <c r="J1292" s="26"/>
      <c r="K1292" s="28"/>
      <c r="L1292" s="45"/>
      <c r="M1292" s="27" t="s">
        <v>160</v>
      </c>
      <c r="N1292" s="28"/>
      <c r="O1292" s="28"/>
      <c r="P1292" s="28"/>
      <c r="Q1292" s="27"/>
      <c r="R1292" s="31" t="str">
        <f t="array" ref="R1292">IFERROR(INDEX(npcs!$E$2:$E$1584,MATCH('route'!$H1292, npcs!$A$2:$A$1584,0)),"NA")</f>
        <v>JEFF_JOINS</v>
      </c>
      <c r="S1292" s="1"/>
      <c r="T1292" s="79">
        <v>4</v>
      </c>
      <c r="U1292" s="1"/>
      <c r="V1292" s="1"/>
      <c r="W1292" s="1"/>
      <c r="X1292" s="1"/>
      <c r="Y1292" s="1"/>
      <c r="Z1292" s="1"/>
      <c r="AA1292" s="1"/>
      <c r="AB1292" s="1"/>
    </row>
    <row r="1293" spans="1:28" ht="15" customHeight="1" x14ac:dyDescent="0.2">
      <c r="A1293" s="82"/>
      <c r="B1293" s="23" t="str">
        <f>IF(NOT(ISBLANK(route[[#This Row],[loc_override]])),route[[#This Row],[loc_override]],IFERROR(INDEX(npcs[map_location_label],MATCH(route[[#This Row],[npc]],npcs[npc_id],0)),"NA"))</f>
        <v>Threed_Circus Tent_1F</v>
      </c>
      <c r="C1293" s="27"/>
      <c r="D1293" s="47" t="str">
        <f>IFERROR(INDEX(npcs[sprite_label],MATCH(route[[#This Row],[npc]],npcs[npc_id],0)),"NA")</f>
        <v>woman_blonde_blue-blazer</v>
      </c>
      <c r="E1293" s="24" t="s">
        <v>2653</v>
      </c>
      <c r="F1293" s="9" t="s">
        <v>2651</v>
      </c>
      <c r="G1293" s="9" t="s">
        <v>2652</v>
      </c>
      <c r="H1293" s="47">
        <v>458</v>
      </c>
      <c r="I1293" s="28" t="s">
        <v>9</v>
      </c>
      <c r="J1293" s="26"/>
      <c r="K1293" s="28"/>
      <c r="L1293" s="45"/>
      <c r="M1293" s="27" t="s">
        <v>160</v>
      </c>
      <c r="N1293" s="28"/>
      <c r="O1293" s="28"/>
      <c r="P1293" s="28"/>
      <c r="Q1293" s="27"/>
      <c r="R1293" s="31" t="str">
        <f t="array" ref="R1293">IFERROR(INDEX(npcs!$E$2:$E$1584,MATCH('route'!$H1293, npcs!$A$2:$A$1584,0)),"NA")</f>
        <v>~ZOMBIES_ON_TENT_FLOOR</v>
      </c>
      <c r="S1293" s="1"/>
      <c r="T1293" s="79">
        <v>4</v>
      </c>
      <c r="U1293" s="1"/>
      <c r="V1293" s="1"/>
      <c r="W1293" s="1"/>
      <c r="X1293" s="1"/>
      <c r="Y1293" s="1"/>
      <c r="Z1293" s="1"/>
      <c r="AA1293" s="1"/>
      <c r="AB1293" s="1"/>
    </row>
    <row r="1294" spans="1:28" ht="15" customHeight="1" x14ac:dyDescent="0.2">
      <c r="A1294" s="66"/>
      <c r="B1294" s="66" t="str">
        <f>IF(NOT(ISBLANK(route[[#This Row],[loc_override]])),route[[#This Row],[loc_override]],IFERROR(INDEX(npcs[map_location_label],MATCH(route[[#This Row],[npc]],npcs[npc_id],0)),"NA"))</f>
        <v>Threed_Circus Tent_1F</v>
      </c>
      <c r="C1294" s="70"/>
      <c r="D1294" s="67" t="str">
        <f>IFERROR(INDEX(npcs[sprite_label],MATCH(route[[#This Row],[npc]],npcs[npc_id],0)),"NA")</f>
        <v>monster_zombie</v>
      </c>
      <c r="E1294" s="24" t="s">
        <v>2653</v>
      </c>
      <c r="F1294" s="9" t="s">
        <v>2651</v>
      </c>
      <c r="G1294" s="9" t="s">
        <v>2652</v>
      </c>
      <c r="H1294" s="69">
        <v>460</v>
      </c>
      <c r="I1294" s="71" t="s">
        <v>9</v>
      </c>
      <c r="J1294" s="72"/>
      <c r="K1294" s="28"/>
      <c r="L1294" s="45"/>
      <c r="M1294" s="70" t="s">
        <v>10</v>
      </c>
      <c r="N1294" s="71"/>
      <c r="O1294" s="71"/>
      <c r="P1294" s="71"/>
      <c r="Q1294" s="70"/>
      <c r="R1294" s="31" t="str">
        <f t="array" ref="R1294">IFERROR(INDEX(npcs!$E$2:$E$1584,MATCH('route'!$H1294, npcs!$A$2:$A$1584,0)),"NA")</f>
        <v>MASTER_BELCH_DEFEATED</v>
      </c>
      <c r="S1294" s="73"/>
      <c r="T1294" s="79">
        <v>4</v>
      </c>
      <c r="U1294" s="1"/>
      <c r="V1294" s="1"/>
      <c r="W1294" s="1"/>
      <c r="X1294" s="1"/>
      <c r="Y1294" s="1"/>
      <c r="Z1294" s="1"/>
      <c r="AA1294" s="1"/>
      <c r="AB1294" s="1"/>
    </row>
    <row r="1295" spans="1:28" ht="15" customHeight="1" x14ac:dyDescent="0.2">
      <c r="A1295" s="66"/>
      <c r="B1295" s="66" t="str">
        <f>IF(NOT(ISBLANK(route[[#This Row],[loc_override]])),route[[#This Row],[loc_override]],IFERROR(INDEX(npcs[map_location_label],MATCH(route[[#This Row],[npc]],npcs[npc_id],0)),"NA"))</f>
        <v>Threed_Circus Tent_1F</v>
      </c>
      <c r="C1295" s="70"/>
      <c r="D1295" s="67" t="str">
        <f>IFERROR(INDEX(npcs[sprite_label],MATCH(route[[#This Row],[npc]],npcs[npc_id],0)),"NA")</f>
        <v>monster_zombie</v>
      </c>
      <c r="E1295" s="24" t="s">
        <v>2653</v>
      </c>
      <c r="F1295" s="9" t="s">
        <v>2651</v>
      </c>
      <c r="G1295" s="9" t="s">
        <v>2652</v>
      </c>
      <c r="H1295" s="69">
        <v>461</v>
      </c>
      <c r="I1295" s="71" t="s">
        <v>2271</v>
      </c>
      <c r="J1295" s="72"/>
      <c r="K1295" s="28"/>
      <c r="L1295" s="74" t="s">
        <v>2658</v>
      </c>
      <c r="M1295" s="70" t="s">
        <v>10</v>
      </c>
      <c r="N1295" s="71"/>
      <c r="O1295" s="71"/>
      <c r="P1295" s="71"/>
      <c r="Q1295" s="70"/>
      <c r="R1295" s="31" t="str">
        <f t="array" ref="R1295">IFERROR(INDEX(npcs!$E$2:$E$1584,MATCH('route'!$H1295, npcs!$A$2:$A$1584,0)),"NA")</f>
        <v>MASTER_BELCH_DEFEATED</v>
      </c>
      <c r="S1295" s="73"/>
      <c r="T1295" s="79">
        <v>4</v>
      </c>
      <c r="U1295" s="1"/>
      <c r="V1295" s="1"/>
      <c r="W1295" s="1"/>
      <c r="X1295" s="1"/>
      <c r="Y1295" s="1"/>
      <c r="Z1295" s="1"/>
      <c r="AA1295" s="1"/>
      <c r="AB1295" s="1"/>
    </row>
    <row r="1296" spans="1:28" ht="15" customHeight="1" x14ac:dyDescent="0.2">
      <c r="A1296" s="66"/>
      <c r="B1296" s="66" t="str">
        <f>IF(NOT(ISBLANK(route[[#This Row],[loc_override]])),route[[#This Row],[loc_override]],IFERROR(INDEX(npcs[map_location_label],MATCH(route[[#This Row],[npc]],npcs[npc_id],0)),"NA"))</f>
        <v>Threed_Circus Tent_1F</v>
      </c>
      <c r="C1296" s="70"/>
      <c r="D1296" s="67" t="str">
        <f>IFERROR(INDEX(npcs[sprite_label],MATCH(route[[#This Row],[npc]],npcs[npc_id],0)),"NA")</f>
        <v>monster_zombie</v>
      </c>
      <c r="E1296" s="24" t="s">
        <v>2653</v>
      </c>
      <c r="F1296" s="9" t="s">
        <v>2651</v>
      </c>
      <c r="G1296" s="9" t="s">
        <v>2652</v>
      </c>
      <c r="H1296" s="69">
        <v>462</v>
      </c>
      <c r="I1296" s="71" t="s">
        <v>2271</v>
      </c>
      <c r="J1296" s="72"/>
      <c r="K1296" s="28"/>
      <c r="L1296" s="74" t="s">
        <v>2658</v>
      </c>
      <c r="M1296" s="70" t="s">
        <v>10</v>
      </c>
      <c r="N1296" s="71"/>
      <c r="O1296" s="71"/>
      <c r="P1296" s="71"/>
      <c r="Q1296" s="70"/>
      <c r="R1296" s="31" t="str">
        <f t="array" ref="R1296">IFERROR(INDEX(npcs!$E$2:$E$1584,MATCH('route'!$H1296, npcs!$A$2:$A$1584,0)),"NA")</f>
        <v>MASTER_BELCH_DEFEATED</v>
      </c>
      <c r="S1296" s="73"/>
      <c r="T1296" s="79">
        <v>4</v>
      </c>
      <c r="U1296" s="1"/>
      <c r="V1296" s="1"/>
      <c r="W1296" s="1"/>
      <c r="X1296" s="1"/>
      <c r="Y1296" s="1"/>
      <c r="Z1296" s="1"/>
      <c r="AA1296" s="1"/>
      <c r="AB1296" s="1"/>
    </row>
    <row r="1297" spans="1:28" ht="15" customHeight="1" x14ac:dyDescent="0.2">
      <c r="A1297" s="82"/>
      <c r="B1297" s="23" t="str">
        <f>IF(NOT(ISBLANK(route[[#This Row],[loc_override]])),route[[#This Row],[loc_override]],IFERROR(INDEX(npcs[map_location_label],MATCH(route[[#This Row],[npc]],npcs[npc_id],0)),"NA"))</f>
        <v>Threed</v>
      </c>
      <c r="C1297" s="27" t="s">
        <v>2384</v>
      </c>
      <c r="D1297" s="47" t="str">
        <f>IFERROR(INDEX(npcs[sprite_label],MATCH(route[[#This Row],[npc]],npcs[npc_id],0)),"NA")</f>
        <v>NA</v>
      </c>
      <c r="E1297" s="24" t="s">
        <v>2653</v>
      </c>
      <c r="F1297" s="9" t="s">
        <v>2651</v>
      </c>
      <c r="G1297" s="9" t="s">
        <v>2652</v>
      </c>
      <c r="H1297" s="46" t="s">
        <v>7</v>
      </c>
      <c r="I1297" s="28" t="s">
        <v>26</v>
      </c>
      <c r="J1297" s="26" t="s">
        <v>36</v>
      </c>
      <c r="K1297" s="28" t="s">
        <v>2384</v>
      </c>
      <c r="L1297" s="45" t="s">
        <v>2689</v>
      </c>
      <c r="M1297" s="27" t="s">
        <v>160</v>
      </c>
      <c r="N1297" s="28"/>
      <c r="O1297" s="28"/>
      <c r="P1297" s="28"/>
      <c r="Q1297" s="27"/>
      <c r="R1297" s="31" t="str">
        <f t="array" ref="R1297">IFERROR(INDEX(npcs!$E$2:$E$1584,MATCH('route'!$H1297, npcs!$A$2:$A$1584,0)),"NA")</f>
        <v>NA</v>
      </c>
      <c r="S1297" s="1"/>
      <c r="T1297" s="79">
        <v>4</v>
      </c>
      <c r="U1297" s="1"/>
      <c r="V1297" s="1"/>
      <c r="W1297" s="1"/>
      <c r="X1297" s="1"/>
      <c r="Y1297" s="1"/>
      <c r="Z1297" s="1"/>
      <c r="AA1297" s="1"/>
      <c r="AB1297" s="1"/>
    </row>
    <row r="1298" spans="1:28" ht="15" customHeight="1" x14ac:dyDescent="0.2">
      <c r="A1298" s="82"/>
      <c r="B1298" s="23" t="str">
        <f>IF(NOT(ISBLANK(route[[#This Row],[loc_override]])),route[[#This Row],[loc_override]],IFERROR(INDEX(npcs[map_location_label],MATCH(route[[#This Row],[npc]],npcs[npc_id],0)),"NA"))</f>
        <v>Threed_Houses_Center-Northeast_1F</v>
      </c>
      <c r="C1298" s="27"/>
      <c r="D1298" s="47" t="str">
        <f>IFERROR(INDEX(npcs[sprite_label],MATCH(route[[#This Row],[npc]],npcs[npc_id],0)),"NA")</f>
        <v>woman_blonde_red-blazer</v>
      </c>
      <c r="E1298" s="24" t="s">
        <v>2653</v>
      </c>
      <c r="F1298" s="9" t="s">
        <v>2651</v>
      </c>
      <c r="G1298" s="9" t="s">
        <v>2652</v>
      </c>
      <c r="H1298" s="47">
        <v>513</v>
      </c>
      <c r="I1298" s="28" t="s">
        <v>9</v>
      </c>
      <c r="J1298" s="26"/>
      <c r="K1298" s="28"/>
      <c r="L1298" s="45"/>
      <c r="M1298" s="27" t="s">
        <v>160</v>
      </c>
      <c r="N1298" s="28"/>
      <c r="O1298" s="28"/>
      <c r="P1298" s="28"/>
      <c r="Q1298" s="27"/>
      <c r="R1298" s="31" t="str">
        <f t="array" ref="R1298">IFERROR(INDEX(npcs!$E$2:$E$1584,MATCH('route'!$H1298, npcs!$A$2:$A$1584,0)),"NA")</f>
        <v>~VISITED_FOURSIDE</v>
      </c>
      <c r="S1298" s="1"/>
      <c r="T1298" s="79">
        <v>4</v>
      </c>
      <c r="U1298" s="1"/>
      <c r="V1298" s="1"/>
      <c r="W1298" s="1"/>
      <c r="X1298" s="1"/>
      <c r="Y1298" s="1"/>
      <c r="Z1298" s="1"/>
      <c r="AA1298" s="1"/>
      <c r="AB1298" s="1"/>
    </row>
    <row r="1299" spans="1:28" ht="15" customHeight="1" x14ac:dyDescent="0.2">
      <c r="A1299" s="82"/>
      <c r="B1299" s="23" t="str">
        <f>IF(NOT(ISBLANK(route[[#This Row],[loc_override]])),route[[#This Row],[loc_override]],IFERROR(INDEX(npcs[map_location_label],MATCH(route[[#This Row],[npc]],npcs[npc_id],0)),"NA"))</f>
        <v>Threed</v>
      </c>
      <c r="C1299" s="27"/>
      <c r="D1299" s="47" t="str">
        <f>IFERROR(INDEX(npcs[sprite_label],MATCH(route[[#This Row],[npc]],npcs[npc_id],0)),"NA")</f>
        <v>maxwell-labs</v>
      </c>
      <c r="E1299" s="24" t="s">
        <v>2653</v>
      </c>
      <c r="F1299" s="9" t="s">
        <v>2651</v>
      </c>
      <c r="G1299" s="9" t="s">
        <v>2652</v>
      </c>
      <c r="H1299" s="47">
        <v>516</v>
      </c>
      <c r="I1299" s="28" t="s">
        <v>9</v>
      </c>
      <c r="J1299" s="26"/>
      <c r="K1299" s="28"/>
      <c r="L1299" s="74" t="s">
        <v>2658</v>
      </c>
      <c r="M1299" s="27" t="s">
        <v>160</v>
      </c>
      <c r="N1299" s="28"/>
      <c r="O1299" s="28"/>
      <c r="P1299" s="28"/>
      <c r="Q1299" s="27"/>
      <c r="R1299" s="31" t="str">
        <f t="array" ref="R1299">IFERROR(INDEX(npcs!$E$2:$E$1584,MATCH('route'!$H1299, npcs!$A$2:$A$1584,0)),"NA")</f>
        <v>~MASTER_BELCH_DEFEATED</v>
      </c>
      <c r="S1299" s="1"/>
      <c r="T1299" s="79">
        <v>4</v>
      </c>
      <c r="U1299" s="1"/>
      <c r="V1299" s="1"/>
      <c r="W1299" s="1"/>
      <c r="X1299" s="1"/>
      <c r="Y1299" s="1"/>
      <c r="Z1299" s="1"/>
      <c r="AA1299" s="1"/>
      <c r="AB1299" s="1"/>
    </row>
    <row r="1300" spans="1:28" ht="15" customHeight="1" x14ac:dyDescent="0.2">
      <c r="A1300" s="82"/>
      <c r="B1300" s="23" t="str">
        <f>IF(NOT(ISBLANK(route[[#This Row],[loc_override]])),route[[#This Row],[loc_override]],IFERROR(INDEX(npcs[map_location_label],MATCH(route[[#This Row],[npc]],npcs[npc_id],0)),"NA"))</f>
        <v>Threed</v>
      </c>
      <c r="C1300" s="27" t="s">
        <v>2384</v>
      </c>
      <c r="D1300" s="47" t="str">
        <f>IFERROR(INDEX(npcs[sprite_label],MATCH(route[[#This Row],[npc]],npcs[npc_id],0)),"NA")</f>
        <v>NA</v>
      </c>
      <c r="E1300" s="24" t="s">
        <v>2653</v>
      </c>
      <c r="F1300" s="9" t="s">
        <v>2651</v>
      </c>
      <c r="G1300" s="9" t="s">
        <v>2652</v>
      </c>
      <c r="H1300" s="46" t="s">
        <v>7</v>
      </c>
      <c r="I1300" s="28" t="s">
        <v>26</v>
      </c>
      <c r="J1300" s="26" t="s">
        <v>36</v>
      </c>
      <c r="K1300" s="28" t="s">
        <v>2384</v>
      </c>
      <c r="L1300" s="45" t="s">
        <v>2688</v>
      </c>
      <c r="M1300" s="27" t="s">
        <v>160</v>
      </c>
      <c r="N1300" s="28"/>
      <c r="O1300" s="28"/>
      <c r="P1300" s="28"/>
      <c r="Q1300" s="27"/>
      <c r="R1300" s="31" t="str">
        <f t="array" ref="R1300">IFERROR(INDEX(npcs!$E$2:$E$1584,MATCH('route'!$H1300, npcs!$A$2:$A$1584,0)),"NA")</f>
        <v>NA</v>
      </c>
      <c r="S1300" s="1"/>
      <c r="T1300" s="79">
        <v>4</v>
      </c>
      <c r="U1300" s="1"/>
      <c r="V1300" s="1"/>
      <c r="W1300" s="1"/>
      <c r="X1300" s="1"/>
      <c r="Y1300" s="1"/>
      <c r="Z1300" s="1"/>
      <c r="AA1300" s="1"/>
      <c r="AB1300" s="1"/>
    </row>
    <row r="1301" spans="1:28" ht="15" customHeight="1" x14ac:dyDescent="0.2">
      <c r="A1301" s="66"/>
      <c r="B1301" s="66" t="str">
        <f>IF(NOT(ISBLANK(route[[#This Row],[loc_override]])),route[[#This Row],[loc_override]],IFERROR(INDEX(npcs[map_location_label],MATCH(route[[#This Row],[npc]],npcs[npc_id],0)),"NA"))</f>
        <v>Threed</v>
      </c>
      <c r="C1301" s="70"/>
      <c r="D1301" s="67" t="str">
        <f>IFERROR(INDEX(npcs[sprite_label],MATCH(route[[#This Row],[npc]],npcs[npc_id],0)),"NA")</f>
        <v>girl_black-hair_red-jumper</v>
      </c>
      <c r="E1301" s="24" t="s">
        <v>2653</v>
      </c>
      <c r="F1301" s="9" t="s">
        <v>2651</v>
      </c>
      <c r="G1301" s="9" t="s">
        <v>2652</v>
      </c>
      <c r="H1301" s="69">
        <v>528</v>
      </c>
      <c r="I1301" s="71" t="s">
        <v>9</v>
      </c>
      <c r="J1301" s="72"/>
      <c r="K1301" s="28"/>
      <c r="L1301" s="45"/>
      <c r="M1301" s="70" t="s">
        <v>10</v>
      </c>
      <c r="N1301" s="71"/>
      <c r="O1301" s="71"/>
      <c r="P1301" s="71"/>
      <c r="Q1301" s="70"/>
      <c r="R1301" s="31" t="str">
        <f t="array" ref="R1301">IFERROR(INDEX(npcs!$E$2:$E$1584,MATCH('route'!$H1301, npcs!$A$2:$A$1584,0)),"NA")</f>
        <v>MASTER_BELCH_DEFEATED</v>
      </c>
      <c r="S1301" s="73"/>
      <c r="T1301" s="79">
        <v>4</v>
      </c>
      <c r="U1301" s="1"/>
      <c r="V1301" s="1"/>
      <c r="W1301" s="1"/>
      <c r="X1301" s="1"/>
      <c r="Y1301" s="1"/>
      <c r="Z1301" s="1"/>
      <c r="AA1301" s="1"/>
      <c r="AB1301" s="1"/>
    </row>
    <row r="1302" spans="1:28" ht="15" customHeight="1" x14ac:dyDescent="0.2">
      <c r="A1302" s="66"/>
      <c r="B1302" s="66" t="str">
        <f>IF(NOT(ISBLANK(route[[#This Row],[loc_override]])),route[[#This Row],[loc_override]],IFERROR(INDEX(npcs[map_location_label],MATCH(route[[#This Row],[npc]],npcs[npc_id],0)),"NA"))</f>
        <v>Threed</v>
      </c>
      <c r="C1302" s="70"/>
      <c r="D1302" s="67" t="str">
        <f>IFERROR(INDEX(npcs[sprite_label],MATCH(route[[#This Row],[npc]],npcs[npc_id],0)),"NA")</f>
        <v>man_orange-hair_sunglasses</v>
      </c>
      <c r="E1302" s="24" t="s">
        <v>2653</v>
      </c>
      <c r="F1302" s="9" t="s">
        <v>2651</v>
      </c>
      <c r="G1302" s="9" t="s">
        <v>2652</v>
      </c>
      <c r="H1302" s="69">
        <v>529</v>
      </c>
      <c r="I1302" s="71" t="s">
        <v>9</v>
      </c>
      <c r="J1302" s="72"/>
      <c r="K1302" s="28"/>
      <c r="L1302" s="45"/>
      <c r="M1302" s="70" t="s">
        <v>10</v>
      </c>
      <c r="N1302" s="71"/>
      <c r="O1302" s="71"/>
      <c r="P1302" s="71"/>
      <c r="Q1302" s="70"/>
      <c r="R1302" s="31" t="str">
        <f t="array" ref="R1302">IFERROR(INDEX(npcs!$E$2:$E$1584,MATCH('route'!$H1302, npcs!$A$2:$A$1584,0)),"NA")</f>
        <v>MASTER_BELCH_DEFEATED</v>
      </c>
      <c r="S1302" s="73"/>
      <c r="T1302" s="79">
        <v>4</v>
      </c>
      <c r="U1302" s="1"/>
      <c r="V1302" s="1"/>
      <c r="W1302" s="1"/>
      <c r="X1302" s="1"/>
      <c r="Y1302" s="1"/>
      <c r="Z1302" s="1"/>
      <c r="AA1302" s="1"/>
      <c r="AB1302" s="1"/>
    </row>
    <row r="1303" spans="1:28" ht="15" customHeight="1" x14ac:dyDescent="0.2">
      <c r="A1303" s="66"/>
      <c r="B1303" s="66" t="str">
        <f>IF(NOT(ISBLANK(route[[#This Row],[loc_override]])),route[[#This Row],[loc_override]],IFERROR(INDEX(npcs[map_location_label],MATCH(route[[#This Row],[npc]],npcs[npc_id],0)),"NA"))</f>
        <v>Threed</v>
      </c>
      <c r="C1303" s="70"/>
      <c r="D1303" s="67" t="str">
        <f>IFERROR(INDEX(npcs[sprite_label],MATCH(route[[#This Row],[npc]],npcs[npc_id],0)),"NA")</f>
        <v>girl_blonde_pink-dress</v>
      </c>
      <c r="E1303" s="24" t="s">
        <v>2653</v>
      </c>
      <c r="F1303" s="9" t="s">
        <v>2651</v>
      </c>
      <c r="G1303" s="9" t="s">
        <v>2652</v>
      </c>
      <c r="H1303" s="69">
        <v>530</v>
      </c>
      <c r="I1303" s="71" t="s">
        <v>9</v>
      </c>
      <c r="J1303" s="72"/>
      <c r="K1303" s="28"/>
      <c r="L1303" s="45"/>
      <c r="M1303" s="70" t="s">
        <v>10</v>
      </c>
      <c r="N1303" s="71"/>
      <c r="O1303" s="71"/>
      <c r="P1303" s="71"/>
      <c r="Q1303" s="70"/>
      <c r="R1303" s="31" t="str">
        <f t="array" ref="R1303">IFERROR(INDEX(npcs!$E$2:$E$1584,MATCH('route'!$H1303, npcs!$A$2:$A$1584,0)),"NA")</f>
        <v>MASTER_BELCH_DEFEATED</v>
      </c>
      <c r="S1303" s="73"/>
      <c r="T1303" s="79">
        <v>4</v>
      </c>
      <c r="U1303" s="1"/>
      <c r="V1303" s="1"/>
      <c r="W1303" s="1"/>
      <c r="X1303" s="1"/>
      <c r="Y1303" s="1"/>
      <c r="Z1303" s="1"/>
      <c r="AA1303" s="1"/>
      <c r="AB1303" s="1"/>
    </row>
    <row r="1304" spans="1:28" ht="15" customHeight="1" x14ac:dyDescent="0.2">
      <c r="A1304" s="82"/>
      <c r="B1304" s="23" t="str">
        <f>IF(NOT(ISBLANK(route[[#This Row],[loc_override]])),route[[#This Row],[loc_override]],IFERROR(INDEX(npcs[map_location_label],MATCH(route[[#This Row],[npc]],npcs[npc_id],0)),"NA"))</f>
        <v>Threed</v>
      </c>
      <c r="C1304" s="27"/>
      <c r="D1304" s="47" t="str">
        <f>IFERROR(INDEX(npcs[sprite_label],MATCH(route[[#This Row],[npc]],npcs[npc_id],0)),"NA")</f>
        <v>man_hat_green-jacket</v>
      </c>
      <c r="E1304" s="24" t="s">
        <v>2653</v>
      </c>
      <c r="F1304" s="9" t="s">
        <v>2651</v>
      </c>
      <c r="G1304" s="9" t="s">
        <v>2652</v>
      </c>
      <c r="H1304" s="47">
        <v>526</v>
      </c>
      <c r="I1304" s="28" t="s">
        <v>9</v>
      </c>
      <c r="J1304" s="26"/>
      <c r="K1304" s="28"/>
      <c r="L1304" s="74" t="s">
        <v>2658</v>
      </c>
      <c r="M1304" s="27" t="s">
        <v>160</v>
      </c>
      <c r="N1304" s="28"/>
      <c r="O1304" s="28"/>
      <c r="P1304" s="28"/>
      <c r="Q1304" s="27"/>
      <c r="R1304" s="31" t="str">
        <f t="array" ref="R1304">IFERROR(INDEX(npcs!$E$2:$E$1584,MATCH('route'!$H1304, npcs!$A$2:$A$1584,0)),"NA")</f>
        <v>~MASTER_BELCH_DEFEATED</v>
      </c>
      <c r="S1304" s="1"/>
      <c r="T1304" s="79">
        <v>4</v>
      </c>
      <c r="U1304" s="1"/>
      <c r="V1304" s="1"/>
      <c r="W1304" s="1"/>
      <c r="X1304" s="1"/>
      <c r="Y1304" s="1"/>
      <c r="Z1304" s="1"/>
      <c r="AA1304" s="1"/>
      <c r="AB1304" s="1"/>
    </row>
    <row r="1305" spans="1:28" ht="15" customHeight="1" x14ac:dyDescent="0.2">
      <c r="A1305" s="82"/>
      <c r="B1305" s="23" t="str">
        <f>IF(NOT(ISBLANK(route[[#This Row],[loc_override]])),route[[#This Row],[loc_override]],IFERROR(INDEX(npcs[map_location_label],MATCH(route[[#This Row],[npc]],npcs[npc_id],0)),"NA"))</f>
        <v>Threed_Houses_Southeast-Mailbox_1F</v>
      </c>
      <c r="C1305" s="27"/>
      <c r="D1305" s="47" t="str">
        <f>IFERROR(INDEX(npcs[sprite_label],MATCH(route[[#This Row],[npc]],npcs[npc_id],0)),"NA")</f>
        <v>woman_blonde_red-dress</v>
      </c>
      <c r="E1305" s="24" t="s">
        <v>2653</v>
      </c>
      <c r="F1305" s="9" t="s">
        <v>2651</v>
      </c>
      <c r="G1305" s="9" t="s">
        <v>2652</v>
      </c>
      <c r="H1305" s="47">
        <v>514</v>
      </c>
      <c r="I1305" s="28" t="s">
        <v>9</v>
      </c>
      <c r="J1305" s="26"/>
      <c r="K1305" s="28"/>
      <c r="L1305" s="45"/>
      <c r="M1305" s="27" t="s">
        <v>160</v>
      </c>
      <c r="N1305" s="28"/>
      <c r="O1305" s="28"/>
      <c r="P1305" s="28"/>
      <c r="Q1305" s="27"/>
      <c r="R1305" s="31" t="str">
        <f t="array" ref="R1305">IFERROR(INDEX(npcs!$E$2:$E$1584,MATCH('route'!$H1305, npcs!$A$2:$A$1584,0)),"NA")</f>
        <v>~VISITED_FOURSIDE</v>
      </c>
      <c r="S1305" s="1"/>
      <c r="T1305" s="79">
        <v>4</v>
      </c>
      <c r="U1305" s="1"/>
      <c r="V1305" s="1"/>
      <c r="W1305" s="1"/>
      <c r="X1305" s="1"/>
      <c r="Y1305" s="1"/>
      <c r="Z1305" s="1"/>
      <c r="AA1305" s="1"/>
      <c r="AB1305" s="1"/>
    </row>
    <row r="1306" spans="1:28" ht="15" customHeight="1" x14ac:dyDescent="0.2">
      <c r="A1306" s="82"/>
      <c r="B1306" s="23" t="str">
        <f>IF(NOT(ISBLANK(route[[#This Row],[loc_override]])),route[[#This Row],[loc_override]],IFERROR(INDEX(npcs[map_location_label],MATCH(route[[#This Row],[npc]],npcs[npc_id],0)),"NA"))</f>
        <v>Threed</v>
      </c>
      <c r="C1306" s="27"/>
      <c r="D1306" s="47" t="str">
        <f>IFERROR(INDEX(npcs[sprite_label],MATCH(route[[#This Row],[npc]],npcs[npc_id],0)),"NA")</f>
        <v>elevator_attendant</v>
      </c>
      <c r="E1306" s="24" t="s">
        <v>2653</v>
      </c>
      <c r="F1306" s="9" t="s">
        <v>2651</v>
      </c>
      <c r="G1306" s="9" t="s">
        <v>2652</v>
      </c>
      <c r="H1306" s="47">
        <v>521</v>
      </c>
      <c r="I1306" s="28" t="s">
        <v>9</v>
      </c>
      <c r="J1306" s="26"/>
      <c r="K1306" s="28"/>
      <c r="L1306" s="45"/>
      <c r="M1306" s="27" t="s">
        <v>160</v>
      </c>
      <c r="N1306" s="28"/>
      <c r="O1306" s="28"/>
      <c r="P1306" s="28"/>
      <c r="Q1306" s="27"/>
      <c r="R1306" s="31" t="str">
        <f t="array" ref="R1306">IFERROR(INDEX(npcs!$E$2:$E$1584,MATCH('route'!$H1306, npcs!$A$2:$A$1584,0)),"NA")</f>
        <v>JEFF_JOINS</v>
      </c>
      <c r="S1306" s="1"/>
      <c r="T1306" s="79">
        <v>4</v>
      </c>
      <c r="U1306" s="1"/>
      <c r="V1306" s="1"/>
      <c r="W1306" s="1"/>
      <c r="X1306" s="1"/>
      <c r="Y1306" s="1"/>
      <c r="Z1306" s="1"/>
      <c r="AA1306" s="1"/>
      <c r="AB1306" s="1"/>
    </row>
    <row r="1307" spans="1:28" ht="15" customHeight="1" x14ac:dyDescent="0.2">
      <c r="A1307" s="82"/>
      <c r="B1307" s="23" t="str">
        <f>IF(NOT(ISBLANK(route[[#This Row],[loc_override]])),route[[#This Row],[loc_override]],IFERROR(INDEX(npcs[map_location_label],MATCH(route[[#This Row],[npc]],npcs[npc_id],0)),"NA"))</f>
        <v>Threed</v>
      </c>
      <c r="C1307" s="27" t="s">
        <v>2384</v>
      </c>
      <c r="D1307" s="47" t="str">
        <f>IFERROR(INDEX(npcs[sprite_label],MATCH(route[[#This Row],[npc]],npcs[npc_id],0)),"NA")</f>
        <v>NA</v>
      </c>
      <c r="E1307" s="24" t="s">
        <v>2653</v>
      </c>
      <c r="F1307" s="9" t="s">
        <v>2651</v>
      </c>
      <c r="G1307" s="9" t="s">
        <v>2652</v>
      </c>
      <c r="H1307" s="46" t="s">
        <v>7</v>
      </c>
      <c r="I1307" s="28" t="s">
        <v>26</v>
      </c>
      <c r="J1307" s="26" t="s">
        <v>36</v>
      </c>
      <c r="K1307" s="28" t="s">
        <v>2384</v>
      </c>
      <c r="L1307" s="45" t="s">
        <v>2691</v>
      </c>
      <c r="M1307" s="27" t="s">
        <v>160</v>
      </c>
      <c r="N1307" s="28"/>
      <c r="O1307" s="28"/>
      <c r="P1307" s="28"/>
      <c r="Q1307" s="27"/>
      <c r="R1307" s="31" t="str">
        <f t="array" ref="R1307">IFERROR(INDEX(npcs!$E$2:$E$1584,MATCH('route'!$H1307, npcs!$A$2:$A$1584,0)),"NA")</f>
        <v>NA</v>
      </c>
      <c r="S1307" s="1"/>
      <c r="T1307" s="79">
        <v>4</v>
      </c>
      <c r="U1307" s="1"/>
      <c r="V1307" s="1"/>
      <c r="W1307" s="1"/>
      <c r="X1307" s="1"/>
      <c r="Y1307" s="1"/>
      <c r="Z1307" s="1"/>
      <c r="AA1307" s="1"/>
      <c r="AB1307" s="1"/>
    </row>
    <row r="1308" spans="1:28" ht="15" customHeight="1" x14ac:dyDescent="0.2">
      <c r="A1308" s="66"/>
      <c r="B1308" s="66" t="str">
        <f>IF(NOT(ISBLANK(route[[#This Row],[loc_override]])),route[[#This Row],[loc_override]],IFERROR(INDEX(npcs[map_location_label],MATCH(route[[#This Row],[npc]],npcs[npc_id],0)),"NA"))</f>
        <v>Threed</v>
      </c>
      <c r="C1308" s="70"/>
      <c r="D1308" s="67" t="str">
        <f>IFERROR(INDEX(npcs[sprite_label],MATCH(route[[#This Row],[npc]],npcs[npc_id],0)),"NA")</f>
        <v>man_mohawk_punk-clothes</v>
      </c>
      <c r="E1308" s="24" t="s">
        <v>2653</v>
      </c>
      <c r="F1308" s="9" t="s">
        <v>2651</v>
      </c>
      <c r="G1308" s="9" t="s">
        <v>2652</v>
      </c>
      <c r="H1308" s="69">
        <v>564</v>
      </c>
      <c r="I1308" s="71" t="s">
        <v>9</v>
      </c>
      <c r="J1308" s="72"/>
      <c r="K1308" s="28"/>
      <c r="L1308" s="45"/>
      <c r="M1308" s="70" t="s">
        <v>10</v>
      </c>
      <c r="N1308" s="71"/>
      <c r="O1308" s="71"/>
      <c r="P1308" s="71"/>
      <c r="Q1308" s="70"/>
      <c r="R1308" s="31" t="str">
        <f t="array" ref="R1308">IFERROR(INDEX(npcs!$E$2:$E$1584,MATCH('route'!$H1308, npcs!$A$2:$A$1584,0)),"NA")</f>
        <v>PUNK_GUY_OUTSIDE_HIS_HOUSE_THREED</v>
      </c>
      <c r="S1308" s="73"/>
      <c r="T1308" s="79">
        <v>4</v>
      </c>
      <c r="U1308" s="1"/>
      <c r="V1308" s="1"/>
      <c r="W1308" s="1"/>
      <c r="X1308" s="1"/>
      <c r="Y1308" s="1"/>
      <c r="Z1308" s="1"/>
      <c r="AA1308" s="1"/>
      <c r="AB1308" s="1"/>
    </row>
    <row r="1309" spans="1:28" ht="15" customHeight="1" x14ac:dyDescent="0.2">
      <c r="A1309" s="82"/>
      <c r="B1309" s="23" t="str">
        <f>IF(NOT(ISBLANK(route[[#This Row],[loc_override]])),route[[#This Row],[loc_override]],IFERROR(INDEX(npcs[map_location_label],MATCH(route[[#This Row],[npc]],npcs[npc_id],0)),"NA"))</f>
        <v>Threed</v>
      </c>
      <c r="C1309" s="27"/>
      <c r="D1309" s="47" t="str">
        <f>IFERROR(INDEX(npcs[sprite_label],MATCH(route[[#This Row],[npc]],npcs[npc_id],0)),"NA")</f>
        <v>girl_blonde_yellow-dress</v>
      </c>
      <c r="E1309" s="24" t="s">
        <v>2653</v>
      </c>
      <c r="F1309" s="9" t="s">
        <v>2651</v>
      </c>
      <c r="G1309" s="9" t="s">
        <v>2652</v>
      </c>
      <c r="H1309" s="47">
        <v>518</v>
      </c>
      <c r="I1309" s="28" t="s">
        <v>9</v>
      </c>
      <c r="J1309" s="26"/>
      <c r="K1309" s="28"/>
      <c r="L1309" s="45"/>
      <c r="M1309" s="27" t="s">
        <v>160</v>
      </c>
      <c r="N1309" s="28"/>
      <c r="O1309" s="28"/>
      <c r="P1309" s="28"/>
      <c r="Q1309" s="27"/>
      <c r="R1309" s="31" t="str">
        <f t="array" ref="R1309">IFERROR(INDEX(npcs!$E$2:$E$1584,MATCH('route'!$H1309, npcs!$A$2:$A$1584,0)),"NA")</f>
        <v>~PEOPLE_IN_THREED_ABSENT</v>
      </c>
      <c r="S1309" s="1"/>
      <c r="T1309" s="79">
        <v>4</v>
      </c>
      <c r="U1309" s="1"/>
      <c r="V1309" s="1"/>
      <c r="W1309" s="1"/>
      <c r="X1309" s="1"/>
      <c r="Y1309" s="1"/>
      <c r="Z1309" s="1"/>
      <c r="AA1309" s="1"/>
      <c r="AB1309" s="1"/>
    </row>
    <row r="1310" spans="1:28" ht="15" customHeight="1" x14ac:dyDescent="0.2">
      <c r="A1310" s="82"/>
      <c r="B1310" s="23" t="str">
        <f>IF(NOT(ISBLANK(route[[#This Row],[loc_override]])),route[[#This Row],[loc_override]],IFERROR(INDEX(npcs[map_location_label],MATCH(route[[#This Row],[npc]],npcs[npc_id],0)),"NA"))</f>
        <v>Threed</v>
      </c>
      <c r="C1310" s="27" t="s">
        <v>2384</v>
      </c>
      <c r="D1310" s="47" t="str">
        <f>IFERROR(INDEX(npcs[sprite_label],MATCH(route[[#This Row],[npc]],npcs[npc_id],0)),"NA")</f>
        <v>NA</v>
      </c>
      <c r="E1310" s="24" t="s">
        <v>2653</v>
      </c>
      <c r="F1310" s="9" t="s">
        <v>2651</v>
      </c>
      <c r="G1310" s="9" t="s">
        <v>2652</v>
      </c>
      <c r="H1310" s="46" t="s">
        <v>7</v>
      </c>
      <c r="I1310" s="28" t="s">
        <v>26</v>
      </c>
      <c r="J1310" s="26" t="s">
        <v>36</v>
      </c>
      <c r="K1310" s="28" t="s">
        <v>2384</v>
      </c>
      <c r="L1310" s="45" t="s">
        <v>2695</v>
      </c>
      <c r="M1310" s="27" t="s">
        <v>160</v>
      </c>
      <c r="N1310" s="28"/>
      <c r="O1310" s="28"/>
      <c r="P1310" s="28"/>
      <c r="Q1310" s="27"/>
      <c r="R1310" s="31" t="str">
        <f t="array" ref="R1310">IFERROR(INDEX(npcs!$E$2:$E$1584,MATCH('route'!$H1310, npcs!$A$2:$A$1584,0)),"NA")</f>
        <v>NA</v>
      </c>
      <c r="S1310" s="1"/>
      <c r="T1310" s="79">
        <v>4</v>
      </c>
      <c r="U1310" s="1"/>
      <c r="V1310" s="1"/>
      <c r="W1310" s="1"/>
      <c r="X1310" s="1"/>
      <c r="Y1310" s="1"/>
      <c r="Z1310" s="1"/>
      <c r="AA1310" s="1"/>
      <c r="AB1310" s="1"/>
    </row>
    <row r="1311" spans="1:28" ht="15" customHeight="1" x14ac:dyDescent="0.2">
      <c r="A1311" s="66"/>
      <c r="B1311" s="66" t="str">
        <f>IF(NOT(ISBLANK(route[[#This Row],[loc_override]])),route[[#This Row],[loc_override]],IFERROR(INDEX(npcs[map_location_label],MATCH(route[[#This Row],[npc]],npcs[npc_id],0)),"NA"))</f>
        <v>Threed_Hint Man's House_1F</v>
      </c>
      <c r="C1311" s="70"/>
      <c r="D1311" s="67" t="str">
        <f>IFERROR(INDEX(npcs[sprite_label],MATCH(route[[#This Row],[npc]],npcs[npc_id],0)),"NA")</f>
        <v>hint-man</v>
      </c>
      <c r="E1311" s="24" t="s">
        <v>2653</v>
      </c>
      <c r="F1311" s="9" t="s">
        <v>2651</v>
      </c>
      <c r="G1311" s="9" t="s">
        <v>2652</v>
      </c>
      <c r="H1311" s="69">
        <v>510</v>
      </c>
      <c r="I1311" s="71" t="s">
        <v>9</v>
      </c>
      <c r="J1311" s="72" t="s">
        <v>2635</v>
      </c>
      <c r="K1311" s="28">
        <v>16</v>
      </c>
      <c r="L1311" s="45"/>
      <c r="M1311" s="27" t="s">
        <v>160</v>
      </c>
      <c r="N1311" s="71"/>
      <c r="O1311" s="71"/>
      <c r="P1311" s="71"/>
      <c r="Q1311" s="70"/>
      <c r="R1311" s="31" t="str">
        <f t="array" ref="R1311">IFERROR(INDEX(npcs!$E$2:$E$1584,MATCH('route'!$H1311, npcs!$A$2:$A$1584,0)),"NA")</f>
        <v>~HINT_GUY_ABSENT</v>
      </c>
      <c r="S1311" s="73"/>
      <c r="T1311" s="79">
        <v>4</v>
      </c>
      <c r="U1311" s="1"/>
      <c r="V1311" s="1"/>
      <c r="W1311" s="1"/>
      <c r="X1311" s="1"/>
      <c r="Y1311" s="1"/>
      <c r="Z1311" s="1"/>
      <c r="AA1311" s="1"/>
      <c r="AB1311" s="1"/>
    </row>
    <row r="1312" spans="1:28" ht="15" customHeight="1" x14ac:dyDescent="0.2">
      <c r="A1312" s="66"/>
      <c r="B1312" s="66" t="str">
        <f>IF(NOT(ISBLANK(route[[#This Row],[loc_override]])),route[[#This Row],[loc_override]],IFERROR(INDEX(npcs[map_location_label],MATCH(route[[#This Row],[npc]],npcs[npc_id],0)),"NA"))</f>
        <v>Threed</v>
      </c>
      <c r="C1312" s="70" t="s">
        <v>2384</v>
      </c>
      <c r="D1312" s="67" t="str">
        <f>IFERROR(INDEX(npcs[sprite_label],MATCH(route[[#This Row],[npc]],npcs[npc_id],0)),"NA")</f>
        <v>NA</v>
      </c>
      <c r="E1312" s="68" t="s">
        <v>2659</v>
      </c>
      <c r="F1312" s="9" t="s">
        <v>2651</v>
      </c>
      <c r="G1312" s="9" t="s">
        <v>2652</v>
      </c>
      <c r="H1312" s="69" t="s">
        <v>7</v>
      </c>
      <c r="I1312" s="71" t="s">
        <v>2279</v>
      </c>
      <c r="J1312" s="72" t="s">
        <v>2283</v>
      </c>
      <c r="K1312" s="28" t="s">
        <v>2256</v>
      </c>
      <c r="L1312" s="45" t="s">
        <v>2660</v>
      </c>
      <c r="M1312" s="70" t="s">
        <v>7</v>
      </c>
      <c r="N1312" s="71"/>
      <c r="O1312" s="71"/>
      <c r="P1312" s="71"/>
      <c r="Q1312" s="70"/>
      <c r="R1312" s="31" t="str">
        <f t="array" ref="R1312">IFERROR(INDEX(npcs!$E$2:$E$1584,MATCH('route'!$H1312, npcs!$A$2:$A$1584,0)),"NA")</f>
        <v>NA</v>
      </c>
      <c r="S1312" s="73"/>
      <c r="T1312" s="79">
        <v>4</v>
      </c>
      <c r="U1312" s="1"/>
      <c r="V1312" s="1"/>
      <c r="W1312" s="1"/>
      <c r="X1312" s="1"/>
      <c r="Y1312" s="1"/>
      <c r="Z1312" s="1"/>
      <c r="AA1312" s="1"/>
      <c r="AB1312" s="1"/>
    </row>
    <row r="1313" spans="1:28" ht="15" customHeight="1" x14ac:dyDescent="0.2">
      <c r="A1313" s="82"/>
      <c r="B1313" s="23" t="str">
        <f>IF(NOT(ISBLANK(route[[#This Row],[loc_override]])),route[[#This Row],[loc_override]],IFERROR(INDEX(npcs[map_location_label],MATCH(route[[#This Row],[npc]],npcs[npc_id],0)),"NA"))</f>
        <v>Happy-Happy-Village</v>
      </c>
      <c r="C1313" s="27"/>
      <c r="D1313" s="47" t="str">
        <f>IFERROR(INDEX(npcs[sprite_label],MATCH(route[[#This Row],[npc]],npcs[npc_id],0)),"NA")</f>
        <v>man_blonde_blue-blazer</v>
      </c>
      <c r="E1313" s="68" t="s">
        <v>2659</v>
      </c>
      <c r="F1313" s="9" t="s">
        <v>2651</v>
      </c>
      <c r="G1313" s="9" t="s">
        <v>2652</v>
      </c>
      <c r="H1313" s="47">
        <v>416</v>
      </c>
      <c r="I1313" s="28" t="s">
        <v>9</v>
      </c>
      <c r="J1313" s="28"/>
      <c r="K1313" s="28"/>
      <c r="L1313" s="45"/>
      <c r="M1313" s="28" t="s">
        <v>151</v>
      </c>
      <c r="N1313" s="28"/>
      <c r="O1313" s="28"/>
      <c r="P1313" s="28"/>
      <c r="Q1313" s="28"/>
      <c r="R1313" s="31" t="str">
        <f t="array" ref="R1313">IFERROR(INDEX(npcs!$E$2:$E$1584,MATCH('route'!$H1313, npcs!$A$2:$A$1584,0)),"NA")</f>
        <v>always</v>
      </c>
      <c r="S1313" s="1"/>
      <c r="T1313" s="79">
        <v>4</v>
      </c>
      <c r="U1313" s="1"/>
      <c r="V1313" s="1"/>
      <c r="W1313" s="1"/>
      <c r="X1313" s="1"/>
      <c r="Y1313" s="1"/>
      <c r="Z1313" s="1"/>
      <c r="AA1313" s="1"/>
      <c r="AB1313" s="1"/>
    </row>
    <row r="1314" spans="1:28" ht="15" customHeight="1" x14ac:dyDescent="0.2">
      <c r="A1314" s="82"/>
      <c r="B1314" s="23" t="str">
        <f>IF(NOT(ISBLANK(route[[#This Row],[loc_override]])),route[[#This Row],[loc_override]],IFERROR(INDEX(npcs[map_location_label],MATCH(route[[#This Row],[npc]],npcs[npc_id],0)),"NA"))</f>
        <v>Twoson_Bus Station_1F</v>
      </c>
      <c r="C1314" s="27"/>
      <c r="D1314" s="47" t="str">
        <f>IFERROR(INDEX(npcs[sprite_label],MATCH(route[[#This Row],[npc]],npcs[npc_id],0)),"NA")</f>
        <v>bus-driver</v>
      </c>
      <c r="E1314" s="68" t="s">
        <v>2659</v>
      </c>
      <c r="F1314" s="9" t="s">
        <v>2651</v>
      </c>
      <c r="G1314" s="9" t="s">
        <v>2652</v>
      </c>
      <c r="H1314" s="47">
        <v>274</v>
      </c>
      <c r="I1314" s="28" t="s">
        <v>9</v>
      </c>
      <c r="J1314" s="28"/>
      <c r="K1314" s="28"/>
      <c r="L1314" s="45"/>
      <c r="M1314" s="28" t="s">
        <v>2314</v>
      </c>
      <c r="N1314" s="28"/>
      <c r="O1314" s="28"/>
      <c r="P1314" s="28"/>
      <c r="Q1314" s="28"/>
      <c r="R1314" s="31" t="str">
        <f t="array" ref="R1314">IFERROR(INDEX(npcs!$E$2:$E$1584,MATCH('route'!$H1314, npcs!$A$2:$A$1584,0)),"NA")</f>
        <v>always</v>
      </c>
      <c r="S1314" s="1"/>
      <c r="T1314" s="79">
        <v>4</v>
      </c>
      <c r="U1314" s="1"/>
      <c r="V1314" s="1"/>
      <c r="W1314" s="1"/>
      <c r="X1314" s="1"/>
      <c r="Y1314" s="1"/>
      <c r="Z1314" s="1"/>
      <c r="AA1314" s="1"/>
      <c r="AB1314" s="1"/>
    </row>
    <row r="1315" spans="1:28" ht="15" customHeight="1" x14ac:dyDescent="0.2">
      <c r="A1315" s="82"/>
      <c r="B1315" s="23" t="str">
        <f>IF(NOT(ISBLANK(route[[#This Row],[loc_override]])),route[[#This Row],[loc_override]],IFERROR(INDEX(npcs[map_location_label],MATCH(route[[#This Row],[npc]],npcs[npc_id],0)),"NA"))</f>
        <v>Twoson_Bus Station_1F</v>
      </c>
      <c r="C1315" s="27"/>
      <c r="D1315" s="47" t="str">
        <f>IFERROR(INDEX(npcs[sprite_label],MATCH(route[[#This Row],[npc]],npcs[npc_id],0)),"NA")</f>
        <v>man_orange-hair_sunglasses</v>
      </c>
      <c r="E1315" s="68" t="s">
        <v>2659</v>
      </c>
      <c r="F1315" s="9" t="s">
        <v>2651</v>
      </c>
      <c r="G1315" s="9" t="s">
        <v>2652</v>
      </c>
      <c r="H1315" s="47">
        <v>271</v>
      </c>
      <c r="I1315" s="28" t="s">
        <v>9</v>
      </c>
      <c r="J1315" s="28"/>
      <c r="K1315" s="28"/>
      <c r="L1315" s="45"/>
      <c r="M1315" s="28" t="s">
        <v>160</v>
      </c>
      <c r="N1315" s="28"/>
      <c r="O1315" s="28"/>
      <c r="P1315" s="28"/>
      <c r="Q1315" s="28"/>
      <c r="R1315" s="31" t="str">
        <f t="array" ref="R1315">IFERROR(INDEX(npcs!$E$2:$E$1584,MATCH('route'!$H1315, npcs!$A$2:$A$1584,0)),"NA")</f>
        <v>always</v>
      </c>
      <c r="S1315" s="1"/>
      <c r="T1315" s="79">
        <v>4</v>
      </c>
      <c r="U1315" s="1"/>
      <c r="V1315" s="1"/>
      <c r="W1315" s="1"/>
      <c r="X1315" s="1"/>
      <c r="Y1315" s="1"/>
      <c r="Z1315" s="1"/>
      <c r="AA1315" s="1"/>
      <c r="AB1315" s="1"/>
    </row>
    <row r="1316" spans="1:28" ht="15" customHeight="1" x14ac:dyDescent="0.2">
      <c r="A1316" s="82"/>
      <c r="B1316" s="23" t="str">
        <f>IF(NOT(ISBLANK(route[[#This Row],[loc_override]])),route[[#This Row],[loc_override]],IFERROR(INDEX(npcs[map_location_label],MATCH(route[[#This Row],[npc]],npcs[npc_id],0)),"NA"))</f>
        <v>Twoson</v>
      </c>
      <c r="C1316" s="27"/>
      <c r="D1316" s="47" t="str">
        <f>IFERROR(INDEX(npcs[sprite_label],MATCH(route[[#This Row],[npc]],npcs[npc_id],0)),"NA")</f>
        <v>man_hat_black-suit</v>
      </c>
      <c r="E1316" s="68" t="s">
        <v>2659</v>
      </c>
      <c r="F1316" s="9" t="s">
        <v>2651</v>
      </c>
      <c r="G1316" s="9" t="s">
        <v>2652</v>
      </c>
      <c r="H1316" s="47">
        <v>339</v>
      </c>
      <c r="I1316" s="28" t="s">
        <v>9</v>
      </c>
      <c r="J1316" s="28"/>
      <c r="K1316" s="28"/>
      <c r="L1316" s="45"/>
      <c r="M1316" s="28" t="s">
        <v>160</v>
      </c>
      <c r="N1316" s="28"/>
      <c r="O1316" s="28"/>
      <c r="P1316" s="28"/>
      <c r="Q1316" s="28"/>
      <c r="R1316" s="31" t="str">
        <f t="array" ref="R1316">IFERROR(INDEX(npcs!$E$2:$E$1584,MATCH('route'!$H1316, npcs!$A$2:$A$1584,0)),"NA")</f>
        <v>always</v>
      </c>
      <c r="S1316" s="1"/>
      <c r="T1316" s="79">
        <v>4</v>
      </c>
      <c r="U1316" s="1"/>
      <c r="V1316" s="1"/>
      <c r="W1316" s="1"/>
      <c r="X1316" s="1"/>
      <c r="Y1316" s="1"/>
      <c r="Z1316" s="1"/>
      <c r="AA1316" s="1"/>
      <c r="AB1316" s="1"/>
    </row>
    <row r="1317" spans="1:28" ht="15" customHeight="1" x14ac:dyDescent="0.2">
      <c r="A1317" s="82"/>
      <c r="B1317" s="23" t="str">
        <f>IF(NOT(ISBLANK(route[[#This Row],[loc_override]])),route[[#This Row],[loc_override]],IFERROR(INDEX(npcs[map_location_label],MATCH(route[[#This Row],[npc]],npcs[npc_id],0)),"NA"))</f>
        <v>Twoson</v>
      </c>
      <c r="C1317" s="27"/>
      <c r="D1317" s="47" t="str">
        <f>IFERROR(INDEX(npcs[sprite_label],MATCH(route[[#This Row],[npc]],npcs[npc_id],0)),"NA")</f>
        <v>girl_blonde_pink-dress</v>
      </c>
      <c r="E1317" s="68" t="s">
        <v>2659</v>
      </c>
      <c r="F1317" s="9" t="s">
        <v>2651</v>
      </c>
      <c r="G1317" s="9" t="s">
        <v>2652</v>
      </c>
      <c r="H1317" s="47">
        <v>332</v>
      </c>
      <c r="I1317" s="28" t="s">
        <v>9</v>
      </c>
      <c r="J1317" s="28"/>
      <c r="K1317" s="28"/>
      <c r="L1317" s="45"/>
      <c r="M1317" s="28" t="s">
        <v>151</v>
      </c>
      <c r="N1317" s="28"/>
      <c r="O1317" s="28"/>
      <c r="P1317" s="28"/>
      <c r="Q1317" s="28"/>
      <c r="R1317" s="31" t="str">
        <f t="array" ref="R1317">IFERROR(INDEX(npcs!$E$2:$E$1584,MATCH('route'!$H1317, npcs!$A$2:$A$1584,0)),"NA")</f>
        <v>~PARTY_IS_ROBOTIFIED</v>
      </c>
      <c r="S1317" s="1"/>
      <c r="T1317" s="79">
        <v>4</v>
      </c>
      <c r="U1317" s="1"/>
      <c r="V1317" s="1"/>
      <c r="W1317" s="1"/>
      <c r="X1317" s="1"/>
      <c r="Y1317" s="1"/>
      <c r="Z1317" s="1"/>
      <c r="AA1317" s="1"/>
      <c r="AB1317" s="1"/>
    </row>
    <row r="1318" spans="1:28" ht="15" customHeight="1" x14ac:dyDescent="0.2">
      <c r="A1318" s="82"/>
      <c r="B1318" s="23" t="str">
        <f>IF(NOT(ISBLANK(route[[#This Row],[loc_override]])),route[[#This Row],[loc_override]],IFERROR(INDEX(npcs[map_location_label],MATCH(route[[#This Row],[npc]],npcs[npc_id],0)),"NA"))</f>
        <v>Twoson_Hospital_1F_2F</v>
      </c>
      <c r="C1318" s="27"/>
      <c r="D1318" s="47" t="str">
        <f>IFERROR(INDEX(npcs[sprite_label],MATCH(route[[#This Row],[npc]],npcs[npc_id],0)),"NA")</f>
        <v>lookalike_teddy</v>
      </c>
      <c r="E1318" s="68" t="s">
        <v>2659</v>
      </c>
      <c r="F1318" s="9" t="s">
        <v>2651</v>
      </c>
      <c r="G1318" s="9" t="s">
        <v>2652</v>
      </c>
      <c r="H1318" s="47">
        <v>270</v>
      </c>
      <c r="I1318" s="28" t="s">
        <v>9</v>
      </c>
      <c r="J1318" s="28" t="s">
        <v>2276</v>
      </c>
      <c r="K1318" s="28" t="s">
        <v>245</v>
      </c>
      <c r="L1318" s="45"/>
      <c r="M1318" s="28" t="s">
        <v>160</v>
      </c>
      <c r="N1318" s="28"/>
      <c r="O1318" s="28"/>
      <c r="P1318" s="28"/>
      <c r="Q1318" s="28"/>
      <c r="R1318" s="31" t="str">
        <f t="array" ref="R1318">IFERROR(INDEX(npcs!$E$2:$E$1584,MATCH('route'!$H1318, npcs!$A$2:$A$1584,0)),"NA")</f>
        <v>always</v>
      </c>
      <c r="S1318" s="1"/>
      <c r="T1318" s="79">
        <v>4</v>
      </c>
      <c r="U1318" s="1"/>
      <c r="V1318" s="1"/>
      <c r="W1318" s="1"/>
      <c r="X1318" s="1"/>
      <c r="Y1318" s="1"/>
      <c r="Z1318" s="1"/>
      <c r="AA1318" s="1"/>
      <c r="AB1318" s="1"/>
    </row>
    <row r="1319" spans="1:28" ht="15" customHeight="1" x14ac:dyDescent="0.2">
      <c r="A1319" s="82"/>
      <c r="B1319" s="23" t="str">
        <f>IF(NOT(ISBLANK(route[[#This Row],[loc_override]])),route[[#This Row],[loc_override]],IFERROR(INDEX(npcs[map_location_label],MATCH(route[[#This Row],[npc]],npcs[npc_id],0)),"NA"))</f>
        <v>Twoson_Hospital_1F_2F</v>
      </c>
      <c r="C1319" s="27"/>
      <c r="D1319" s="47" t="str">
        <f>IFERROR(INDEX(npcs[sprite_label],MATCH(route[[#This Row],[npc]],npcs[npc_id],0)),"NA")</f>
        <v>lookalike_teddy</v>
      </c>
      <c r="E1319" s="68" t="s">
        <v>2659</v>
      </c>
      <c r="F1319" s="9" t="s">
        <v>2651</v>
      </c>
      <c r="G1319" s="9" t="s">
        <v>2652</v>
      </c>
      <c r="H1319" s="47">
        <v>270</v>
      </c>
      <c r="I1319" s="28" t="s">
        <v>9</v>
      </c>
      <c r="J1319" s="28" t="s">
        <v>2276</v>
      </c>
      <c r="K1319" s="28" t="s">
        <v>345</v>
      </c>
      <c r="L1319" s="45"/>
      <c r="M1319" s="28" t="s">
        <v>160</v>
      </c>
      <c r="N1319" s="28"/>
      <c r="O1319" s="28"/>
      <c r="P1319" s="28"/>
      <c r="Q1319" s="28"/>
      <c r="R1319" s="31" t="str">
        <f t="array" ref="R1319">IFERROR(INDEX(npcs!$E$2:$E$1584,MATCH('route'!$H1319, npcs!$A$2:$A$1584,0)),"NA")</f>
        <v>always</v>
      </c>
      <c r="S1319" s="1"/>
      <c r="T1319" s="79">
        <v>4</v>
      </c>
      <c r="U1319" s="1"/>
      <c r="V1319" s="1"/>
      <c r="W1319" s="1"/>
      <c r="X1319" s="1"/>
      <c r="Y1319" s="1"/>
      <c r="Z1319" s="1"/>
      <c r="AA1319" s="1"/>
      <c r="AB1319" s="1"/>
    </row>
    <row r="1320" spans="1:28" ht="15" customHeight="1" x14ac:dyDescent="0.2">
      <c r="A1320" s="82"/>
      <c r="B1320" s="23" t="str">
        <f>IF(NOT(ISBLANK(route[[#This Row],[loc_override]])),route[[#This Row],[loc_override]],IFERROR(INDEX(npcs[map_location_label],MATCH(route[[#This Row],[npc]],npcs[npc_id],0)),"NA"))</f>
        <v>Twoson_Hospital_1F_2F_Right-Room</v>
      </c>
      <c r="C1320" s="27"/>
      <c r="D1320" s="47" t="str">
        <f>IFERROR(INDEX(npcs[sprite_label],MATCH(route[[#This Row],[npc]],npcs[npc_id],0)),"NA")</f>
        <v>man_bald_black-suit</v>
      </c>
      <c r="E1320" s="68" t="s">
        <v>2659</v>
      </c>
      <c r="F1320" s="9" t="s">
        <v>2651</v>
      </c>
      <c r="G1320" s="9" t="s">
        <v>2652</v>
      </c>
      <c r="H1320" s="47">
        <v>268</v>
      </c>
      <c r="I1320" s="28" t="s">
        <v>111</v>
      </c>
      <c r="J1320" s="28" t="s">
        <v>2290</v>
      </c>
      <c r="K1320" s="28" t="s">
        <v>1104</v>
      </c>
      <c r="L1320" s="45"/>
      <c r="M1320" s="28" t="s">
        <v>10</v>
      </c>
      <c r="N1320" s="28"/>
      <c r="O1320" s="28"/>
      <c r="P1320" s="28"/>
      <c r="Q1320" s="28"/>
      <c r="R1320" s="31" t="str">
        <f t="array" ref="R1320">IFERROR(INDEX(npcs!$E$2:$E$1584,MATCH('route'!$H1320, npcs!$A$2:$A$1584,0)),"NA")</f>
        <v>always</v>
      </c>
      <c r="S1320" s="1"/>
      <c r="T1320" s="79">
        <v>4</v>
      </c>
      <c r="U1320" s="1"/>
      <c r="V1320" s="1"/>
      <c r="W1320" s="1"/>
      <c r="X1320" s="1"/>
      <c r="Y1320" s="1"/>
      <c r="Z1320" s="1"/>
      <c r="AA1320" s="1"/>
      <c r="AB1320" s="1"/>
    </row>
    <row r="1321" spans="1:28" ht="15" customHeight="1" x14ac:dyDescent="0.2">
      <c r="A1321" s="66"/>
      <c r="B1321" s="66" t="str">
        <f>IF(NOT(ISBLANK(route[[#This Row],[loc_override]])),route[[#This Row],[loc_override]],IFERROR(INDEX(npcs[map_location_label],MATCH(route[[#This Row],[npc]],npcs[npc_id],0)),"NA"))</f>
        <v>Twoson</v>
      </c>
      <c r="C1321" s="70" t="s">
        <v>2256</v>
      </c>
      <c r="D1321" s="67" t="str">
        <f>IFERROR(INDEX(npcs[sprite_label],MATCH(route[[#This Row],[npc]],npcs[npc_id],0)),"NA")</f>
        <v>NA</v>
      </c>
      <c r="E1321" s="68" t="s">
        <v>2659</v>
      </c>
      <c r="F1321" s="9" t="s">
        <v>2651</v>
      </c>
      <c r="G1321" s="9" t="s">
        <v>2652</v>
      </c>
      <c r="H1321" s="69" t="s">
        <v>7</v>
      </c>
      <c r="I1321" s="71" t="s">
        <v>2488</v>
      </c>
      <c r="J1321" s="71" t="s">
        <v>96</v>
      </c>
      <c r="K1321" s="28" t="s">
        <v>2663</v>
      </c>
      <c r="L1321" s="45"/>
      <c r="M1321" s="71" t="s">
        <v>7</v>
      </c>
      <c r="N1321" s="71"/>
      <c r="O1321" s="71"/>
      <c r="P1321" s="71"/>
      <c r="Q1321" s="71"/>
      <c r="R1321" s="31" t="str">
        <f t="array" ref="R1321">IFERROR(INDEX(npcs!$E$2:$E$1584,MATCH('route'!$H1321, npcs!$A$2:$A$1584,0)),"NA")</f>
        <v>NA</v>
      </c>
      <c r="S1321" s="73"/>
      <c r="T1321" s="79">
        <v>4</v>
      </c>
      <c r="U1321" s="1"/>
      <c r="V1321" s="1"/>
      <c r="W1321" s="1"/>
      <c r="X1321" s="1"/>
      <c r="Y1321" s="1"/>
      <c r="Z1321" s="1"/>
      <c r="AA1321" s="1"/>
      <c r="AB1321" s="1"/>
    </row>
    <row r="1322" spans="1:28" ht="15" customHeight="1" x14ac:dyDescent="0.2">
      <c r="A1322" s="82"/>
      <c r="B1322" s="23" t="str">
        <f>IF(NOT(ISBLANK(route[[#This Row],[loc_override]])),route[[#This Row],[loc_override]],IFERROR(INDEX(npcs[map_location_label],MATCH(route[[#This Row],[npc]],npcs[npc_id],0)),"NA"))</f>
        <v>Twoson_Polestar_1F</v>
      </c>
      <c r="C1322" s="27"/>
      <c r="D1322" s="47" t="str">
        <f>IFERROR(INDEX(npcs[sprite_label],MATCH(route[[#This Row],[npc]],npcs[npc_id],0)),"NA")</f>
        <v>girl_redhead_pigtails</v>
      </c>
      <c r="E1322" s="68" t="s">
        <v>2659</v>
      </c>
      <c r="F1322" s="9" t="s">
        <v>2651</v>
      </c>
      <c r="G1322" s="9" t="s">
        <v>2652</v>
      </c>
      <c r="H1322" s="47">
        <v>216</v>
      </c>
      <c r="I1322" s="28" t="s">
        <v>9</v>
      </c>
      <c r="J1322" s="28"/>
      <c r="K1322" s="28"/>
      <c r="L1322" s="45"/>
      <c r="M1322" s="28" t="s">
        <v>217</v>
      </c>
      <c r="N1322" s="28" t="s">
        <v>151</v>
      </c>
      <c r="O1322" s="28"/>
      <c r="P1322" s="28"/>
      <c r="Q1322" s="28"/>
      <c r="R1322" s="31" t="str">
        <f t="array" ref="R1322">IFERROR(INDEX(npcs!$E$2:$E$1584,MATCH('route'!$H1322, npcs!$A$2:$A$1584,0)),"NA")</f>
        <v>always</v>
      </c>
      <c r="S1322" s="1"/>
      <c r="T1322" s="79">
        <v>4</v>
      </c>
      <c r="U1322" s="1"/>
      <c r="V1322" s="1"/>
      <c r="W1322" s="1"/>
      <c r="X1322" s="1"/>
      <c r="Y1322" s="1"/>
      <c r="Z1322" s="1"/>
      <c r="AA1322" s="1"/>
      <c r="AB1322" s="1"/>
    </row>
    <row r="1323" spans="1:28" ht="15" customHeight="1" x14ac:dyDescent="0.2">
      <c r="A1323" s="82"/>
      <c r="B1323" s="23" t="str">
        <f>IF(NOT(ISBLANK(route[[#This Row],[loc_override]])),route[[#This Row],[loc_override]],IFERROR(INDEX(npcs[map_location_label],MATCH(route[[#This Row],[npc]],npcs[npc_id],0)),"NA"))</f>
        <v>Twoson_Chaos Theater_1F</v>
      </c>
      <c r="C1323" s="27"/>
      <c r="D1323" s="47" t="str">
        <f>IFERROR(INDEX(npcs[sprite_label],MATCH(route[[#This Row],[npc]],npcs[npc_id],0)),"NA")</f>
        <v>woman_black-hair_red-clothes</v>
      </c>
      <c r="E1323" s="68" t="s">
        <v>2659</v>
      </c>
      <c r="F1323" s="9" t="s">
        <v>2651</v>
      </c>
      <c r="G1323" s="9" t="s">
        <v>2652</v>
      </c>
      <c r="H1323" s="47">
        <v>226</v>
      </c>
      <c r="I1323" s="28" t="s">
        <v>9</v>
      </c>
      <c r="J1323" s="26"/>
      <c r="K1323" s="28"/>
      <c r="L1323" s="74" t="s">
        <v>2658</v>
      </c>
      <c r="M1323" s="27" t="s">
        <v>151</v>
      </c>
      <c r="N1323" s="28"/>
      <c r="O1323" s="28"/>
      <c r="P1323" s="28"/>
      <c r="Q1323" s="27"/>
      <c r="R1323" s="31" t="str">
        <f t="array" ref="R1323">IFERROR(INDEX(npcs!$E$2:$E$1584,MATCH('route'!$H1323, npcs!$A$2:$A$1584,0)),"NA")</f>
        <v>~CHAOS_THEATER_STAGE_UNBLOCKED</v>
      </c>
      <c r="S1323" s="1"/>
      <c r="T1323" s="79">
        <v>4</v>
      </c>
      <c r="U1323" s="1"/>
      <c r="V1323" s="1"/>
      <c r="W1323" s="1"/>
      <c r="X1323" s="1"/>
      <c r="Y1323" s="1"/>
      <c r="Z1323" s="1"/>
      <c r="AA1323" s="1"/>
      <c r="AB1323" s="1"/>
    </row>
    <row r="1324" spans="1:28" ht="15" customHeight="1" x14ac:dyDescent="0.2">
      <c r="A1324" s="82"/>
      <c r="B1324" s="23" t="str">
        <f>IF(NOT(ISBLANK(route[[#This Row],[loc_override]])),route[[#This Row],[loc_override]],IFERROR(INDEX(npcs[map_location_label],MATCH(route[[#This Row],[npc]],npcs[npc_id],0)),"NA"))</f>
        <v>Twoson</v>
      </c>
      <c r="C1324" s="27"/>
      <c r="D1324" s="47" t="str">
        <f>IFERROR(INDEX(npcs[sprite_label],MATCH(route[[#This Row],[npc]],npcs[npc_id],0)),"NA")</f>
        <v>woman_cane_pink-dress</v>
      </c>
      <c r="E1324" s="68" t="s">
        <v>2659</v>
      </c>
      <c r="F1324" s="9" t="s">
        <v>2651</v>
      </c>
      <c r="G1324" s="9" t="s">
        <v>2652</v>
      </c>
      <c r="H1324" s="47">
        <v>307</v>
      </c>
      <c r="I1324" s="28" t="s">
        <v>9</v>
      </c>
      <c r="J1324" s="28"/>
      <c r="K1324" s="28"/>
      <c r="L1324" s="45"/>
      <c r="M1324" s="28" t="s">
        <v>147</v>
      </c>
      <c r="N1324" s="28" t="s">
        <v>139</v>
      </c>
      <c r="O1324" s="28" t="s">
        <v>209</v>
      </c>
      <c r="P1324" s="28"/>
      <c r="Q1324" s="28"/>
      <c r="R1324" s="31" t="str">
        <f t="array" ref="R1324">IFERROR(INDEX(npcs!$E$2:$E$1584,MATCH('route'!$H1324, npcs!$A$2:$A$1584,0)),"NA")</f>
        <v>always</v>
      </c>
      <c r="S1324" s="1"/>
      <c r="T1324" s="79">
        <v>4</v>
      </c>
      <c r="U1324" s="1"/>
      <c r="V1324" s="1"/>
      <c r="W1324" s="1"/>
      <c r="X1324" s="1"/>
      <c r="Y1324" s="1"/>
      <c r="Z1324" s="1"/>
      <c r="AA1324" s="1"/>
      <c r="AB1324" s="1"/>
    </row>
    <row r="1325" spans="1:28" ht="15" customHeight="1" x14ac:dyDescent="0.2">
      <c r="A1325" s="82"/>
      <c r="B1325" s="23" t="str">
        <f>IF(NOT(ISBLANK(route[[#This Row],[loc_override]])),route[[#This Row],[loc_override]],IFERROR(INDEX(npcs[map_location_label],MATCH(route[[#This Row],[npc]],npcs[npc_id],0)),"NA"))</f>
        <v>Twoson_Department Store_1F</v>
      </c>
      <c r="C1325" s="27"/>
      <c r="D1325" s="47" t="str">
        <f>IFERROR(INDEX(npcs[sprite_label],MATCH(route[[#This Row],[npc]],npcs[npc_id],0)),"NA")</f>
        <v>man_blonde_blue-oxford</v>
      </c>
      <c r="E1325" s="68" t="s">
        <v>2659</v>
      </c>
      <c r="F1325" s="9" t="s">
        <v>2651</v>
      </c>
      <c r="G1325" s="9" t="s">
        <v>2652</v>
      </c>
      <c r="H1325" s="47">
        <v>298</v>
      </c>
      <c r="I1325" s="28" t="s">
        <v>9</v>
      </c>
      <c r="J1325" s="28" t="s">
        <v>2276</v>
      </c>
      <c r="K1325" s="28" t="s">
        <v>245</v>
      </c>
      <c r="L1325" s="45"/>
      <c r="M1325" s="28" t="s">
        <v>151</v>
      </c>
      <c r="N1325" s="28"/>
      <c r="O1325" s="28"/>
      <c r="P1325" s="28"/>
      <c r="Q1325" s="28"/>
      <c r="R1325" s="31" t="str">
        <f t="array" ref="R1325">IFERROR(INDEX(npcs!$E$2:$E$1584,MATCH('route'!$H1325, npcs!$A$2:$A$1584,0)),"NA")</f>
        <v>always</v>
      </c>
      <c r="S1325" s="1"/>
      <c r="T1325" s="79">
        <v>4</v>
      </c>
      <c r="U1325" s="1"/>
      <c r="V1325" s="1"/>
      <c r="W1325" s="1"/>
      <c r="X1325" s="1"/>
      <c r="Y1325" s="1"/>
      <c r="Z1325" s="1"/>
      <c r="AA1325" s="1"/>
      <c r="AB1325" s="1"/>
    </row>
    <row r="1326" spans="1:28" ht="15" customHeight="1" x14ac:dyDescent="0.2">
      <c r="A1326" s="82"/>
      <c r="B1326" s="23" t="str">
        <f>IF(NOT(ISBLANK(route[[#This Row],[loc_override]])),route[[#This Row],[loc_override]],IFERROR(INDEX(npcs[map_location_label],MATCH(route[[#This Row],[npc]],npcs[npc_id],0)),"NA"))</f>
        <v>Twoson_Department Store_1F</v>
      </c>
      <c r="C1326" s="27"/>
      <c r="D1326" s="47" t="str">
        <f>IFERROR(INDEX(npcs[sprite_label],MATCH(route[[#This Row],[npc]],npcs[npc_id],0)),"NA")</f>
        <v>man_blonde_blue-oxford</v>
      </c>
      <c r="E1326" s="68" t="s">
        <v>2659</v>
      </c>
      <c r="F1326" s="9" t="s">
        <v>2651</v>
      </c>
      <c r="G1326" s="9" t="s">
        <v>2652</v>
      </c>
      <c r="H1326" s="47">
        <v>298</v>
      </c>
      <c r="I1326" s="28" t="s">
        <v>9</v>
      </c>
      <c r="J1326" s="28" t="s">
        <v>2276</v>
      </c>
      <c r="K1326" s="28" t="s">
        <v>345</v>
      </c>
      <c r="L1326" s="45"/>
      <c r="M1326" s="28" t="s">
        <v>151</v>
      </c>
      <c r="N1326" s="28"/>
      <c r="O1326" s="28"/>
      <c r="P1326" s="28"/>
      <c r="Q1326" s="28"/>
      <c r="R1326" s="31" t="str">
        <f t="array" ref="R1326">IFERROR(INDEX(npcs!$E$2:$E$1584,MATCH('route'!$H1326, npcs!$A$2:$A$1584,0)),"NA")</f>
        <v>always</v>
      </c>
      <c r="S1326" s="1"/>
      <c r="T1326" s="79">
        <v>4</v>
      </c>
      <c r="U1326" s="1"/>
      <c r="V1326" s="1"/>
      <c r="W1326" s="1"/>
      <c r="X1326" s="1"/>
      <c r="Y1326" s="1"/>
      <c r="Z1326" s="1"/>
      <c r="AA1326" s="1"/>
      <c r="AB1326" s="1"/>
    </row>
    <row r="1327" spans="1:28" ht="15" customHeight="1" x14ac:dyDescent="0.2">
      <c r="A1327" s="66"/>
      <c r="B1327" s="66" t="str">
        <f>IF(NOT(ISBLANK(route[[#This Row],[loc_override]])),route[[#This Row],[loc_override]],IFERROR(INDEX(npcs[map_location_label],MATCH(route[[#This Row],[npc]],npcs[npc_id],0)),"NA"))</f>
        <v>Twoson_Hotel_1F</v>
      </c>
      <c r="C1327" s="70"/>
      <c r="D1327" s="67" t="str">
        <f>IFERROR(INDEX(npcs[sprite_label],MATCH(route[[#This Row],[npc]],npcs[npc_id],0)),"NA")</f>
        <v>man_bald_black-suit</v>
      </c>
      <c r="E1327" s="68" t="s">
        <v>2659</v>
      </c>
      <c r="F1327" s="9" t="s">
        <v>2651</v>
      </c>
      <c r="G1327" s="9" t="s">
        <v>2652</v>
      </c>
      <c r="H1327" s="69">
        <v>256</v>
      </c>
      <c r="I1327" s="71" t="s">
        <v>9</v>
      </c>
      <c r="J1327" s="72" t="s">
        <v>84</v>
      </c>
      <c r="K1327" s="28" t="s">
        <v>245</v>
      </c>
      <c r="L1327" s="45" t="s">
        <v>2313</v>
      </c>
      <c r="M1327" s="70" t="s">
        <v>10</v>
      </c>
      <c r="N1327" s="71"/>
      <c r="O1327" s="71"/>
      <c r="P1327" s="71"/>
      <c r="Q1327" s="70"/>
      <c r="R1327" s="31" t="str">
        <f t="array" ref="R1327">IFERROR(INDEX(npcs!$E$2:$E$1584,MATCH('route'!$H1327, npcs!$A$2:$A$1584,0)),"NA")</f>
        <v>always</v>
      </c>
      <c r="S1327" s="73"/>
      <c r="T1327" s="79">
        <v>4</v>
      </c>
      <c r="U1327" s="1"/>
      <c r="V1327" s="1"/>
      <c r="W1327" s="1"/>
      <c r="X1327" s="1"/>
      <c r="Y1327" s="1"/>
      <c r="Z1327" s="1"/>
      <c r="AA1327" s="1"/>
      <c r="AB1327" s="1"/>
    </row>
    <row r="1328" spans="1:28" ht="15" customHeight="1" x14ac:dyDescent="0.2">
      <c r="A1328" s="66"/>
      <c r="B1328" s="66" t="str">
        <f>IF(NOT(ISBLANK(route[[#This Row],[loc_override]])),route[[#This Row],[loc_override]],IFERROR(INDEX(npcs[map_location_label],MATCH(route[[#This Row],[npc]],npcs[npc_id],0)),"NA"))</f>
        <v>Twoson_Hotel_1F_Lobby</v>
      </c>
      <c r="C1328" s="70"/>
      <c r="D1328" s="67" t="str">
        <f>IFERROR(INDEX(npcs[sprite_label],MATCH(route[[#This Row],[npc]],npcs[npc_id],0)),"NA")</f>
        <v>bellhop</v>
      </c>
      <c r="E1328" s="68" t="s">
        <v>2659</v>
      </c>
      <c r="F1328" s="9" t="s">
        <v>2651</v>
      </c>
      <c r="G1328" s="9" t="s">
        <v>2652</v>
      </c>
      <c r="H1328" s="69">
        <v>260</v>
      </c>
      <c r="I1328" s="71" t="s">
        <v>9</v>
      </c>
      <c r="J1328" s="72" t="s">
        <v>2585</v>
      </c>
      <c r="K1328" s="28">
        <v>16</v>
      </c>
      <c r="L1328" s="45"/>
      <c r="M1328" s="70" t="s">
        <v>160</v>
      </c>
      <c r="N1328" s="71"/>
      <c r="O1328" s="71"/>
      <c r="P1328" s="71"/>
      <c r="Q1328" s="70"/>
      <c r="R1328" s="31" t="str">
        <f t="array" ref="R1328">IFERROR(INDEX(npcs!$E$2:$E$1584,MATCH('route'!$H1328, npcs!$A$2:$A$1584,0)),"NA")</f>
        <v>JUST_RESTED</v>
      </c>
      <c r="S1328" s="73"/>
      <c r="T1328" s="79">
        <v>4</v>
      </c>
      <c r="U1328" s="1"/>
      <c r="V1328" s="1"/>
      <c r="W1328" s="1"/>
      <c r="X1328" s="1"/>
      <c r="Y1328" s="1"/>
      <c r="Z1328" s="1"/>
      <c r="AA1328" s="1"/>
      <c r="AB1328" s="1"/>
    </row>
    <row r="1329" spans="1:28" ht="15" customHeight="1" x14ac:dyDescent="0.2">
      <c r="A1329" s="66"/>
      <c r="B1329" s="66" t="str">
        <f>IF(NOT(ISBLANK(route[[#This Row],[loc_override]])),route[[#This Row],[loc_override]],IFERROR(INDEX(npcs[map_location_label],MATCH(route[[#This Row],[npc]],npcs[npc_id],0)),"NA"))</f>
        <v>Onett_Hotel_1F</v>
      </c>
      <c r="C1329" s="70"/>
      <c r="D1329" s="67" t="str">
        <f>IFERROR(INDEX(npcs[sprite_label],MATCH(route[[#This Row],[npc]],npcs[npc_id],0)),"NA")</f>
        <v>man_bald_black-suit</v>
      </c>
      <c r="E1329" s="68" t="s">
        <v>2659</v>
      </c>
      <c r="F1329" s="9" t="s">
        <v>2651</v>
      </c>
      <c r="G1329" s="9" t="s">
        <v>2652</v>
      </c>
      <c r="H1329" s="69">
        <v>58</v>
      </c>
      <c r="I1329" s="71" t="s">
        <v>9</v>
      </c>
      <c r="J1329" s="72" t="s">
        <v>84</v>
      </c>
      <c r="K1329" s="28" t="s">
        <v>245</v>
      </c>
      <c r="L1329" s="45" t="s">
        <v>2313</v>
      </c>
      <c r="M1329" s="70" t="s">
        <v>10</v>
      </c>
      <c r="N1329" s="71"/>
      <c r="O1329" s="71"/>
      <c r="P1329" s="71"/>
      <c r="Q1329" s="70"/>
      <c r="R1329" s="31" t="str">
        <f t="array" ref="R1329">IFERROR(INDEX(npcs!$E$2:$E$1584,MATCH('route'!$H1329, npcs!$A$2:$A$1584,0)),"NA")</f>
        <v>always</v>
      </c>
      <c r="S1329" s="73"/>
      <c r="T1329" s="79">
        <v>4</v>
      </c>
      <c r="U1329" s="1"/>
      <c r="V1329" s="1"/>
      <c r="W1329" s="1"/>
      <c r="X1329" s="1"/>
      <c r="Y1329" s="1"/>
      <c r="Z1329" s="1"/>
      <c r="AA1329" s="1"/>
      <c r="AB1329" s="1"/>
    </row>
    <row r="1330" spans="1:28" ht="15" customHeight="1" x14ac:dyDescent="0.2">
      <c r="A1330" s="66"/>
      <c r="B1330" s="66" t="str">
        <f>IF(NOT(ISBLANK(route[[#This Row],[loc_override]])),route[[#This Row],[loc_override]],IFERROR(INDEX(npcs[map_location_label],MATCH(route[[#This Row],[npc]],npcs[npc_id],0)),"NA"))</f>
        <v>Onett_Hotel_1F_Lobby</v>
      </c>
      <c r="C1330" s="70"/>
      <c r="D1330" s="67" t="str">
        <f>IFERROR(INDEX(npcs[sprite_label],MATCH(route[[#This Row],[npc]],npcs[npc_id],0)),"NA")</f>
        <v>bellhop</v>
      </c>
      <c r="E1330" s="68" t="s">
        <v>2659</v>
      </c>
      <c r="F1330" s="9" t="s">
        <v>2651</v>
      </c>
      <c r="G1330" s="9" t="s">
        <v>2652</v>
      </c>
      <c r="H1330" s="69">
        <v>64</v>
      </c>
      <c r="I1330" s="71" t="s">
        <v>9</v>
      </c>
      <c r="J1330" s="72" t="s">
        <v>2585</v>
      </c>
      <c r="K1330" s="28">
        <v>16</v>
      </c>
      <c r="L1330" s="45"/>
      <c r="M1330" s="70" t="s">
        <v>160</v>
      </c>
      <c r="N1330" s="71"/>
      <c r="O1330" s="71"/>
      <c r="P1330" s="71"/>
      <c r="Q1330" s="70"/>
      <c r="R1330" s="31" t="str">
        <f t="array" ref="R1330">IFERROR(INDEX(npcs!$E$2:$E$1584,MATCH('route'!$H1330, npcs!$A$2:$A$1584,0)),"NA")</f>
        <v>JUST_RESTED</v>
      </c>
      <c r="S1330" s="73"/>
      <c r="T1330" s="79">
        <v>4</v>
      </c>
      <c r="U1330" s="1"/>
      <c r="V1330" s="1"/>
      <c r="W1330" s="1"/>
      <c r="X1330" s="1"/>
      <c r="Y1330" s="1"/>
      <c r="Z1330" s="1"/>
      <c r="AA1330" s="1"/>
      <c r="AB1330" s="1"/>
    </row>
    <row r="1331" spans="1:28" ht="15" customHeight="1" x14ac:dyDescent="0.2">
      <c r="A1331" s="82"/>
      <c r="B1331" s="23" t="str">
        <f>IF(NOT(ISBLANK(route[[#This Row],[loc_override]])),route[[#This Row],[loc_override]],IFERROR(INDEX(npcs[map_location_label],MATCH(route[[#This Row],[npc]],npcs[npc_id],0)),"NA"))</f>
        <v>Onett</v>
      </c>
      <c r="C1331" s="28"/>
      <c r="D1331" s="47" t="str">
        <f>IFERROR(INDEX(npcs[sprite_label],MATCH(route[[#This Row],[npc]],npcs[npc_id],0)),"NA")</f>
        <v>ruffini</v>
      </c>
      <c r="E1331" s="68" t="s">
        <v>2659</v>
      </c>
      <c r="F1331" s="9" t="s">
        <v>2651</v>
      </c>
      <c r="G1331" s="9" t="s">
        <v>2652</v>
      </c>
      <c r="H1331" s="47">
        <v>138</v>
      </c>
      <c r="I1331" s="30" t="s">
        <v>9</v>
      </c>
      <c r="J1331" s="26"/>
      <c r="K1331" s="26"/>
      <c r="L1331" s="43"/>
      <c r="M1331" s="27" t="s">
        <v>151</v>
      </c>
      <c r="N1331" s="28"/>
      <c r="O1331" s="28"/>
      <c r="P1331" s="28"/>
      <c r="Q1331" s="27"/>
      <c r="R1331" s="31" t="str">
        <f t="array" ref="R1331">IFERROR(INDEX(npcs!$E$2:$E$1584,MATCH('route'!$H1331, npcs!$A$2:$A$1584,0)),"NA")</f>
        <v>PEOPLE_IN_ONETT</v>
      </c>
      <c r="S1331" s="1"/>
      <c r="T1331" s="79">
        <v>4</v>
      </c>
      <c r="U1331" s="1"/>
      <c r="V1331" s="1"/>
      <c r="W1331" s="1"/>
      <c r="X1331" s="1"/>
      <c r="Y1331" s="1"/>
      <c r="Z1331" s="1"/>
      <c r="AA1331" s="1"/>
      <c r="AB1331" s="1"/>
    </row>
    <row r="1332" spans="1:28" ht="15" customHeight="1" x14ac:dyDescent="0.2">
      <c r="A1332" s="82"/>
      <c r="B1332" s="23" t="str">
        <f>IF(NOT(ISBLANK(route[[#This Row],[loc_override]])),route[[#This Row],[loc_override]],IFERROR(INDEX(npcs[map_location_label],MATCH(route[[#This Row],[npc]],npcs[npc_id],0)),"NA"))</f>
        <v>Onett</v>
      </c>
      <c r="C1332" s="28" t="s">
        <v>2354</v>
      </c>
      <c r="D1332" s="47" t="str">
        <f>IFERROR(INDEX(npcs[sprite_label],MATCH(route[[#This Row],[npc]],npcs[npc_id],0)),"NA")</f>
        <v>NA</v>
      </c>
      <c r="E1332" s="68" t="s">
        <v>2659</v>
      </c>
      <c r="F1332" s="9" t="s">
        <v>2651</v>
      </c>
      <c r="G1332" s="9" t="s">
        <v>2652</v>
      </c>
      <c r="H1332" s="47" t="s">
        <v>7</v>
      </c>
      <c r="I1332" s="30" t="s">
        <v>15</v>
      </c>
      <c r="J1332" s="26" t="s">
        <v>16</v>
      </c>
      <c r="K1332" s="27" t="s">
        <v>220</v>
      </c>
      <c r="L1332" s="43"/>
      <c r="M1332" s="27" t="s">
        <v>10</v>
      </c>
      <c r="N1332" s="28"/>
      <c r="O1332" s="28"/>
      <c r="P1332" s="28"/>
      <c r="Q1332" s="27"/>
      <c r="R1332" s="31" t="str">
        <f t="array" ref="R1332">IFERROR(INDEX(npcs!$E$2:$E$1584,MATCH('route'!$H1332, npcs!$A$2:$A$1584,0)),"NA")</f>
        <v>NA</v>
      </c>
      <c r="S1332" s="1"/>
      <c r="T1332" s="79">
        <v>4</v>
      </c>
      <c r="U1332" s="1"/>
      <c r="V1332" s="1"/>
      <c r="W1332" s="1"/>
      <c r="X1332" s="1"/>
      <c r="Y1332" s="1"/>
      <c r="Z1332" s="1"/>
      <c r="AA1332" s="1"/>
      <c r="AB1332" s="1"/>
    </row>
    <row r="1333" spans="1:28" ht="15" customHeight="1" x14ac:dyDescent="0.2">
      <c r="A1333" s="82"/>
      <c r="B1333" s="23" t="str">
        <f>IF(NOT(ISBLANK(route[[#This Row],[loc_override]])),route[[#This Row],[loc_override]],IFERROR(INDEX(npcs[map_location_label],MATCH(route[[#This Row],[npc]],npcs[npc_id],0)),"NA"))</f>
        <v>Onett</v>
      </c>
      <c r="C1333" s="28"/>
      <c r="D1333" s="47" t="str">
        <f>IFERROR(INDEX(npcs[sprite_label],MATCH(route[[#This Row],[npc]],npcs[npc_id],0)),"NA")</f>
        <v>man_hat_blue-suit</v>
      </c>
      <c r="E1333" s="68" t="s">
        <v>2659</v>
      </c>
      <c r="F1333" s="9" t="s">
        <v>2651</v>
      </c>
      <c r="G1333" s="9" t="s">
        <v>2652</v>
      </c>
      <c r="H1333" s="47">
        <v>139</v>
      </c>
      <c r="I1333" s="30" t="s">
        <v>9</v>
      </c>
      <c r="J1333" s="26" t="s">
        <v>2276</v>
      </c>
      <c r="K1333" s="26" t="s">
        <v>245</v>
      </c>
      <c r="L1333" s="43"/>
      <c r="M1333" s="27" t="s">
        <v>10</v>
      </c>
      <c r="N1333" s="28" t="s">
        <v>218</v>
      </c>
      <c r="O1333" s="28"/>
      <c r="P1333" s="28"/>
      <c r="Q1333" s="27"/>
      <c r="R1333" s="31" t="str">
        <f t="array" ref="R1333">IFERROR(INDEX(npcs!$E$2:$E$1584,MATCH('route'!$H1333, npcs!$A$2:$A$1584,0)),"NA")</f>
        <v>~BOUGHT_SCAM_HOUSE</v>
      </c>
      <c r="S1333" s="1"/>
      <c r="T1333" s="79">
        <v>4</v>
      </c>
      <c r="U1333" s="1"/>
      <c r="V1333" s="1"/>
      <c r="W1333" s="1"/>
      <c r="X1333" s="1"/>
      <c r="Y1333" s="1"/>
      <c r="Z1333" s="1"/>
      <c r="AA1333" s="1"/>
      <c r="AB1333" s="1"/>
    </row>
    <row r="1334" spans="1:28" ht="15" customHeight="1" x14ac:dyDescent="0.2">
      <c r="A1334" s="82"/>
      <c r="B1334" s="23" t="str">
        <f>IF(NOT(ISBLANK(route[[#This Row],[loc_override]])),route[[#This Row],[loc_override]],IFERROR(INDEX(npcs[map_location_label],MATCH(route[[#This Row],[npc]],npcs[npc_id],0)),"NA"))</f>
        <v>Onett</v>
      </c>
      <c r="C1334" s="28"/>
      <c r="D1334" s="47" t="str">
        <f>IFERROR(INDEX(npcs[sprite_label],MATCH(route[[#This Row],[npc]],npcs[npc_id],0)),"NA")</f>
        <v>man_hat_blue-suit</v>
      </c>
      <c r="E1334" s="68" t="s">
        <v>2659</v>
      </c>
      <c r="F1334" s="9" t="s">
        <v>2651</v>
      </c>
      <c r="G1334" s="9" t="s">
        <v>2652</v>
      </c>
      <c r="H1334" s="47">
        <v>139</v>
      </c>
      <c r="I1334" s="30" t="s">
        <v>9</v>
      </c>
      <c r="J1334" s="26"/>
      <c r="K1334" s="26"/>
      <c r="L1334" s="43"/>
      <c r="M1334" s="27" t="s">
        <v>219</v>
      </c>
      <c r="N1334" s="28"/>
      <c r="O1334" s="28"/>
      <c r="P1334" s="28"/>
      <c r="Q1334" s="27"/>
      <c r="R1334" s="31" t="str">
        <f t="array" ref="R1334">IFERROR(INDEX(npcs!$E$2:$E$1584,MATCH('route'!$H1334, npcs!$A$2:$A$1584,0)),"NA")</f>
        <v>~BOUGHT_SCAM_HOUSE</v>
      </c>
      <c r="S1334" s="1"/>
      <c r="T1334" s="79">
        <v>4</v>
      </c>
      <c r="U1334" s="1"/>
      <c r="V1334" s="1"/>
      <c r="W1334" s="1"/>
      <c r="X1334" s="1"/>
      <c r="Y1334" s="1"/>
      <c r="Z1334" s="1"/>
      <c r="AA1334" s="1"/>
      <c r="AB1334" s="1"/>
    </row>
    <row r="1335" spans="1:28" ht="15" customHeight="1" x14ac:dyDescent="0.2">
      <c r="A1335" s="66"/>
      <c r="B1335" s="66" t="str">
        <f>IF(NOT(ISBLANK(route[[#This Row],[loc_override]])),route[[#This Row],[loc_override]],IFERROR(INDEX(npcs[map_location_label],MATCH(route[[#This Row],[npc]],npcs[npc_id],0)),"NA"))</f>
        <v>Onett_Scam House_1F</v>
      </c>
      <c r="C1335" s="70"/>
      <c r="D1335" s="67" t="str">
        <f>IFERROR(INDEX(npcs[sprite_label],MATCH(route[[#This Row],[npc]],npcs[npc_id],0)),"NA")</f>
        <v>entertainers-shack-door</v>
      </c>
      <c r="E1335" s="68" t="s">
        <v>2659</v>
      </c>
      <c r="F1335" s="9" t="s">
        <v>2651</v>
      </c>
      <c r="G1335" s="9" t="s">
        <v>2652</v>
      </c>
      <c r="H1335" s="69">
        <v>123</v>
      </c>
      <c r="I1335" s="71" t="s">
        <v>26</v>
      </c>
      <c r="J1335" s="72" t="s">
        <v>2286</v>
      </c>
      <c r="K1335" s="28"/>
      <c r="L1335" s="45"/>
      <c r="M1335" s="70" t="s">
        <v>10</v>
      </c>
      <c r="N1335" s="71"/>
      <c r="O1335" s="71"/>
      <c r="P1335" s="71"/>
      <c r="Q1335" s="70"/>
      <c r="R1335" s="31" t="str">
        <f t="array" ref="R1335">IFERROR(INDEX(npcs!$E$2:$E$1584,MATCH('route'!$H1335, npcs!$A$2:$A$1584,0)),"NA")</f>
        <v>always</v>
      </c>
      <c r="S1335" s="73"/>
      <c r="T1335" s="79">
        <v>4</v>
      </c>
      <c r="U1335" s="1"/>
      <c r="V1335" s="1"/>
      <c r="W1335" s="1"/>
      <c r="X1335" s="1"/>
      <c r="Y1335" s="1"/>
      <c r="Z1335" s="1"/>
      <c r="AA1335" s="1"/>
      <c r="AB1335" s="1"/>
    </row>
    <row r="1336" spans="1:28" ht="15" customHeight="1" x14ac:dyDescent="0.2">
      <c r="A1336" s="66"/>
      <c r="B1336" s="66" t="str">
        <f>IF(NOT(ISBLANK(route[[#This Row],[loc_override]])),route[[#This Row],[loc_override]],IFERROR(INDEX(npcs[map_location_label],MATCH(route[[#This Row],[npc]],npcs[npc_id],0)),"NA"))</f>
        <v>Onett_Scam House</v>
      </c>
      <c r="C1336" s="70" t="s">
        <v>2661</v>
      </c>
      <c r="D1336" s="67" t="str">
        <f>IFERROR(INDEX(npcs[sprite_label],MATCH(route[[#This Row],[npc]],npcs[npc_id],0)),"NA")</f>
        <v>NA</v>
      </c>
      <c r="E1336" s="68" t="s">
        <v>2659</v>
      </c>
      <c r="F1336" s="9" t="s">
        <v>2651</v>
      </c>
      <c r="G1336" s="9" t="s">
        <v>2652</v>
      </c>
      <c r="H1336" s="69" t="s">
        <v>7</v>
      </c>
      <c r="I1336" s="71" t="s">
        <v>15</v>
      </c>
      <c r="J1336" s="72" t="s">
        <v>2662</v>
      </c>
      <c r="K1336" s="28" t="s">
        <v>345</v>
      </c>
      <c r="L1336" s="45"/>
      <c r="M1336" s="70" t="s">
        <v>10</v>
      </c>
      <c r="N1336" s="71"/>
      <c r="O1336" s="71"/>
      <c r="P1336" s="71"/>
      <c r="Q1336" s="70"/>
      <c r="R1336" s="31" t="str">
        <f t="array" ref="R1336">IFERROR(INDEX(npcs!$E$2:$E$1584,MATCH('route'!$H1336, npcs!$A$2:$A$1584,0)),"NA")</f>
        <v>NA</v>
      </c>
      <c r="S1336" s="73"/>
      <c r="T1336" s="79">
        <v>4</v>
      </c>
      <c r="U1336" s="1"/>
      <c r="V1336" s="1"/>
      <c r="W1336" s="1"/>
      <c r="X1336" s="1"/>
      <c r="Y1336" s="1"/>
      <c r="Z1336" s="1"/>
      <c r="AA1336" s="1"/>
      <c r="AB1336" s="1"/>
    </row>
    <row r="1337" spans="1:28" ht="15" customHeight="1" x14ac:dyDescent="0.2">
      <c r="A1337" s="66"/>
      <c r="B1337" s="66" t="str">
        <f>IF(NOT(ISBLANK(route[[#This Row],[loc_override]])),route[[#This Row],[loc_override]],IFERROR(INDEX(npcs[map_location_label],MATCH(route[[#This Row],[npc]],npcs[npc_id],0)),"NA"))</f>
        <v>Onett_Scam House</v>
      </c>
      <c r="C1337" s="70" t="s">
        <v>2661</v>
      </c>
      <c r="D1337" s="67" t="str">
        <f>IFERROR(INDEX(npcs[sprite_label],MATCH(route[[#This Row],[npc]],npcs[npc_id],0)),"NA")</f>
        <v>NA</v>
      </c>
      <c r="E1337" s="68" t="s">
        <v>2659</v>
      </c>
      <c r="F1337" s="9" t="s">
        <v>2651</v>
      </c>
      <c r="G1337" s="9" t="s">
        <v>2652</v>
      </c>
      <c r="H1337" s="69" t="s">
        <v>7</v>
      </c>
      <c r="I1337" s="71" t="s">
        <v>15</v>
      </c>
      <c r="J1337" s="72" t="s">
        <v>2662</v>
      </c>
      <c r="K1337" s="28" t="s">
        <v>345</v>
      </c>
      <c r="L1337" s="45"/>
      <c r="M1337" s="70" t="s">
        <v>10</v>
      </c>
      <c r="N1337" s="71"/>
      <c r="O1337" s="71"/>
      <c r="P1337" s="71"/>
      <c r="Q1337" s="70"/>
      <c r="R1337" s="31" t="str">
        <f t="array" ref="R1337">IFERROR(INDEX(npcs!$E$2:$E$1584,MATCH('route'!$H1337, npcs!$A$2:$A$1584,0)),"NA")</f>
        <v>NA</v>
      </c>
      <c r="S1337" s="73"/>
      <c r="T1337" s="79">
        <v>4</v>
      </c>
      <c r="U1337" s="1"/>
      <c r="V1337" s="1"/>
      <c r="W1337" s="1"/>
      <c r="X1337" s="1"/>
      <c r="Y1337" s="1"/>
      <c r="Z1337" s="1"/>
      <c r="AA1337" s="1"/>
      <c r="AB1337" s="1"/>
    </row>
    <row r="1338" spans="1:28" ht="15" customHeight="1" x14ac:dyDescent="0.2">
      <c r="A1338" s="82"/>
      <c r="B1338" s="23" t="str">
        <f>IF(NOT(ISBLANK(route[[#This Row],[loc_override]])),route[[#This Row],[loc_override]],IFERROR(INDEX(npcs[map_location_label],MATCH(route[[#This Row],[npc]],npcs[npc_id],0)),"NA"))</f>
        <v>Onett</v>
      </c>
      <c r="C1338" s="28"/>
      <c r="D1338" s="47" t="str">
        <f>IFERROR(INDEX(npcs[sprite_label],MATCH(route[[#This Row],[npc]],npcs[npc_id],0)),"NA")</f>
        <v>man_hat_blue-suit</v>
      </c>
      <c r="E1338" s="68" t="s">
        <v>2659</v>
      </c>
      <c r="F1338" s="9" t="s">
        <v>2651</v>
      </c>
      <c r="G1338" s="9" t="s">
        <v>2652</v>
      </c>
      <c r="H1338" s="47">
        <v>140</v>
      </c>
      <c r="I1338" s="30" t="s">
        <v>9</v>
      </c>
      <c r="J1338" s="26"/>
      <c r="K1338" s="26"/>
      <c r="L1338" s="43"/>
      <c r="M1338" s="27">
        <v>110</v>
      </c>
      <c r="N1338" s="28"/>
      <c r="O1338" s="28"/>
      <c r="P1338" s="28"/>
      <c r="Q1338" s="27"/>
      <c r="R1338" s="31" t="str">
        <f t="array" ref="R1338">IFERROR(INDEX(npcs!$E$2:$E$1584,MATCH('route'!$H1338, npcs!$A$2:$A$1584,0)),"NA")</f>
        <v>BOUGHT_SCAM_HOUSE</v>
      </c>
      <c r="S1338" s="1"/>
      <c r="T1338" s="79">
        <v>4</v>
      </c>
      <c r="U1338" s="1"/>
      <c r="V1338" s="1"/>
      <c r="W1338" s="1"/>
      <c r="X1338" s="1"/>
      <c r="Y1338" s="1"/>
      <c r="Z1338" s="1"/>
      <c r="AA1338" s="1"/>
      <c r="AB1338" s="1"/>
    </row>
    <row r="1339" spans="1:28" ht="15" customHeight="1" x14ac:dyDescent="0.2">
      <c r="A1339" s="66"/>
      <c r="B1339" s="66" t="str">
        <f>IF(NOT(ISBLANK(route[[#This Row],[loc_override]])),route[[#This Row],[loc_override]],IFERROR(INDEX(npcs[map_location_label],MATCH(route[[#This Row],[npc]],npcs[npc_id],0)),"NA"))</f>
        <v>NA</v>
      </c>
      <c r="C1339" s="70"/>
      <c r="D1339" s="67" t="str">
        <f>IFERROR(INDEX(npcs[sprite_label],MATCH(route[[#This Row],[npc]],npcs[npc_id],0)),"NA")</f>
        <v>NA</v>
      </c>
      <c r="E1339" s="68"/>
      <c r="F1339" s="9"/>
      <c r="G1339" s="9"/>
      <c r="H1339" s="69"/>
      <c r="I1339" s="71"/>
      <c r="J1339" s="72"/>
      <c r="K1339" s="28"/>
      <c r="L1339" s="45"/>
      <c r="M1339" s="70"/>
      <c r="N1339" s="71"/>
      <c r="O1339" s="71"/>
      <c r="P1339" s="71"/>
      <c r="Q1339" s="70"/>
      <c r="R1339" s="31" t="str">
        <f t="array" ref="R1339">IFERROR(INDEX(npcs!$E$2:$E$1584,MATCH('route'!$H1339, npcs!$A$2:$A$1584,0)),"NA")</f>
        <v>NA</v>
      </c>
      <c r="S1339" s="73"/>
      <c r="T1339" s="79"/>
      <c r="U1339" s="1"/>
      <c r="V1339" s="1"/>
      <c r="W1339" s="1"/>
      <c r="X1339" s="1"/>
      <c r="Y1339" s="1"/>
      <c r="Z1339" s="1"/>
      <c r="AA1339" s="1"/>
      <c r="AB1339" s="1"/>
    </row>
    <row r="1340" spans="1:28" ht="15" customHeight="1" x14ac:dyDescent="0.2">
      <c r="A1340" s="66"/>
      <c r="B1340" s="66" t="str">
        <f>IF(NOT(ISBLANK(route[[#This Row],[loc_override]])),route[[#This Row],[loc_override]],IFERROR(INDEX(npcs[map_location_label],MATCH(route[[#This Row],[npc]],npcs[npc_id],0)),"NA"))</f>
        <v>NA</v>
      </c>
      <c r="C1340" s="70"/>
      <c r="D1340" s="67" t="str">
        <f>IFERROR(INDEX(npcs[sprite_label],MATCH(route[[#This Row],[npc]],npcs[npc_id],0)),"NA")</f>
        <v>NA</v>
      </c>
      <c r="E1340" s="68"/>
      <c r="F1340" s="9"/>
      <c r="G1340" s="9"/>
      <c r="H1340" s="69"/>
      <c r="I1340" s="71"/>
      <c r="J1340" s="72"/>
      <c r="K1340" s="28"/>
      <c r="L1340" s="45"/>
      <c r="M1340" s="70"/>
      <c r="N1340" s="71"/>
      <c r="O1340" s="71"/>
      <c r="P1340" s="71"/>
      <c r="Q1340" s="70"/>
      <c r="R1340" s="31" t="str">
        <f t="array" ref="R1340">IFERROR(INDEX(npcs!$E$2:$E$1584,MATCH('route'!$H1340, npcs!$A$2:$A$1584,0)),"NA")</f>
        <v>NA</v>
      </c>
      <c r="S1340" s="73"/>
      <c r="T1340" s="79"/>
      <c r="U1340" s="1"/>
      <c r="V1340" s="1"/>
      <c r="W1340" s="1"/>
      <c r="X1340" s="1"/>
      <c r="Y1340" s="1"/>
      <c r="Z1340" s="1"/>
      <c r="AA1340" s="1"/>
      <c r="AB1340" s="1"/>
    </row>
    <row r="1341" spans="1:28" ht="15" customHeight="1" x14ac:dyDescent="0.2">
      <c r="A1341" s="82"/>
      <c r="B1341" s="23" t="str">
        <f>IF(NOT(ISBLANK(route[[#This Row],[loc_override]])),route[[#This Row],[loc_override]],IFERROR(INDEX(npcs[map_location_label],MATCH(route[[#This Row],[npc]],npcs[npc_id],0)),"NA"))</f>
        <v>Twoson_Polestar_1F_Den</v>
      </c>
      <c r="C1341" s="27"/>
      <c r="D1341" s="47" t="str">
        <f>IFERROR(INDEX(npcs[sprite_label],MATCH(route[[#This Row],[npc]],npcs[npc_id],0)),"NA")</f>
        <v>paula's-dad</v>
      </c>
      <c r="E1341" s="24" t="s">
        <v>2515</v>
      </c>
      <c r="F1341" s="9" t="s">
        <v>2559</v>
      </c>
      <c r="G1341" s="10" t="s">
        <v>2579</v>
      </c>
      <c r="H1341" s="47">
        <v>217</v>
      </c>
      <c r="I1341" s="28" t="s">
        <v>9</v>
      </c>
      <c r="J1341" s="28"/>
      <c r="K1341" s="28"/>
      <c r="L1341" s="45"/>
      <c r="M1341" s="28" t="s">
        <v>149</v>
      </c>
      <c r="N1341" s="28" t="s">
        <v>139</v>
      </c>
      <c r="O1341" s="28" t="s">
        <v>210</v>
      </c>
      <c r="P1341" s="28"/>
      <c r="Q1341" s="28"/>
      <c r="R1341" s="31" t="str">
        <f t="array" ref="R1341">IFERROR(INDEX(npcs!$E$2:$E$1584,MATCH('route'!$H1341, npcs!$A$2:$A$1584,0)),"NA")</f>
        <v>~PAULAS_DAD_OUTSIDE</v>
      </c>
      <c r="S1341" s="1"/>
      <c r="T1341" s="79">
        <v>3</v>
      </c>
      <c r="U1341" s="1"/>
      <c r="V1341" s="1"/>
      <c r="W1341" s="1"/>
      <c r="X1341" s="1"/>
      <c r="Y1341" s="1"/>
      <c r="Z1341" s="1"/>
      <c r="AA1341" s="1"/>
      <c r="AB1341" s="1"/>
    </row>
    <row r="1342" spans="1:28" ht="15" customHeight="1" x14ac:dyDescent="0.2">
      <c r="A1342" s="82"/>
      <c r="B1342" s="23" t="str">
        <f>IF(NOT(ISBLANK(route[[#This Row],[loc_override]])),route[[#This Row],[loc_override]],IFERROR(INDEX(npcs[map_location_label],MATCH(route[[#This Row],[npc]],npcs[npc_id],0)),"NA"))</f>
        <v>Twoson_Polestar_1F_Den</v>
      </c>
      <c r="C1342" s="27"/>
      <c r="D1342" s="47" t="str">
        <f>IFERROR(INDEX(npcs[sprite_label],MATCH(route[[#This Row],[npc]],npcs[npc_id],0)),"NA")</f>
        <v>paula's-dad</v>
      </c>
      <c r="E1342" s="24" t="s">
        <v>2515</v>
      </c>
      <c r="F1342" s="9" t="s">
        <v>2559</v>
      </c>
      <c r="G1342" s="10" t="s">
        <v>2579</v>
      </c>
      <c r="H1342" s="47">
        <v>217</v>
      </c>
      <c r="I1342" s="28" t="s">
        <v>9</v>
      </c>
      <c r="J1342" s="28"/>
      <c r="K1342" s="28"/>
      <c r="L1342" s="45"/>
      <c r="M1342" s="28" t="s">
        <v>149</v>
      </c>
      <c r="N1342" s="28" t="s">
        <v>139</v>
      </c>
      <c r="O1342" s="28" t="s">
        <v>210</v>
      </c>
      <c r="P1342" s="28"/>
      <c r="Q1342" s="28"/>
      <c r="R1342" s="31" t="str">
        <f t="array" ref="R1342">IFERROR(INDEX(npcs!$E$2:$E$1584,MATCH('route'!$H1342, npcs!$A$2:$A$1584,0)),"NA")</f>
        <v>~PAULAS_DAD_OUTSIDE</v>
      </c>
      <c r="S1342" s="1"/>
      <c r="T1342" s="79">
        <v>3</v>
      </c>
      <c r="U1342" s="1"/>
      <c r="V1342" s="1"/>
      <c r="W1342" s="1"/>
      <c r="X1342" s="1"/>
      <c r="Y1342" s="1"/>
      <c r="Z1342" s="1"/>
      <c r="AA1342" s="1"/>
      <c r="AB1342" s="1"/>
    </row>
    <row r="1343" spans="1:28" ht="15" customHeight="1" x14ac:dyDescent="0.2">
      <c r="A1343" s="66"/>
      <c r="B1343" s="66" t="str">
        <f>IF(NOT(ISBLANK(route[[#This Row],[loc_override]])),route[[#This Row],[loc_override]],IFERROR(INDEX(npcs[map_location_label],MATCH(route[[#This Row],[npc]],npcs[npc_id],0)),"NA"))</f>
        <v>Peaceful-Rest-Valley</v>
      </c>
      <c r="C1343" s="70"/>
      <c r="D1343" s="67" t="str">
        <f>IFERROR(INDEX(npcs[sprite_label],MATCH(route[[#This Row],[npc]],npcs[npc_id],0)),"NA")</f>
        <v>man_glasses_orange-cardigan</v>
      </c>
      <c r="E1343" s="68"/>
      <c r="F1343" s="9"/>
      <c r="G1343" s="9"/>
      <c r="H1343" s="69">
        <v>445</v>
      </c>
      <c r="I1343" s="71" t="s">
        <v>9</v>
      </c>
      <c r="J1343" s="72"/>
      <c r="K1343" s="28"/>
      <c r="L1343" s="45"/>
      <c r="M1343" s="70" t="s">
        <v>118</v>
      </c>
      <c r="N1343" s="71"/>
      <c r="O1343" s="71"/>
      <c r="P1343" s="71"/>
      <c r="Q1343" s="70"/>
      <c r="R1343" s="31" t="str">
        <f t="array" ref="R1343">IFERROR(INDEX(npcs!$E$2:$E$1584,MATCH('route'!$H1343, npcs!$A$2:$A$1584,0)),"NA")</f>
        <v>CARPAINTER_DEFEATED</v>
      </c>
      <c r="S1343" s="73"/>
      <c r="T1343" s="79"/>
      <c r="U1343" s="1"/>
      <c r="V1343" s="1"/>
      <c r="W1343" s="1"/>
      <c r="X1343" s="1"/>
      <c r="Y1343" s="1"/>
      <c r="Z1343" s="1"/>
      <c r="AA1343" s="1"/>
      <c r="AB1343" s="1"/>
    </row>
    <row r="1344" spans="1:28" ht="15" customHeight="1" x14ac:dyDescent="0.2">
      <c r="A1344" s="66"/>
      <c r="B1344" s="66" t="str">
        <f>IF(NOT(ISBLANK(route[[#This Row],[loc_override]])),route[[#This Row],[loc_override]],IFERROR(INDEX(npcs[map_location_label],MATCH(route[[#This Row],[npc]],npcs[npc_id],0)),"NA"))</f>
        <v>Threed_Hotel_1F</v>
      </c>
      <c r="C1344" s="70"/>
      <c r="D1344" s="67" t="str">
        <f>IFERROR(INDEX(npcs[sprite_label],MATCH(route[[#This Row],[npc]],npcs[npc_id],0)),"NA")</f>
        <v>man_blonde_blue-blazer</v>
      </c>
      <c r="E1344" s="68"/>
      <c r="F1344" s="9"/>
      <c r="G1344" s="9"/>
      <c r="H1344" s="69">
        <v>486</v>
      </c>
      <c r="I1344" s="71" t="s">
        <v>9</v>
      </c>
      <c r="J1344" s="72"/>
      <c r="K1344" s="28"/>
      <c r="L1344" s="45"/>
      <c r="M1344" s="70" t="s">
        <v>1309</v>
      </c>
      <c r="N1344" s="71"/>
      <c r="O1344" s="71"/>
      <c r="P1344" s="71"/>
      <c r="Q1344" s="70"/>
      <c r="R1344" s="31" t="str">
        <f t="array" ref="R1344">IFERROR(INDEX(npcs!$E$2:$E$1584,MATCH('route'!$H1344, npcs!$A$2:$A$1584,0)),"NA")</f>
        <v>MASTER_BELCH_DEFEATED</v>
      </c>
      <c r="S1344" s="73"/>
      <c r="T1344" s="79"/>
      <c r="U1344" s="1"/>
      <c r="V1344" s="1"/>
      <c r="W1344" s="1"/>
      <c r="X1344" s="1"/>
      <c r="Y1344" s="1"/>
      <c r="Z1344" s="1"/>
      <c r="AA1344" s="1"/>
      <c r="AB1344" s="1"/>
    </row>
    <row r="1345" spans="1:28" ht="15" customHeight="1" x14ac:dyDescent="0.2">
      <c r="A1345" s="66"/>
      <c r="B1345" s="66" t="str">
        <f>IF(NOT(ISBLANK(route[[#This Row],[loc_override]])),route[[#This Row],[loc_override]],IFERROR(INDEX(npcs[map_location_label],MATCH(route[[#This Row],[npc]],npcs[npc_id],0)),"NA"))</f>
        <v>Threed</v>
      </c>
      <c r="C1345" s="70"/>
      <c r="D1345" s="67" t="str">
        <f>IFERROR(INDEX(npcs[sprite_label],MATCH(route[[#This Row],[npc]],npcs[npc_id],0)),"NA")</f>
        <v>man_hat_black-suit</v>
      </c>
      <c r="E1345" s="68"/>
      <c r="F1345" s="9"/>
      <c r="G1345" s="9"/>
      <c r="H1345" s="69">
        <v>563</v>
      </c>
      <c r="I1345" s="71" t="s">
        <v>9</v>
      </c>
      <c r="J1345" s="72" t="s">
        <v>2276</v>
      </c>
      <c r="K1345" s="28" t="s">
        <v>345</v>
      </c>
      <c r="L1345" s="74" t="s">
        <v>2658</v>
      </c>
      <c r="M1345" s="70" t="s">
        <v>10</v>
      </c>
      <c r="N1345" s="71"/>
      <c r="O1345" s="71"/>
      <c r="P1345" s="71"/>
      <c r="Q1345" s="70"/>
      <c r="R1345" s="31" t="str">
        <f t="array" ref="R1345">IFERROR(INDEX(npcs!$E$2:$E$1584,MATCH('route'!$H1345, npcs!$A$2:$A$1584,0)),"NA")</f>
        <v>DETECTIVE_IN_THREED</v>
      </c>
      <c r="S1345" s="73"/>
      <c r="T1345" s="79"/>
      <c r="U1345" s="1"/>
      <c r="V1345" s="1"/>
      <c r="W1345" s="1"/>
      <c r="X1345" s="1"/>
      <c r="Y1345" s="1"/>
      <c r="Z1345" s="1"/>
      <c r="AA1345" s="1"/>
      <c r="AB1345" s="1"/>
    </row>
    <row r="1346" spans="1:28" ht="15" customHeight="1" x14ac:dyDescent="0.2">
      <c r="A1346" s="66"/>
      <c r="B1346" s="66" t="str">
        <f>IF(NOT(ISBLANK(route[[#This Row],[loc_override]])),route[[#This Row],[loc_override]],IFERROR(INDEX(npcs[map_location_label],MATCH(route[[#This Row],[npc]],npcs[npc_id],0)),"NA"))</f>
        <v>Threed</v>
      </c>
      <c r="C1346" s="70"/>
      <c r="D1346" s="67" t="str">
        <f>IFERROR(INDEX(npcs[sprite_label],MATCH(route[[#This Row],[npc]],npcs[npc_id],0)),"NA")</f>
        <v>man_hat_black-suit</v>
      </c>
      <c r="E1346" s="68"/>
      <c r="F1346" s="9"/>
      <c r="G1346" s="9"/>
      <c r="H1346" s="69">
        <v>563</v>
      </c>
      <c r="I1346" s="71" t="s">
        <v>9</v>
      </c>
      <c r="J1346" s="72" t="s">
        <v>2276</v>
      </c>
      <c r="K1346" s="28" t="s">
        <v>245</v>
      </c>
      <c r="L1346" s="74" t="s">
        <v>2658</v>
      </c>
      <c r="M1346" s="70" t="s">
        <v>10</v>
      </c>
      <c r="N1346" s="71"/>
      <c r="O1346" s="71"/>
      <c r="P1346" s="71"/>
      <c r="Q1346" s="70"/>
      <c r="R1346" s="31" t="str">
        <f t="array" ref="R1346">IFERROR(INDEX(npcs!$E$2:$E$1584,MATCH('route'!$H1346, npcs!$A$2:$A$1584,0)),"NA")</f>
        <v>DETECTIVE_IN_THREED</v>
      </c>
      <c r="S1346" s="73"/>
      <c r="T1346" s="79"/>
      <c r="U1346" s="1"/>
      <c r="V1346" s="1"/>
      <c r="W1346" s="1"/>
      <c r="X1346" s="1"/>
      <c r="Y1346" s="1"/>
      <c r="Z1346" s="1"/>
      <c r="AA1346" s="1"/>
      <c r="AB1346" s="1"/>
    </row>
    <row r="1347" spans="1:28" ht="15" customHeight="1" x14ac:dyDescent="0.2">
      <c r="A1347" s="66"/>
      <c r="B1347" s="66" t="str">
        <f>IF(NOT(ISBLANK(route[[#This Row],[loc_override]])),route[[#This Row],[loc_override]],IFERROR(INDEX(npcs[map_location_label],MATCH(route[[#This Row],[npc]],npcs[npc_id],0)),"NA"))</f>
        <v>Saturn-Valley</v>
      </c>
      <c r="C1347" s="70"/>
      <c r="D1347" s="67" t="str">
        <f>IFERROR(INDEX(npcs[sprite_label],MATCH(route[[#This Row],[npc]],npcs[npc_id],0)),"NA")</f>
        <v>mr-saturn</v>
      </c>
      <c r="E1347" s="68"/>
      <c r="F1347" s="9"/>
      <c r="G1347" s="9"/>
      <c r="H1347" s="69">
        <v>732</v>
      </c>
      <c r="I1347" s="71" t="s">
        <v>9</v>
      </c>
      <c r="J1347" s="72"/>
      <c r="K1347" s="28"/>
      <c r="L1347" s="45"/>
      <c r="M1347" s="70" t="s">
        <v>118</v>
      </c>
      <c r="N1347" s="71"/>
      <c r="O1347" s="71"/>
      <c r="P1347" s="71"/>
      <c r="Q1347" s="70"/>
      <c r="R1347" s="31" t="str">
        <f t="array" ref="R1347">IFERROR(INDEX(npcs!$E$2:$E$1584,MATCH('route'!$H1347, npcs!$A$2:$A$1584,0)),"NA")</f>
        <v>MASTER_BELCH_DEFEATED</v>
      </c>
      <c r="S1347" s="73"/>
      <c r="T1347" s="79"/>
      <c r="U1347" s="1"/>
      <c r="V1347" s="1"/>
      <c r="W1347" s="1"/>
      <c r="X1347" s="1"/>
      <c r="Y1347" s="1"/>
      <c r="Z1347" s="1"/>
      <c r="AA1347" s="1"/>
      <c r="AB1347" s="1"/>
    </row>
    <row r="1348" spans="1:28" ht="15" customHeight="1" x14ac:dyDescent="0.2">
      <c r="A1348" s="66"/>
      <c r="B1348" s="66" t="str">
        <f>IF(NOT(ISBLANK(route[[#This Row],[loc_override]])),route[[#This Row],[loc_override]],IFERROR(INDEX(npcs[map_location_label],MATCH(route[[#This Row],[npc]],npcs[npc_id],0)),"NA"))</f>
        <v>Saturn-Valley</v>
      </c>
      <c r="C1348" s="70"/>
      <c r="D1348" s="67" t="str">
        <f>IFERROR(INDEX(npcs[sprite_label],MATCH(route[[#This Row],[npc]],npcs[npc_id],0)),"NA")</f>
        <v>mr-saturn</v>
      </c>
      <c r="E1348" s="68"/>
      <c r="F1348" s="9"/>
      <c r="G1348" s="9"/>
      <c r="H1348" s="69">
        <v>720</v>
      </c>
      <c r="I1348" s="71" t="s">
        <v>9</v>
      </c>
      <c r="J1348" s="72"/>
      <c r="K1348" s="28"/>
      <c r="L1348" s="45"/>
      <c r="M1348" s="70" t="s">
        <v>124</v>
      </c>
      <c r="N1348" s="71"/>
      <c r="O1348" s="71"/>
      <c r="P1348" s="71"/>
      <c r="Q1348" s="70"/>
      <c r="R1348" s="31" t="str">
        <f t="array" ref="R1348">IFERROR(INDEX(npcs!$E$2:$E$1584,MATCH('route'!$H1348, npcs!$A$2:$A$1584,0)),"NA")</f>
        <v>MASTER_BELCH_DEFEATED</v>
      </c>
      <c r="S1348" s="73"/>
      <c r="T1348" s="79"/>
      <c r="U1348" s="1"/>
      <c r="V1348" s="1"/>
      <c r="W1348" s="1"/>
      <c r="X1348" s="1"/>
      <c r="Y1348" s="1"/>
      <c r="Z1348" s="1"/>
      <c r="AA1348" s="1"/>
      <c r="AB1348" s="1"/>
    </row>
    <row r="1349" spans="1:28" ht="15" customHeight="1" x14ac:dyDescent="0.2">
      <c r="A1349" s="82"/>
      <c r="B1349" s="23" t="str">
        <f>IF(NOT(ISBLANK(route[[#This Row],[loc_override]])),route[[#This Row],[loc_override]],IFERROR(INDEX(npcs[map_location_label],MATCH(route[[#This Row],[npc]],npcs[npc_id],0)),"NA"))</f>
        <v>Saturn-Valley</v>
      </c>
      <c r="C1349" s="27"/>
      <c r="D1349" s="47" t="str">
        <f>IFERROR(INDEX(npcs[sprite_label],MATCH(route[[#This Row],[npc]],npcs[npc_id],0)),"NA")</f>
        <v>mr-saturn</v>
      </c>
      <c r="E1349" s="24"/>
      <c r="F1349" s="9"/>
      <c r="G1349" s="9"/>
      <c r="H1349" s="47">
        <v>722</v>
      </c>
      <c r="I1349" s="28" t="s">
        <v>9</v>
      </c>
      <c r="J1349" s="26"/>
      <c r="K1349" s="28"/>
      <c r="L1349" s="45"/>
      <c r="M1349" s="27" t="s">
        <v>124</v>
      </c>
      <c r="N1349" s="28"/>
      <c r="O1349" s="28"/>
      <c r="P1349" s="28"/>
      <c r="Q1349" s="27"/>
      <c r="R1349" s="31" t="str">
        <f t="array" ref="R1349">IFERROR(INDEX(npcs!$E$2:$E$1584,MATCH('route'!$H1349, npcs!$A$2:$A$1584,0)),"NA")</f>
        <v>~PARTY_IS_ROBOTIFIED</v>
      </c>
      <c r="S1349" s="1"/>
      <c r="T1349" s="79"/>
      <c r="U1349" s="1"/>
      <c r="V1349" s="1"/>
      <c r="W1349" s="1"/>
      <c r="X1349" s="1"/>
      <c r="Y1349" s="1"/>
      <c r="Z1349" s="1"/>
      <c r="AA1349" s="1"/>
      <c r="AB1349" s="1"/>
    </row>
    <row r="1350" spans="1:28" ht="15" customHeight="1" x14ac:dyDescent="0.2">
      <c r="A1350" s="82"/>
      <c r="B1350" s="23" t="str">
        <f>IF(NOT(ISBLANK(route[[#This Row],[loc_override]])),route[[#This Row],[loc_override]],IFERROR(INDEX(npcs[map_location_label],MATCH(route[[#This Row],[npc]],npcs[npc_id],0)),"NA"))</f>
        <v>Saturn-Valley</v>
      </c>
      <c r="C1350" s="27"/>
      <c r="D1350" s="47" t="str">
        <f>IFERROR(INDEX(npcs[sprite_label],MATCH(route[[#This Row],[npc]],npcs[npc_id],0)),"NA")</f>
        <v>mr-saturn</v>
      </c>
      <c r="E1350" s="24"/>
      <c r="F1350" s="9"/>
      <c r="G1350" s="9"/>
      <c r="H1350" s="47">
        <v>722</v>
      </c>
      <c r="I1350" s="28" t="s">
        <v>9</v>
      </c>
      <c r="J1350" s="26"/>
      <c r="K1350" s="28"/>
      <c r="L1350" s="45"/>
      <c r="M1350" s="27" t="s">
        <v>118</v>
      </c>
      <c r="N1350" s="28"/>
      <c r="O1350" s="28"/>
      <c r="P1350" s="28"/>
      <c r="Q1350" s="27"/>
      <c r="R1350" s="31" t="str">
        <f t="array" ref="R1350">IFERROR(INDEX(npcs!$E$2:$E$1584,MATCH('route'!$H1350, npcs!$A$2:$A$1584,0)),"NA")</f>
        <v>~PARTY_IS_ROBOTIFIED</v>
      </c>
      <c r="S1350" s="1"/>
      <c r="T1350" s="79"/>
      <c r="U1350" s="1"/>
      <c r="V1350" s="1"/>
      <c r="W1350" s="1"/>
      <c r="X1350" s="1"/>
      <c r="Y1350" s="1"/>
      <c r="Z1350" s="1"/>
      <c r="AA1350" s="1"/>
      <c r="AB1350" s="1"/>
    </row>
    <row r="1351" spans="1:28" ht="15" customHeight="1" x14ac:dyDescent="0.2">
      <c r="A1351" s="82"/>
      <c r="B1351" s="23" t="str">
        <f>IF(NOT(ISBLANK(route[[#This Row],[loc_override]])),route[[#This Row],[loc_override]],IFERROR(INDEX(npcs[map_location_label],MATCH(route[[#This Row],[npc]],npcs[npc_id],0)),"NA"))</f>
        <v>Saturn-Valley</v>
      </c>
      <c r="C1351" s="27"/>
      <c r="D1351" s="47" t="str">
        <f>IFERROR(INDEX(npcs[sprite_label],MATCH(route[[#This Row],[npc]],npcs[npc_id],0)),"NA")</f>
        <v>mr-saturn</v>
      </c>
      <c r="E1351" s="24"/>
      <c r="F1351" s="9"/>
      <c r="G1351" s="9"/>
      <c r="H1351" s="47">
        <v>721</v>
      </c>
      <c r="I1351" s="28" t="s">
        <v>9</v>
      </c>
      <c r="J1351" s="26"/>
      <c r="K1351" s="28"/>
      <c r="L1351" s="45"/>
      <c r="M1351" s="27" t="s">
        <v>124</v>
      </c>
      <c r="N1351" s="28"/>
      <c r="O1351" s="28"/>
      <c r="P1351" s="28"/>
      <c r="Q1351" s="27"/>
      <c r="R1351" s="31" t="str">
        <f t="array" ref="R1351">IFERROR(INDEX(npcs!$E$2:$E$1584,MATCH('route'!$H1351, npcs!$A$2:$A$1584,0)),"NA")</f>
        <v>~PARTY_IS_ROBOTIFIED</v>
      </c>
      <c r="S1351" s="1"/>
      <c r="T1351" s="79"/>
      <c r="U1351" s="1"/>
      <c r="V1351" s="1"/>
      <c r="W1351" s="1"/>
      <c r="X1351" s="1"/>
      <c r="Y1351" s="1"/>
      <c r="Z1351" s="1"/>
      <c r="AA1351" s="1"/>
      <c r="AB1351" s="1"/>
    </row>
    <row r="1352" spans="1:28" ht="15" customHeight="1" x14ac:dyDescent="0.2">
      <c r="A1352" s="82"/>
      <c r="B1352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352" s="27"/>
      <c r="D1352" s="47" t="str">
        <f>IFERROR(INDEX(npcs[sprite_label],MATCH(route[[#This Row],[npc]],npcs[npc_id],0)),"NA")</f>
        <v>mr-saturn</v>
      </c>
      <c r="E1352" s="24"/>
      <c r="F1352" s="9"/>
      <c r="G1352" s="9"/>
      <c r="H1352" s="47">
        <v>739</v>
      </c>
      <c r="I1352" s="28" t="s">
        <v>9</v>
      </c>
      <c r="J1352" s="26"/>
      <c r="K1352" s="28"/>
      <c r="L1352" s="45"/>
      <c r="M1352" s="27" t="s">
        <v>118</v>
      </c>
      <c r="N1352" s="28"/>
      <c r="O1352" s="28"/>
      <c r="P1352" s="28"/>
      <c r="Q1352" s="27"/>
      <c r="R1352" s="31" t="str">
        <f t="array" ref="R1352">IFERROR(INDEX(npcs!$E$2:$E$1584,MATCH('route'!$H1352, npcs!$A$2:$A$1584,0)),"NA")</f>
        <v>always</v>
      </c>
      <c r="S1352" s="1"/>
      <c r="T1352" s="79"/>
      <c r="U1352" s="1"/>
      <c r="V1352" s="1"/>
      <c r="W1352" s="1"/>
      <c r="X1352" s="1"/>
      <c r="Y1352" s="1"/>
      <c r="Z1352" s="1"/>
      <c r="AA1352" s="1"/>
      <c r="AB1352" s="1"/>
    </row>
    <row r="1353" spans="1:28" ht="15" customHeight="1" x14ac:dyDescent="0.2">
      <c r="A1353" s="82"/>
      <c r="B1353" s="23" t="str">
        <f>IF(NOT(ISBLANK(route[[#This Row],[loc_override]])),route[[#This Row],[loc_override]],IFERROR(INDEX(npcs[map_location_label],MATCH(route[[#This Row],[npc]],npcs[npc_id],0)),"NA"))</f>
        <v>Saturn Valley_Ladder Room_1F</v>
      </c>
      <c r="C1353" s="27"/>
      <c r="D1353" s="47" t="str">
        <f>IFERROR(INDEX(npcs[sprite_label],MATCH(route[[#This Row],[npc]],npcs[npc_id],0)),"NA")</f>
        <v>mr-saturn</v>
      </c>
      <c r="E1353" s="24"/>
      <c r="F1353" s="9"/>
      <c r="G1353" s="9"/>
      <c r="H1353" s="47">
        <v>738</v>
      </c>
      <c r="I1353" s="28" t="s">
        <v>9</v>
      </c>
      <c r="J1353" s="26"/>
      <c r="K1353" s="28"/>
      <c r="L1353" s="45"/>
      <c r="M1353" s="27" t="s">
        <v>124</v>
      </c>
      <c r="N1353" s="28"/>
      <c r="O1353" s="28"/>
      <c r="P1353" s="28"/>
      <c r="Q1353" s="27"/>
      <c r="R1353" s="31" t="str">
        <f t="array" ref="R1353">IFERROR(INDEX(npcs!$E$2:$E$1584,MATCH('route'!$H1353, npcs!$A$2:$A$1584,0)),"NA")</f>
        <v>always</v>
      </c>
      <c r="S1353" s="1"/>
      <c r="T1353" s="79"/>
      <c r="U1353" s="1"/>
      <c r="V1353" s="1"/>
      <c r="W1353" s="1"/>
      <c r="X1353" s="1"/>
      <c r="Y1353" s="1"/>
      <c r="Z1353" s="1"/>
      <c r="AA1353" s="1"/>
      <c r="AB1353" s="1"/>
    </row>
    <row r="1354" spans="1:28" ht="15" customHeight="1" x14ac:dyDescent="0.2">
      <c r="A1354" s="82"/>
      <c r="B1354" s="23" t="str">
        <f>IF(NOT(ISBLANK(route[[#This Row],[loc_override]])),route[[#This Row],[loc_override]],IFERROR(INDEX(npcs[map_location_label],MATCH(route[[#This Row],[npc]],npcs[npc_id],0)),"NA"))</f>
        <v>Saturn-Valley</v>
      </c>
      <c r="C1354" s="27"/>
      <c r="D1354" s="47" t="str">
        <f>IFERROR(INDEX(npcs[sprite_label],MATCH(route[[#This Row],[npc]],npcs[npc_id],0)),"NA")</f>
        <v>mr-saturn</v>
      </c>
      <c r="E1354" s="24"/>
      <c r="F1354" s="9"/>
      <c r="G1354" s="9"/>
      <c r="H1354" s="47">
        <v>719</v>
      </c>
      <c r="I1354" s="28" t="s">
        <v>9</v>
      </c>
      <c r="J1354" s="26"/>
      <c r="K1354" s="28"/>
      <c r="L1354" s="45"/>
      <c r="M1354" s="27" t="s">
        <v>124</v>
      </c>
      <c r="N1354" s="28"/>
      <c r="O1354" s="28"/>
      <c r="P1354" s="28"/>
      <c r="Q1354" s="27"/>
      <c r="R1354" s="31" t="str">
        <f t="array" ref="R1354">IFERROR(INDEX(npcs!$E$2:$E$1584,MATCH('route'!$H1354, npcs!$A$2:$A$1584,0)),"NA")</f>
        <v>~PARTY_IS_ROBOTIFIED</v>
      </c>
      <c r="S1354" s="1"/>
      <c r="T1354" s="79"/>
      <c r="U1354" s="1"/>
      <c r="V1354" s="1"/>
      <c r="W1354" s="1"/>
      <c r="X1354" s="1"/>
      <c r="Y1354" s="1"/>
      <c r="Z1354" s="1"/>
      <c r="AA1354" s="1"/>
      <c r="AB1354" s="1"/>
    </row>
    <row r="1355" spans="1:28" ht="15" customHeight="1" x14ac:dyDescent="0.2">
      <c r="A1355" s="82"/>
      <c r="B1355" s="23" t="str">
        <f>IF(NOT(ISBLANK(route[[#This Row],[loc_override]])),route[[#This Row],[loc_override]],IFERROR(INDEX(npcs[map_location_label],MATCH(route[[#This Row],[npc]],npcs[npc_id],0)),"NA"))</f>
        <v>Saturn-Valley</v>
      </c>
      <c r="C1355" s="27"/>
      <c r="D1355" s="47" t="str">
        <f>IFERROR(INDEX(npcs[sprite_label],MATCH(route[[#This Row],[npc]],npcs[npc_id],0)),"NA")</f>
        <v>mr-saturn</v>
      </c>
      <c r="E1355" s="24"/>
      <c r="F1355" s="9"/>
      <c r="G1355" s="9"/>
      <c r="H1355" s="47">
        <v>718</v>
      </c>
      <c r="I1355" s="28" t="s">
        <v>9</v>
      </c>
      <c r="J1355" s="26"/>
      <c r="K1355" s="28"/>
      <c r="L1355" s="45"/>
      <c r="M1355" s="27" t="s">
        <v>124</v>
      </c>
      <c r="N1355" s="28"/>
      <c r="O1355" s="28"/>
      <c r="P1355" s="28"/>
      <c r="Q1355" s="27"/>
      <c r="R1355" s="31" t="str">
        <f t="array" ref="R1355">IFERROR(INDEX(npcs!$E$2:$E$1584,MATCH('route'!$H1355, npcs!$A$2:$A$1584,0)),"NA")</f>
        <v>~PARTY_IS_ROBOTIFIED</v>
      </c>
      <c r="S1355" s="1"/>
      <c r="T1355" s="79"/>
      <c r="U1355" s="1"/>
      <c r="V1355" s="1"/>
      <c r="W1355" s="1"/>
      <c r="X1355" s="1"/>
      <c r="Y1355" s="1"/>
      <c r="Z1355" s="1"/>
      <c r="AA1355" s="1"/>
      <c r="AB1355" s="1"/>
    </row>
    <row r="1356" spans="1:28" ht="15" customHeight="1" x14ac:dyDescent="0.2">
      <c r="A1356" s="82"/>
      <c r="B1356" s="23" t="str">
        <f>IF(NOT(ISBLANK(route[[#This Row],[loc_override]])),route[[#This Row],[loc_override]],IFERROR(INDEX(npcs[map_location_label],MATCH(route[[#This Row],[npc]],npcs[npc_id],0)),"NA"))</f>
        <v>Threed</v>
      </c>
      <c r="C1356" s="27"/>
      <c r="D1356" s="47" t="str">
        <f>IFERROR(INDEX(npcs[sprite_label],MATCH(route[[#This Row],[npc]],npcs[npc_id],0)),"NA")</f>
        <v>lookalike_pigpen</v>
      </c>
      <c r="E1356" s="24"/>
      <c r="F1356" s="9"/>
      <c r="G1356" s="9"/>
      <c r="H1356" s="47">
        <v>527</v>
      </c>
      <c r="I1356" s="28" t="s">
        <v>9</v>
      </c>
      <c r="J1356" s="26"/>
      <c r="K1356" s="28"/>
      <c r="L1356" s="45"/>
      <c r="M1356" s="27" t="s">
        <v>118</v>
      </c>
      <c r="N1356" s="28"/>
      <c r="O1356" s="28"/>
      <c r="P1356" s="28"/>
      <c r="Q1356" s="27"/>
      <c r="R1356" s="31" t="str">
        <f t="array" ref="R1356">IFERROR(INDEX(npcs!$E$2:$E$1584,MATCH('route'!$H1356, npcs!$A$2:$A$1584,0)),"NA")</f>
        <v>JEFF_JOINS</v>
      </c>
      <c r="S1356" s="1"/>
      <c r="T1356" s="79"/>
      <c r="U1356" s="1"/>
      <c r="V1356" s="1"/>
      <c r="W1356" s="1"/>
      <c r="X1356" s="1"/>
      <c r="Y1356" s="1"/>
      <c r="Z1356" s="1"/>
      <c r="AA1356" s="1"/>
      <c r="AB1356" s="1"/>
    </row>
    <row r="1357" spans="1:28" ht="15" customHeight="1" x14ac:dyDescent="0.2">
      <c r="A1357" s="82"/>
      <c r="B1357" s="23" t="str">
        <f>IF(NOT(ISBLANK(route[[#This Row],[loc_override]])),route[[#This Row],[loc_override]],IFERROR(INDEX(npcs[map_location_label],MATCH(route[[#This Row],[npc]],npcs[npc_id],0)),"NA"))</f>
        <v>Winters_Tents_South-3_1F</v>
      </c>
      <c r="C1357" s="27"/>
      <c r="D1357" s="47" t="str">
        <f>IFERROR(INDEX(npcs[sprite_label],MATCH(route[[#This Row],[npc]],npcs[npc_id],0)),"NA")</f>
        <v>tessie-watcher</v>
      </c>
      <c r="E1357" s="24"/>
      <c r="F1357" s="9"/>
      <c r="G1357" s="9"/>
      <c r="H1357" s="47">
        <v>613</v>
      </c>
      <c r="I1357" s="28" t="s">
        <v>9</v>
      </c>
      <c r="J1357" s="26"/>
      <c r="K1357" s="28"/>
      <c r="L1357" s="45"/>
      <c r="M1357" s="27" t="s">
        <v>1301</v>
      </c>
      <c r="N1357" s="28"/>
      <c r="O1357" s="28"/>
      <c r="P1357" s="28"/>
      <c r="Q1357" s="27"/>
      <c r="R1357" s="31" t="str">
        <f t="array" ref="R1357">IFERROR(INDEX(npcs!$E$2:$E$1584,MATCH('route'!$H1357, npcs!$A$2:$A$1584,0)),"NA")</f>
        <v>always</v>
      </c>
      <c r="S1357" s="1"/>
      <c r="T1357" s="79"/>
      <c r="U1357" s="1"/>
      <c r="V1357" s="1"/>
      <c r="W1357" s="1"/>
      <c r="X1357" s="1"/>
      <c r="Y1357" s="1"/>
      <c r="Z1357" s="1"/>
      <c r="AA1357" s="1"/>
      <c r="AB1357" s="1"/>
    </row>
    <row r="1358" spans="1:28" ht="15" customHeight="1" x14ac:dyDescent="0.2">
      <c r="A1358" s="82"/>
      <c r="B1358" s="23" t="str">
        <f>IF(NOT(ISBLANK(route[[#This Row],[loc_override]])),route[[#This Row],[loc_override]],IFERROR(INDEX(npcs[map_location_label],MATCH(route[[#This Row],[npc]],npcs[npc_id],0)),"NA"))</f>
        <v>Winters</v>
      </c>
      <c r="C1358" s="27"/>
      <c r="D1358" s="47" t="str">
        <f>IFERROR(INDEX(npcs[sprite_label],MATCH(route[[#This Row],[npc]],npcs[npc_id],0)),"NA")</f>
        <v>tessie-watcher</v>
      </c>
      <c r="E1358" s="24"/>
      <c r="F1358" s="9"/>
      <c r="G1358" s="9"/>
      <c r="H1358" s="47">
        <v>628</v>
      </c>
      <c r="I1358" s="28" t="s">
        <v>9</v>
      </c>
      <c r="J1358" s="26"/>
      <c r="K1358" s="28"/>
      <c r="L1358" s="45"/>
      <c r="M1358" s="27" t="s">
        <v>201</v>
      </c>
      <c r="N1358" s="28"/>
      <c r="O1358" s="28"/>
      <c r="P1358" s="28"/>
      <c r="Q1358" s="27"/>
      <c r="R1358" s="31" t="str">
        <f t="array" ref="R1358">IFERROR(INDEX(npcs!$E$2:$E$1584,MATCH('route'!$H1358, npcs!$A$2:$A$1584,0)),"NA")</f>
        <v>always</v>
      </c>
      <c r="S1358" s="1"/>
      <c r="T1358" s="79"/>
      <c r="U1358" s="1"/>
      <c r="V1358" s="1"/>
      <c r="W1358" s="1"/>
      <c r="X1358" s="1"/>
      <c r="Y1358" s="1"/>
      <c r="Z1358" s="1"/>
      <c r="AA1358" s="1"/>
      <c r="AB1358" s="1"/>
    </row>
    <row r="1359" spans="1:28" ht="15" customHeight="1" x14ac:dyDescent="0.2">
      <c r="A1359" s="82"/>
      <c r="B1359" s="23" t="str">
        <f>IF(NOT(ISBLANK(route[[#This Row],[loc_override]])),route[[#This Row],[loc_override]],IFERROR(INDEX(npcs[map_location_label],MATCH(route[[#This Row],[npc]],npcs[npc_id],0)),"NA"))</f>
        <v>Winters</v>
      </c>
      <c r="C1359" s="27"/>
      <c r="D1359" s="47" t="str">
        <f>IFERROR(INDEX(npcs[sprite_label],MATCH(route[[#This Row],[npc]],npcs[npc_id],0)),"NA")</f>
        <v>tessie-watcher</v>
      </c>
      <c r="E1359" s="24"/>
      <c r="F1359" s="9"/>
      <c r="G1359" s="9"/>
      <c r="H1359" s="47">
        <v>628</v>
      </c>
      <c r="I1359" s="28" t="s">
        <v>9</v>
      </c>
      <c r="J1359" s="26"/>
      <c r="K1359" s="28"/>
      <c r="L1359" s="45"/>
      <c r="M1359" s="27" t="s">
        <v>1391</v>
      </c>
      <c r="N1359" s="28"/>
      <c r="O1359" s="28"/>
      <c r="P1359" s="28"/>
      <c r="Q1359" s="27"/>
      <c r="R1359" s="31" t="str">
        <f t="array" ref="R1359">IFERROR(INDEX(npcs!$E$2:$E$1584,MATCH('route'!$H1359, npcs!$A$2:$A$1584,0)),"NA")</f>
        <v>always</v>
      </c>
      <c r="S1359" s="1"/>
      <c r="T1359" s="79"/>
      <c r="U1359" s="1"/>
      <c r="V1359" s="1"/>
      <c r="W1359" s="1"/>
      <c r="X1359" s="1"/>
      <c r="Y1359" s="1"/>
      <c r="Z1359" s="1"/>
      <c r="AA1359" s="1"/>
      <c r="AB1359" s="1"/>
    </row>
    <row r="1360" spans="1:28" ht="15" customHeight="1" x14ac:dyDescent="0.2">
      <c r="A1360" s="82"/>
      <c r="B1360" s="23" t="str">
        <f>IF(NOT(ISBLANK(route[[#This Row],[loc_override]])),route[[#This Row],[loc_override]],IFERROR(INDEX(npcs[map_location_label],MATCH(route[[#This Row],[npc]],npcs[npc_id],0)),"NA"))</f>
        <v>Winters</v>
      </c>
      <c r="C1360" s="27"/>
      <c r="D1360" s="47" t="str">
        <f>IFERROR(INDEX(npcs[sprite_label],MATCH(route[[#This Row],[npc]],npcs[npc_id],0)),"NA")</f>
        <v>tessie-watcher</v>
      </c>
      <c r="E1360" s="24"/>
      <c r="F1360" s="9"/>
      <c r="G1360" s="9"/>
      <c r="H1360" s="47">
        <v>627</v>
      </c>
      <c r="I1360" s="28" t="s">
        <v>9</v>
      </c>
      <c r="J1360" s="26"/>
      <c r="K1360" s="28"/>
      <c r="L1360" s="45"/>
      <c r="M1360" s="27" t="s">
        <v>201</v>
      </c>
      <c r="N1360" s="28"/>
      <c r="O1360" s="28"/>
      <c r="P1360" s="28"/>
      <c r="Q1360" s="27"/>
      <c r="R1360" s="31" t="str">
        <f t="array" ref="R1360">IFERROR(INDEX(npcs!$E$2:$E$1584,MATCH('route'!$H1360, npcs!$A$2:$A$1584,0)),"NA")</f>
        <v>always</v>
      </c>
      <c r="S1360" s="1"/>
      <c r="T1360" s="79"/>
      <c r="U1360" s="1"/>
      <c r="V1360" s="1"/>
      <c r="W1360" s="1"/>
      <c r="X1360" s="1"/>
      <c r="Y1360" s="1"/>
      <c r="Z1360" s="1"/>
      <c r="AA1360" s="1"/>
      <c r="AB1360" s="1"/>
    </row>
    <row r="1361" spans="1:28" ht="15" customHeight="1" x14ac:dyDescent="0.2">
      <c r="A1361" s="82"/>
      <c r="B1361" s="23" t="str">
        <f>IF(NOT(ISBLANK(route[[#This Row],[loc_override]])),route[[#This Row],[loc_override]],IFERROR(INDEX(npcs[map_location_label],MATCH(route[[#This Row],[npc]],npcs[npc_id],0)),"NA"))</f>
        <v>Winters</v>
      </c>
      <c r="C1361" s="27"/>
      <c r="D1361" s="47" t="str">
        <f>IFERROR(INDEX(npcs[sprite_label],MATCH(route[[#This Row],[npc]],npcs[npc_id],0)),"NA")</f>
        <v>tessie-watcher</v>
      </c>
      <c r="E1361" s="24"/>
      <c r="F1361" s="9"/>
      <c r="G1361" s="9"/>
      <c r="H1361" s="47">
        <v>627</v>
      </c>
      <c r="I1361" s="28" t="s">
        <v>9</v>
      </c>
      <c r="J1361" s="26"/>
      <c r="K1361" s="28"/>
      <c r="L1361" s="45"/>
      <c r="M1361" s="27" t="s">
        <v>1391</v>
      </c>
      <c r="N1361" s="28"/>
      <c r="O1361" s="28"/>
      <c r="P1361" s="28"/>
      <c r="Q1361" s="27"/>
      <c r="R1361" s="31" t="str">
        <f t="array" ref="R1361">IFERROR(INDEX(npcs!$E$2:$E$1584,MATCH('route'!$H1361, npcs!$A$2:$A$1584,0)),"NA")</f>
        <v>always</v>
      </c>
      <c r="S1361" s="1"/>
      <c r="T1361" s="79"/>
      <c r="U1361" s="1"/>
      <c r="V1361" s="1"/>
      <c r="W1361" s="1"/>
      <c r="X1361" s="1"/>
      <c r="Y1361" s="1"/>
      <c r="Z1361" s="1"/>
      <c r="AA1361" s="1"/>
      <c r="AB1361" s="1"/>
    </row>
    <row r="1362" spans="1:28" ht="15" customHeight="1" x14ac:dyDescent="0.2">
      <c r="A1362" s="82"/>
      <c r="B1362" s="23" t="str">
        <f>IF(NOT(ISBLANK(route[[#This Row],[loc_override]])),route[[#This Row],[loc_override]],IFERROR(INDEX(npcs[map_location_label],MATCH(route[[#This Row],[npc]],npcs[npc_id],0)),"NA"))</f>
        <v>Winters</v>
      </c>
      <c r="C1362" s="27"/>
      <c r="D1362" s="47" t="str">
        <f>IFERROR(INDEX(npcs[sprite_label],MATCH(route[[#This Row],[npc]],npcs[npc_id],0)),"NA")</f>
        <v>tessie-watcher</v>
      </c>
      <c r="E1362" s="24"/>
      <c r="F1362" s="9"/>
      <c r="G1362" s="9"/>
      <c r="H1362" s="47">
        <v>629</v>
      </c>
      <c r="I1362" s="28" t="s">
        <v>9</v>
      </c>
      <c r="J1362" s="26"/>
      <c r="K1362" s="28"/>
      <c r="L1362" s="45"/>
      <c r="M1362" s="27" t="s">
        <v>201</v>
      </c>
      <c r="N1362" s="28"/>
      <c r="O1362" s="28"/>
      <c r="P1362" s="28"/>
      <c r="Q1362" s="27"/>
      <c r="R1362" s="31" t="str">
        <f t="array" ref="R1362">IFERROR(INDEX(npcs!$E$2:$E$1584,MATCH('route'!$H1362, npcs!$A$2:$A$1584,0)),"NA")</f>
        <v>~CAPTIVES_AT_STONEHENGE</v>
      </c>
      <c r="S1362" s="1"/>
      <c r="T1362" s="79"/>
      <c r="U1362" s="1"/>
      <c r="V1362" s="1"/>
      <c r="W1362" s="1"/>
      <c r="X1362" s="1"/>
      <c r="Y1362" s="1"/>
      <c r="Z1362" s="1"/>
      <c r="AA1362" s="1"/>
      <c r="AB1362" s="1"/>
    </row>
    <row r="1363" spans="1:28" ht="15" customHeight="1" x14ac:dyDescent="0.2">
      <c r="A1363" s="82"/>
      <c r="B1363" s="23" t="str">
        <f>IF(NOT(ISBLANK(route[[#This Row],[loc_override]])),route[[#This Row],[loc_override]],IFERROR(INDEX(npcs[map_location_label],MATCH(route[[#This Row],[npc]],npcs[npc_id],0)),"NA"))</f>
        <v>Winters_Tents_South-3_1F</v>
      </c>
      <c r="C1363" s="27"/>
      <c r="D1363" s="47" t="str">
        <f>IFERROR(INDEX(npcs[sprite_label],MATCH(route[[#This Row],[npc]],npcs[npc_id],0)),"NA")</f>
        <v>tessie-watcher</v>
      </c>
      <c r="E1363" s="24"/>
      <c r="F1363" s="9"/>
      <c r="G1363" s="9"/>
      <c r="H1363" s="47">
        <v>613</v>
      </c>
      <c r="I1363" s="28" t="s">
        <v>9</v>
      </c>
      <c r="J1363" s="26"/>
      <c r="K1363" s="28"/>
      <c r="L1363" s="45"/>
      <c r="M1363" s="27" t="s">
        <v>603</v>
      </c>
      <c r="N1363" s="28"/>
      <c r="O1363" s="28"/>
      <c r="P1363" s="28"/>
      <c r="Q1363" s="27"/>
      <c r="R1363" s="31" t="str">
        <f t="array" ref="R1363">IFERROR(INDEX(npcs!$E$2:$E$1584,MATCH('route'!$H1363, npcs!$A$2:$A$1584,0)),"NA")</f>
        <v>always</v>
      </c>
      <c r="S1363" s="1"/>
      <c r="T1363" s="79"/>
      <c r="U1363" s="1"/>
      <c r="V1363" s="1"/>
      <c r="W1363" s="1"/>
      <c r="X1363" s="1"/>
      <c r="Y1363" s="1"/>
      <c r="Z1363" s="1"/>
      <c r="AA1363" s="1"/>
      <c r="AB1363" s="1"/>
    </row>
    <row r="1364" spans="1:28" ht="15" customHeight="1" x14ac:dyDescent="0.2">
      <c r="A1364" s="82"/>
      <c r="B1364" s="23" t="str">
        <f>IF(NOT(ISBLANK(route[[#This Row],[loc_override]])),route[[#This Row],[loc_override]],IFERROR(INDEX(npcs[map_location_label],MATCH(route[[#This Row],[npc]],npcs[npc_id],0)),"NA"))</f>
        <v>Winters</v>
      </c>
      <c r="C1364" s="27"/>
      <c r="D1364" s="47" t="str">
        <f>IFERROR(INDEX(npcs[sprite_label],MATCH(route[[#This Row],[npc]],npcs[npc_id],0)),"NA")</f>
        <v>tessie-watcher</v>
      </c>
      <c r="E1364" s="24"/>
      <c r="F1364" s="9"/>
      <c r="G1364" s="9"/>
      <c r="H1364" s="47">
        <v>635</v>
      </c>
      <c r="I1364" s="28" t="s">
        <v>9</v>
      </c>
      <c r="J1364" s="26"/>
      <c r="K1364" s="28"/>
      <c r="L1364" s="45"/>
      <c r="M1364" s="27" t="s">
        <v>603</v>
      </c>
      <c r="N1364" s="28"/>
      <c r="O1364" s="28"/>
      <c r="P1364" s="28"/>
      <c r="Q1364" s="27"/>
      <c r="R1364" s="31" t="str">
        <f t="array" ref="R1364">IFERROR(INDEX(npcs!$E$2:$E$1584,MATCH('route'!$H1364, npcs!$A$2:$A$1584,0)),"NA")</f>
        <v>always</v>
      </c>
      <c r="S1364" s="1"/>
      <c r="T1364" s="79"/>
      <c r="U1364" s="1"/>
      <c r="V1364" s="1"/>
      <c r="W1364" s="1"/>
      <c r="X1364" s="1"/>
      <c r="Y1364" s="1"/>
      <c r="Z1364" s="1"/>
      <c r="AA1364" s="1"/>
      <c r="AB1364" s="1"/>
    </row>
    <row r="1365" spans="1:28" ht="15" customHeight="1" x14ac:dyDescent="0.2">
      <c r="A1365" s="82"/>
      <c r="B1365" s="23" t="str">
        <f>IF(NOT(ISBLANK(route[[#This Row],[loc_override]])),route[[#This Row],[loc_override]],IFERROR(INDEX(npcs[map_location_label],MATCH(route[[#This Row],[npc]],npcs[npc_id],0)),"NA"))</f>
        <v>Winters</v>
      </c>
      <c r="C1365" s="27"/>
      <c r="D1365" s="47" t="str">
        <f>IFERROR(INDEX(npcs[sprite_label],MATCH(route[[#This Row],[npc]],npcs[npc_id],0)),"NA")</f>
        <v>tessie-watcher</v>
      </c>
      <c r="E1365" s="24"/>
      <c r="F1365" s="9"/>
      <c r="G1365" s="9"/>
      <c r="H1365" s="47">
        <v>635</v>
      </c>
      <c r="I1365" s="28" t="s">
        <v>9</v>
      </c>
      <c r="J1365" s="26"/>
      <c r="K1365" s="28"/>
      <c r="L1365" s="45"/>
      <c r="M1365" s="27" t="s">
        <v>1391</v>
      </c>
      <c r="N1365" s="28"/>
      <c r="O1365" s="28"/>
      <c r="P1365" s="28"/>
      <c r="Q1365" s="27"/>
      <c r="R1365" s="31" t="str">
        <f t="array" ref="R1365">IFERROR(INDEX(npcs!$E$2:$E$1584,MATCH('route'!$H1365, npcs!$A$2:$A$1584,0)),"NA")</f>
        <v>always</v>
      </c>
      <c r="S1365" s="1"/>
      <c r="T1365" s="79"/>
      <c r="U1365" s="1"/>
      <c r="V1365" s="1"/>
      <c r="W1365" s="1"/>
      <c r="X1365" s="1"/>
      <c r="Y1365" s="1"/>
      <c r="Z1365" s="1"/>
      <c r="AA1365" s="1"/>
      <c r="AB1365" s="1"/>
    </row>
    <row r="1366" spans="1:28" ht="15" customHeight="1" x14ac:dyDescent="0.2">
      <c r="A1366" s="82"/>
      <c r="B1366" s="23" t="str">
        <f>IF(NOT(ISBLANK(route[[#This Row],[loc_override]])),route[[#This Row],[loc_override]],IFERROR(INDEX(npcs[map_location_label],MATCH(route[[#This Row],[npc]],npcs[npc_id],0)),"NA"))</f>
        <v>Winters</v>
      </c>
      <c r="C1366" s="27"/>
      <c r="D1366" s="47" t="str">
        <f>IFERROR(INDEX(npcs[sprite_label],MATCH(route[[#This Row],[npc]],npcs[npc_id],0)),"NA")</f>
        <v>tessie-watcher</v>
      </c>
      <c r="E1366" s="24"/>
      <c r="F1366" s="9"/>
      <c r="G1366" s="9"/>
      <c r="H1366" s="47">
        <v>636</v>
      </c>
      <c r="I1366" s="28" t="s">
        <v>9</v>
      </c>
      <c r="J1366" s="26"/>
      <c r="K1366" s="28"/>
      <c r="L1366" s="45"/>
      <c r="M1366" s="27" t="s">
        <v>603</v>
      </c>
      <c r="N1366" s="28"/>
      <c r="O1366" s="28"/>
      <c r="P1366" s="28"/>
      <c r="Q1366" s="27"/>
      <c r="R1366" s="31" t="str">
        <f t="array" ref="R1366">IFERROR(INDEX(npcs!$E$2:$E$1584,MATCH('route'!$H1366, npcs!$A$2:$A$1584,0)),"NA")</f>
        <v>always</v>
      </c>
      <c r="S1366" s="1"/>
      <c r="T1366" s="79"/>
      <c r="U1366" s="1"/>
      <c r="V1366" s="1"/>
      <c r="W1366" s="1"/>
      <c r="X1366" s="1"/>
      <c r="Y1366" s="1"/>
      <c r="Z1366" s="1"/>
      <c r="AA1366" s="1"/>
      <c r="AB1366" s="1"/>
    </row>
    <row r="1367" spans="1:28" ht="15" customHeight="1" x14ac:dyDescent="0.2">
      <c r="A1367" s="82"/>
      <c r="B1367" s="23" t="str">
        <f>IF(NOT(ISBLANK(route[[#This Row],[loc_override]])),route[[#This Row],[loc_override]],IFERROR(INDEX(npcs[map_location_label],MATCH(route[[#This Row],[npc]],npcs[npc_id],0)),"NA"))</f>
        <v>Winters</v>
      </c>
      <c r="C1367" s="27"/>
      <c r="D1367" s="47" t="str">
        <f>IFERROR(INDEX(npcs[sprite_label],MATCH(route[[#This Row],[npc]],npcs[npc_id],0)),"NA")</f>
        <v>tessie-watcher</v>
      </c>
      <c r="E1367" s="24"/>
      <c r="F1367" s="9"/>
      <c r="G1367" s="9"/>
      <c r="H1367" s="47">
        <v>636</v>
      </c>
      <c r="I1367" s="28" t="s">
        <v>9</v>
      </c>
      <c r="J1367" s="26"/>
      <c r="K1367" s="28"/>
      <c r="L1367" s="45"/>
      <c r="M1367" s="27" t="s">
        <v>1391</v>
      </c>
      <c r="N1367" s="28"/>
      <c r="O1367" s="28"/>
      <c r="P1367" s="28"/>
      <c r="Q1367" s="27"/>
      <c r="R1367" s="31" t="str">
        <f t="array" ref="R1367">IFERROR(INDEX(npcs!$E$2:$E$1584,MATCH('route'!$H1367, npcs!$A$2:$A$1584,0)),"NA")</f>
        <v>always</v>
      </c>
      <c r="S1367" s="1"/>
      <c r="T1367" s="79"/>
      <c r="U1367" s="1"/>
      <c r="V1367" s="1"/>
      <c r="W1367" s="1"/>
      <c r="X1367" s="1"/>
      <c r="Y1367" s="1"/>
      <c r="Z1367" s="1"/>
      <c r="AA1367" s="1"/>
      <c r="AB1367" s="1"/>
    </row>
    <row r="1368" spans="1:28" ht="15" customHeight="1" x14ac:dyDescent="0.2">
      <c r="A1368" s="82"/>
      <c r="B1368" s="23" t="str">
        <f>IF(NOT(ISBLANK(route[[#This Row],[loc_override]])),route[[#This Row],[loc_override]],IFERROR(INDEX(npcs[map_location_label],MATCH(route[[#This Row],[npc]],npcs[npc_id],0)),"NA"))</f>
        <v>Winters_Tents_North_1F</v>
      </c>
      <c r="C1368" s="27"/>
      <c r="D1368" s="47" t="str">
        <f>IFERROR(INDEX(npcs[sprite_label],MATCH(route[[#This Row],[npc]],npcs[npc_id],0)),"NA")</f>
        <v>man_redhead_green-oxford</v>
      </c>
      <c r="E1368" s="24"/>
      <c r="F1368" s="9"/>
      <c r="G1368" s="9"/>
      <c r="H1368" s="47">
        <v>624</v>
      </c>
      <c r="I1368" s="28" t="s">
        <v>9</v>
      </c>
      <c r="J1368" s="26"/>
      <c r="K1368" s="28"/>
      <c r="L1368" s="45"/>
      <c r="M1368" s="27" t="s">
        <v>1254</v>
      </c>
      <c r="N1368" s="28"/>
      <c r="O1368" s="28"/>
      <c r="P1368" s="28"/>
      <c r="Q1368" s="27"/>
      <c r="R1368" s="31" t="str">
        <f t="array" ref="R1368">IFERROR(INDEX(npcs!$E$2:$E$1584,MATCH('route'!$H1368, npcs!$A$2:$A$1584,0)),"NA")</f>
        <v>~GIYGAS_DEFEATED</v>
      </c>
      <c r="S1368" s="1"/>
      <c r="T1368" s="79"/>
      <c r="U1368" s="1"/>
      <c r="V1368" s="1"/>
      <c r="W1368" s="1"/>
      <c r="X1368" s="1"/>
      <c r="Y1368" s="1"/>
      <c r="Z1368" s="1"/>
      <c r="AA1368" s="1"/>
      <c r="AB1368" s="1"/>
    </row>
    <row r="1369" spans="1:28" ht="15" customHeight="1" x14ac:dyDescent="0.2">
      <c r="A1369" s="82"/>
      <c r="B1369" s="23" t="str">
        <f>IF(NOT(ISBLANK(route[[#This Row],[loc_override]])),route[[#This Row],[loc_override]],IFERROR(INDEX(npcs[map_location_label],MATCH(route[[#This Row],[npc]],npcs[npc_id],0)),"NA"))</f>
        <v>Threed_Circus Tent_1F</v>
      </c>
      <c r="C1369" s="27"/>
      <c r="D1369" s="47" t="str">
        <f>IFERROR(INDEX(npcs[sprite_label],MATCH(route[[#This Row],[npc]],npcs[npc_id],0)),"NA")</f>
        <v>woman_blonde_red-blazer</v>
      </c>
      <c r="E1369" s="24"/>
      <c r="F1369" s="9"/>
      <c r="G1369" s="9"/>
      <c r="H1369" s="47">
        <v>456</v>
      </c>
      <c r="I1369" s="28" t="s">
        <v>9</v>
      </c>
      <c r="J1369" s="26"/>
      <c r="K1369" s="28"/>
      <c r="L1369" s="45"/>
      <c r="M1369" s="27" t="s">
        <v>162</v>
      </c>
      <c r="N1369" s="28"/>
      <c r="O1369" s="28"/>
      <c r="P1369" s="28"/>
      <c r="Q1369" s="27"/>
      <c r="R1369" s="31" t="str">
        <f t="array" ref="R1369">IFERROR(INDEX(npcs!$E$2:$E$1584,MATCH('route'!$H1369, npcs!$A$2:$A$1584,0)),"NA")</f>
        <v>~ZOMBIES_ON_TENT_FLOOR</v>
      </c>
      <c r="S1369" s="1"/>
      <c r="T1369" s="79"/>
      <c r="U1369" s="1"/>
      <c r="V1369" s="1"/>
      <c r="W1369" s="1"/>
      <c r="X1369" s="1"/>
      <c r="Y1369" s="1"/>
      <c r="Z1369" s="1"/>
      <c r="AA1369" s="1"/>
      <c r="AB1369" s="1"/>
    </row>
    <row r="1370" spans="1:28" ht="15" customHeight="1" x14ac:dyDescent="0.2">
      <c r="A1370" s="82"/>
      <c r="B1370" s="23" t="str">
        <f>IF(NOT(ISBLANK(route[[#This Row],[loc_override]])),route[[#This Row],[loc_override]],IFERROR(INDEX(npcs[map_location_label],MATCH(route[[#This Row],[npc]],npcs[npc_id],0)),"NA"))</f>
        <v>Threed_Circus Tent_1F</v>
      </c>
      <c r="C1370" s="27"/>
      <c r="D1370" s="47" t="str">
        <f>IFERROR(INDEX(npcs[sprite_label],MATCH(route[[#This Row],[npc]],npcs[npc_id],0)),"NA")</f>
        <v>prettyman</v>
      </c>
      <c r="E1370" s="24"/>
      <c r="F1370" s="9"/>
      <c r="G1370" s="9"/>
      <c r="H1370" s="47">
        <v>459</v>
      </c>
      <c r="I1370" s="28" t="s">
        <v>9</v>
      </c>
      <c r="J1370" s="26"/>
      <c r="K1370" s="28"/>
      <c r="L1370" s="45"/>
      <c r="M1370" s="27" t="s">
        <v>162</v>
      </c>
      <c r="N1370" s="28"/>
      <c r="O1370" s="28"/>
      <c r="P1370" s="28"/>
      <c r="Q1370" s="27"/>
      <c r="R1370" s="31" t="str">
        <f t="array" ref="R1370">IFERROR(INDEX(npcs!$E$2:$E$1584,MATCH('route'!$H1370, npcs!$A$2:$A$1584,0)),"NA")</f>
        <v>~NERDY_GUY_AND_FAT_GUY_AT_CIRCUS_TENT</v>
      </c>
      <c r="S1370" s="1"/>
      <c r="T1370" s="79"/>
      <c r="U1370" s="1"/>
      <c r="V1370" s="1"/>
      <c r="W1370" s="1"/>
      <c r="X1370" s="1"/>
      <c r="Y1370" s="1"/>
      <c r="Z1370" s="1"/>
      <c r="AA1370" s="1"/>
      <c r="AB1370" s="1"/>
    </row>
    <row r="1371" spans="1:28" ht="15" customHeight="1" x14ac:dyDescent="0.2">
      <c r="A1371" s="82"/>
      <c r="B1371" s="23" t="str">
        <f>IF(NOT(ISBLANK(route[[#This Row],[loc_override]])),route[[#This Row],[loc_override]],IFERROR(INDEX(npcs[map_location_label],MATCH(route[[#This Row],[npc]],npcs[npc_id],0)),"NA"))</f>
        <v>Threed_Circus Tent_1F</v>
      </c>
      <c r="C1371" s="27"/>
      <c r="D1371" s="47" t="str">
        <f>IFERROR(INDEX(npcs[sprite_label],MATCH(route[[#This Row],[npc]],npcs[npc_id],0)),"NA")</f>
        <v>woman_blonde_blue-blazer</v>
      </c>
      <c r="E1371" s="24"/>
      <c r="F1371" s="9"/>
      <c r="G1371" s="9"/>
      <c r="H1371" s="47">
        <v>458</v>
      </c>
      <c r="I1371" s="28" t="s">
        <v>9</v>
      </c>
      <c r="J1371" s="26"/>
      <c r="K1371" s="28"/>
      <c r="L1371" s="45"/>
      <c r="M1371" s="27" t="s">
        <v>162</v>
      </c>
      <c r="N1371" s="28"/>
      <c r="O1371" s="28"/>
      <c r="P1371" s="28"/>
      <c r="Q1371" s="27"/>
      <c r="R1371" s="31" t="str">
        <f t="array" ref="R1371">IFERROR(INDEX(npcs!$E$2:$E$1584,MATCH('route'!$H1371, npcs!$A$2:$A$1584,0)),"NA")</f>
        <v>~ZOMBIES_ON_TENT_FLOOR</v>
      </c>
      <c r="S1371" s="1"/>
      <c r="T1371" s="79"/>
      <c r="U1371" s="1"/>
      <c r="V1371" s="1"/>
      <c r="W1371" s="1"/>
      <c r="X1371" s="1"/>
      <c r="Y1371" s="1"/>
      <c r="Z1371" s="1"/>
      <c r="AA1371" s="1"/>
      <c r="AB1371" s="1"/>
    </row>
    <row r="1372" spans="1:28" ht="15" customHeight="1" x14ac:dyDescent="0.2">
      <c r="A1372" s="82"/>
      <c r="B1372" s="23" t="str">
        <f>IF(NOT(ISBLANK(route[[#This Row],[loc_override]])),route[[#This Row],[loc_override]],IFERROR(INDEX(npcs[map_location_label],MATCH(route[[#This Row],[npc]],npcs[npc_id],0)),"NA"))</f>
        <v>Threed_Houses_Center-Northeast_1F</v>
      </c>
      <c r="C1372" s="27"/>
      <c r="D1372" s="47" t="str">
        <f>IFERROR(INDEX(npcs[sprite_label],MATCH(route[[#This Row],[npc]],npcs[npc_id],0)),"NA")</f>
        <v>woman_blonde_red-blazer</v>
      </c>
      <c r="E1372" s="24"/>
      <c r="F1372" s="9"/>
      <c r="G1372" s="9"/>
      <c r="H1372" s="47">
        <v>513</v>
      </c>
      <c r="I1372" s="28" t="s">
        <v>9</v>
      </c>
      <c r="J1372" s="26"/>
      <c r="K1372" s="28"/>
      <c r="L1372" s="45"/>
      <c r="M1372" s="27" t="s">
        <v>162</v>
      </c>
      <c r="N1372" s="28"/>
      <c r="O1372" s="28"/>
      <c r="P1372" s="28"/>
      <c r="Q1372" s="27"/>
      <c r="R1372" s="31" t="str">
        <f t="array" ref="R1372">IFERROR(INDEX(npcs!$E$2:$E$1584,MATCH('route'!$H1372, npcs!$A$2:$A$1584,0)),"NA")</f>
        <v>~VISITED_FOURSIDE</v>
      </c>
      <c r="S1372" s="1"/>
      <c r="T1372" s="79"/>
      <c r="U1372" s="1"/>
      <c r="V1372" s="1"/>
      <c r="W1372" s="1"/>
      <c r="X1372" s="1"/>
      <c r="Y1372" s="1"/>
      <c r="Z1372" s="1"/>
      <c r="AA1372" s="1"/>
      <c r="AB1372" s="1"/>
    </row>
    <row r="1373" spans="1:28" ht="15" customHeight="1" x14ac:dyDescent="0.2">
      <c r="A1373" s="82"/>
      <c r="B1373" s="23" t="str">
        <f>IF(NOT(ISBLANK(route[[#This Row],[loc_override]])),route[[#This Row],[loc_override]],IFERROR(INDEX(npcs[map_location_label],MATCH(route[[#This Row],[npc]],npcs[npc_id],0)),"NA"))</f>
        <v>Threed_Houses_Southeast-Mailbox_1F</v>
      </c>
      <c r="C1373" s="27"/>
      <c r="D1373" s="47" t="str">
        <f>IFERROR(INDEX(npcs[sprite_label],MATCH(route[[#This Row],[npc]],npcs[npc_id],0)),"NA")</f>
        <v>woman_blonde_red-dress</v>
      </c>
      <c r="E1373" s="24"/>
      <c r="F1373" s="9"/>
      <c r="G1373" s="9"/>
      <c r="H1373" s="47">
        <v>514</v>
      </c>
      <c r="I1373" s="28" t="s">
        <v>9</v>
      </c>
      <c r="J1373" s="26"/>
      <c r="K1373" s="28"/>
      <c r="L1373" s="45"/>
      <c r="M1373" s="27" t="s">
        <v>118</v>
      </c>
      <c r="N1373" s="28"/>
      <c r="O1373" s="28"/>
      <c r="P1373" s="28"/>
      <c r="Q1373" s="27"/>
      <c r="R1373" s="31" t="str">
        <f t="array" ref="R1373">IFERROR(INDEX(npcs!$E$2:$E$1584,MATCH('route'!$H1373, npcs!$A$2:$A$1584,0)),"NA")</f>
        <v>~VISITED_FOURSIDE</v>
      </c>
      <c r="S1373" s="1"/>
      <c r="T1373" s="79"/>
      <c r="U1373" s="1"/>
      <c r="V1373" s="1"/>
      <c r="W1373" s="1"/>
      <c r="X1373" s="1"/>
      <c r="Y1373" s="1"/>
      <c r="Z1373" s="1"/>
      <c r="AA1373" s="1"/>
      <c r="AB1373" s="1"/>
    </row>
    <row r="1374" spans="1:28" ht="15" customHeight="1" x14ac:dyDescent="0.2">
      <c r="A1374" s="82"/>
      <c r="B1374" s="23" t="str">
        <f>IF(NOT(ISBLANK(route[[#This Row],[loc_override]])),route[[#This Row],[loc_override]],IFERROR(INDEX(npcs[map_location_label],MATCH(route[[#This Row],[npc]],npcs[npc_id],0)),"NA"))</f>
        <v>Twoson</v>
      </c>
      <c r="C1374" s="27"/>
      <c r="D1374" s="47" t="str">
        <f>IFERROR(INDEX(npcs[sprite_label],MATCH(route[[#This Row],[npc]],npcs[npc_id],0)),"NA")</f>
        <v>man_blonde_blue-blazer</v>
      </c>
      <c r="E1374" s="24"/>
      <c r="F1374" s="9"/>
      <c r="G1374" s="10"/>
      <c r="H1374" s="47">
        <v>340</v>
      </c>
      <c r="I1374" s="28" t="s">
        <v>9</v>
      </c>
      <c r="J1374" s="28"/>
      <c r="K1374" s="28"/>
      <c r="L1374" s="45"/>
      <c r="M1374" s="28" t="s">
        <v>118</v>
      </c>
      <c r="N1374" s="28"/>
      <c r="O1374" s="28"/>
      <c r="P1374" s="28"/>
      <c r="Q1374" s="28"/>
      <c r="R1374" s="31" t="str">
        <f t="array" ref="R1374">IFERROR(INDEX(npcs!$E$2:$E$1584,MATCH('route'!$H1374, npcs!$A$2:$A$1584,0)),"NA")</f>
        <v>GIYGAS_DEFEATED</v>
      </c>
      <c r="S1374" s="1"/>
      <c r="T1374" s="79"/>
      <c r="U1374" s="1"/>
      <c r="V1374" s="1"/>
      <c r="W1374" s="1"/>
      <c r="X1374" s="1"/>
      <c r="Y1374" s="1"/>
      <c r="Z1374" s="1"/>
      <c r="AA1374" s="1"/>
      <c r="AB1374" s="1"/>
    </row>
    <row r="1375" spans="1:28" ht="15" customHeight="1" x14ac:dyDescent="0.2">
      <c r="A1375" s="82"/>
      <c r="B1375" s="23" t="str">
        <f>IF(NOT(ISBLANK(route[[#This Row],[loc_override]])),route[[#This Row],[loc_override]],IFERROR(INDEX(npcs[map_location_label],MATCH(route[[#This Row],[npc]],npcs[npc_id],0)),"NA"))</f>
        <v>Twoson_Polestar_1F</v>
      </c>
      <c r="C1375" s="27"/>
      <c r="D1375" s="47" t="str">
        <f>IFERROR(INDEX(npcs[sprite_label],MATCH(route[[#This Row],[npc]],npcs[npc_id],0)),"NA")</f>
        <v>girl_blonde_ponytail</v>
      </c>
      <c r="E1375" s="24"/>
      <c r="F1375" s="9"/>
      <c r="G1375" s="10"/>
      <c r="H1375" s="47">
        <v>214</v>
      </c>
      <c r="I1375" s="28" t="s">
        <v>9</v>
      </c>
      <c r="J1375" s="28"/>
      <c r="K1375" s="28"/>
      <c r="L1375" s="45"/>
      <c r="M1375" s="28" t="s">
        <v>147</v>
      </c>
      <c r="N1375" s="28" t="s">
        <v>2310</v>
      </c>
      <c r="O1375" s="28"/>
      <c r="P1375" s="28"/>
      <c r="Q1375" s="28"/>
      <c r="R1375" s="31" t="str">
        <f t="array" ref="R1375">IFERROR(INDEX(npcs!$E$2:$E$1584,MATCH('route'!$H1375, npcs!$A$2:$A$1584,0)),"NA")</f>
        <v>always</v>
      </c>
      <c r="S1375" s="1"/>
      <c r="T1375" s="79"/>
      <c r="U1375" s="1"/>
      <c r="V1375" s="1"/>
      <c r="W1375" s="1"/>
      <c r="X1375" s="1"/>
      <c r="Y1375" s="1"/>
      <c r="Z1375" s="1"/>
      <c r="AA1375" s="1"/>
      <c r="AB1375" s="1"/>
    </row>
    <row r="1376" spans="1:28" ht="15" customHeight="1" x14ac:dyDescent="0.2">
      <c r="A1376" s="82"/>
      <c r="B1376" s="23" t="str">
        <f>IF(NOT(ISBLANK(route[[#This Row],[loc_override]])),route[[#This Row],[loc_override]],IFERROR(INDEX(npcs[map_location_label],MATCH(route[[#This Row],[npc]],npcs[npc_id],0)),"NA"))</f>
        <v>Twoson</v>
      </c>
      <c r="C1376" s="27"/>
      <c r="D1376" s="47" t="str">
        <f>IFERROR(INDEX(npcs[sprite_label],MATCH(route[[#This Row],[npc]],npcs[npc_id],0)),"NA")</f>
        <v>woman_blonde_red-dress</v>
      </c>
      <c r="E1376" s="24"/>
      <c r="F1376" s="9"/>
      <c r="G1376" s="10"/>
      <c r="H1376" s="47">
        <v>303</v>
      </c>
      <c r="I1376" s="28" t="s">
        <v>9</v>
      </c>
      <c r="J1376" s="26"/>
      <c r="K1376" s="28"/>
      <c r="L1376" s="45"/>
      <c r="M1376" s="27" t="s">
        <v>118</v>
      </c>
      <c r="N1376" s="28"/>
      <c r="O1376" s="28"/>
      <c r="P1376" s="28"/>
      <c r="Q1376" s="27"/>
      <c r="R1376" s="31" t="str">
        <f t="array" ref="R1376">IFERROR(INDEX(npcs!$E$2:$E$1584,MATCH('route'!$H1376, npcs!$A$2:$A$1584,0)),"NA")</f>
        <v>always</v>
      </c>
      <c r="S1376" s="1"/>
      <c r="T1376" s="79"/>
      <c r="U1376" s="1"/>
      <c r="V1376" s="1"/>
      <c r="W1376" s="1"/>
      <c r="X1376" s="1"/>
      <c r="Y1376" s="1"/>
      <c r="Z1376" s="1"/>
      <c r="AA1376" s="1"/>
      <c r="AB1376" s="1"/>
    </row>
    <row r="1377" spans="1:28" ht="15" customHeight="1" x14ac:dyDescent="0.2">
      <c r="A1377" s="82"/>
      <c r="B1377" s="23" t="str">
        <f>IF(NOT(ISBLANK(route[[#This Row],[loc_override]])),route[[#This Row],[loc_override]],IFERROR(INDEX(npcs[map_location_label],MATCH(route[[#This Row],[npc]],npcs[npc_id],0)),"NA"))</f>
        <v>Happy-Happy-Village</v>
      </c>
      <c r="C1377" s="27"/>
      <c r="D1377" s="47" t="str">
        <f>IFERROR(INDEX(npcs[sprite_label],MATCH(route[[#This Row],[npc]],npcs[npc_id],0)),"NA")</f>
        <v>woman_blonde_blue-blazer</v>
      </c>
      <c r="E1377" s="24"/>
      <c r="F1377" s="9"/>
      <c r="G1377" s="10"/>
      <c r="H1377" s="47">
        <v>418</v>
      </c>
      <c r="I1377" s="28" t="s">
        <v>9</v>
      </c>
      <c r="J1377" s="26"/>
      <c r="K1377" s="28"/>
      <c r="L1377" s="45"/>
      <c r="M1377" s="27" t="s">
        <v>118</v>
      </c>
      <c r="N1377" s="28"/>
      <c r="O1377" s="28"/>
      <c r="P1377" s="28"/>
      <c r="Q1377" s="27"/>
      <c r="R1377" s="31" t="str">
        <f t="array" ref="R1377">IFERROR(INDEX(npcs!$E$2:$E$1584,MATCH('route'!$H1377, npcs!$A$2:$A$1584,0)),"NA")</f>
        <v>always</v>
      </c>
      <c r="S1377" s="1"/>
      <c r="T1377" s="79"/>
      <c r="U1377" s="1"/>
      <c r="V1377" s="1"/>
      <c r="W1377" s="1"/>
      <c r="X1377" s="1"/>
      <c r="Y1377" s="1"/>
      <c r="Z1377" s="1"/>
      <c r="AA1377" s="1"/>
      <c r="AB1377" s="1"/>
    </row>
    <row r="1378" spans="1:28" ht="15" customHeight="1" x14ac:dyDescent="0.2">
      <c r="A1378" s="82"/>
      <c r="B1378" s="23" t="str">
        <f>IF(NOT(ISBLANK(route[[#This Row],[loc_override]])),route[[#This Row],[loc_override]],IFERROR(INDEX(npcs[map_location_label],MATCH(route[[#This Row],[npc]],npcs[npc_id],0)),"NA"))</f>
        <v>Happy-Happy-Village</v>
      </c>
      <c r="C1378" s="27"/>
      <c r="D1378" s="47" t="str">
        <f>IFERROR(INDEX(npcs[sprite_label],MATCH(route[[#This Row],[npc]],npcs[npc_id],0)),"NA")</f>
        <v>saxophonist</v>
      </c>
      <c r="E1378" s="24"/>
      <c r="F1378" s="9"/>
      <c r="G1378" s="10"/>
      <c r="H1378" s="47">
        <v>417</v>
      </c>
      <c r="I1378" s="28" t="s">
        <v>9</v>
      </c>
      <c r="J1378" s="26"/>
      <c r="K1378" s="28"/>
      <c r="L1378" s="45"/>
      <c r="M1378" s="27" t="s">
        <v>118</v>
      </c>
      <c r="N1378" s="28"/>
      <c r="O1378" s="28"/>
      <c r="P1378" s="28"/>
      <c r="Q1378" s="27"/>
      <c r="R1378" s="31" t="str">
        <f t="array" ref="R1378">IFERROR(INDEX(npcs!$E$2:$E$1584,MATCH('route'!$H1378, npcs!$A$2:$A$1584,0)),"NA")</f>
        <v>always</v>
      </c>
      <c r="S1378" s="1"/>
      <c r="T1378" s="79"/>
      <c r="U1378" s="1"/>
      <c r="V1378" s="1"/>
      <c r="W1378" s="1"/>
      <c r="X1378" s="1"/>
      <c r="Y1378" s="1"/>
      <c r="Z1378" s="1"/>
      <c r="AA1378" s="1"/>
      <c r="AB1378" s="1"/>
    </row>
    <row r="1379" spans="1:28" ht="15" customHeight="1" x14ac:dyDescent="0.2">
      <c r="A1379" s="82"/>
      <c r="B1379" s="23" t="str">
        <f>IF(NOT(ISBLANK(route[[#This Row],[loc_override]])),route[[#This Row],[loc_override]],IFERROR(INDEX(npcs[map_location_label],MATCH(route[[#This Row],[npc]],npcs[npc_id],0)),"NA"))</f>
        <v>Happy-Happy-Village</v>
      </c>
      <c r="C1379" s="27"/>
      <c r="D1379" s="47" t="str">
        <f>IFERROR(INDEX(npcs[sprite_label],MATCH(route[[#This Row],[npc]],npcs[npc_id],0)),"NA")</f>
        <v>man_bald_black-suit</v>
      </c>
      <c r="E1379" s="24"/>
      <c r="F1379" s="9"/>
      <c r="G1379" s="10"/>
      <c r="H1379" s="47">
        <v>415</v>
      </c>
      <c r="I1379" s="28" t="s">
        <v>9</v>
      </c>
      <c r="J1379" s="26"/>
      <c r="K1379" s="28"/>
      <c r="L1379" s="45"/>
      <c r="M1379" s="27" t="s">
        <v>118</v>
      </c>
      <c r="N1379" s="28"/>
      <c r="O1379" s="28"/>
      <c r="P1379" s="28"/>
      <c r="Q1379" s="27"/>
      <c r="R1379" s="31" t="str">
        <f t="array" ref="R1379">IFERROR(INDEX(npcs!$E$2:$E$1584,MATCH('route'!$H1379, npcs!$A$2:$A$1584,0)),"NA")</f>
        <v>always</v>
      </c>
      <c r="S1379" s="1"/>
      <c r="T1379" s="79"/>
      <c r="U1379" s="1"/>
      <c r="V1379" s="1"/>
      <c r="W1379" s="1"/>
      <c r="X1379" s="1"/>
      <c r="Y1379" s="1"/>
      <c r="Z1379" s="1"/>
      <c r="AA1379" s="1"/>
      <c r="AB1379" s="1"/>
    </row>
    <row r="1380" spans="1:28" ht="15" customHeight="1" x14ac:dyDescent="0.2">
      <c r="A1380" s="82"/>
      <c r="B1380" s="23" t="str">
        <f>IF(NOT(ISBLANK(route[[#This Row],[loc_override]])),route[[#This Row],[loc_override]],IFERROR(INDEX(npcs[map_location_label],MATCH(route[[#This Row],[npc]],npcs[npc_id],0)),"NA"))</f>
        <v>Happy-Happy-Village</v>
      </c>
      <c r="C1380" s="27"/>
      <c r="D1380" s="47" t="str">
        <f>IFERROR(INDEX(npcs[sprite_label],MATCH(route[[#This Row],[npc]],npcs[npc_id],0)),"NA")</f>
        <v>man_glasses_orange-cardigan</v>
      </c>
      <c r="E1380" s="24"/>
      <c r="F1380" s="9"/>
      <c r="G1380" s="10"/>
      <c r="H1380" s="47">
        <v>423</v>
      </c>
      <c r="I1380" s="28" t="s">
        <v>9</v>
      </c>
      <c r="J1380" s="26"/>
      <c r="K1380" s="28"/>
      <c r="L1380" s="45"/>
      <c r="M1380" s="27" t="s">
        <v>118</v>
      </c>
      <c r="N1380" s="28"/>
      <c r="O1380" s="28"/>
      <c r="P1380" s="28"/>
      <c r="Q1380" s="27"/>
      <c r="R1380" s="31" t="str">
        <f t="array" ref="R1380">IFERROR(INDEX(npcs!$E$2:$E$1584,MATCH('route'!$H1380, npcs!$A$2:$A$1584,0)),"NA")</f>
        <v>always</v>
      </c>
      <c r="S1380" s="1"/>
      <c r="T1380" s="79"/>
      <c r="U1380" s="1"/>
      <c r="V1380" s="1"/>
      <c r="W1380" s="1"/>
      <c r="X1380" s="1"/>
      <c r="Y1380" s="1"/>
      <c r="Z1380" s="1"/>
      <c r="AA1380" s="1"/>
      <c r="AB1380" s="1"/>
    </row>
    <row r="1381" spans="1:28" ht="15" customHeight="1" x14ac:dyDescent="0.2">
      <c r="A1381" s="82"/>
      <c r="B1381" s="23" t="str">
        <f>IF(NOT(ISBLANK(route[[#This Row],[loc_override]])),route[[#This Row],[loc_override]],IFERROR(INDEX(npcs[map_location_label],MATCH(route[[#This Row],[npc]],npcs[npc_id],0)),"NA"))</f>
        <v>Happy-Happy-Village</v>
      </c>
      <c r="C1381" s="27"/>
      <c r="D1381" s="47" t="str">
        <f>IFERROR(INDEX(npcs[sprite_label],MATCH(route[[#This Row],[npc]],npcs[npc_id],0)),"NA")</f>
        <v>cow</v>
      </c>
      <c r="E1381" s="24"/>
      <c r="F1381" s="9"/>
      <c r="G1381" s="10"/>
      <c r="H1381" s="47">
        <v>419</v>
      </c>
      <c r="I1381" s="28" t="s">
        <v>9</v>
      </c>
      <c r="J1381" s="26"/>
      <c r="K1381" s="28"/>
      <c r="L1381" s="45"/>
      <c r="M1381" s="27" t="s">
        <v>118</v>
      </c>
      <c r="N1381" s="28"/>
      <c r="O1381" s="28"/>
      <c r="P1381" s="28"/>
      <c r="Q1381" s="27"/>
      <c r="R1381" s="31" t="str">
        <f t="array" ref="R1381">IFERROR(INDEX(npcs!$E$2:$E$1584,MATCH('route'!$H1381, npcs!$A$2:$A$1584,0)),"NA")</f>
        <v>always</v>
      </c>
      <c r="S1381" s="1"/>
      <c r="T1381" s="79"/>
      <c r="U1381" s="1"/>
      <c r="V1381" s="1"/>
      <c r="W1381" s="1"/>
      <c r="X1381" s="1"/>
      <c r="Y1381" s="1"/>
      <c r="Z1381" s="1"/>
      <c r="AA1381" s="1"/>
      <c r="AB1381" s="1"/>
    </row>
    <row r="1382" spans="1:28" ht="15" customHeight="1" x14ac:dyDescent="0.2">
      <c r="A1382" s="82"/>
      <c r="B1382" s="23" t="str">
        <f>IF(NOT(ISBLANK(route[[#This Row],[loc_override]])),route[[#This Row],[loc_override]],IFERROR(INDEX(npcs[map_location_label],MATCH(route[[#This Row],[npc]],npcs[npc_id],0)),"NA"))</f>
        <v>Happy-Happy-Village</v>
      </c>
      <c r="C1382" s="27"/>
      <c r="D1382" s="47" t="str">
        <f>IFERROR(INDEX(npcs[sprite_label],MATCH(route[[#This Row],[npc]],npcs[npc_id],0)),"NA")</f>
        <v>lookalike_shy-guy-mask</v>
      </c>
      <c r="E1382" s="24"/>
      <c r="F1382" s="9"/>
      <c r="G1382" s="10"/>
      <c r="H1382" s="47">
        <v>424</v>
      </c>
      <c r="I1382" s="28" t="s">
        <v>9</v>
      </c>
      <c r="J1382" s="28"/>
      <c r="K1382" s="28"/>
      <c r="L1382" s="45"/>
      <c r="M1382" s="28" t="s">
        <v>118</v>
      </c>
      <c r="N1382" s="28"/>
      <c r="O1382" s="28"/>
      <c r="P1382" s="28"/>
      <c r="Q1382" s="28"/>
      <c r="R1382" s="31" t="str">
        <f t="array" ref="R1382">IFERROR(INDEX(npcs!$E$2:$E$1584,MATCH('route'!$H1382, npcs!$A$2:$A$1584,0)),"NA")</f>
        <v>always</v>
      </c>
      <c r="S1382" s="1"/>
      <c r="T1382" s="79"/>
      <c r="U1382" s="1"/>
      <c r="V1382" s="1"/>
      <c r="W1382" s="1"/>
      <c r="X1382" s="1"/>
      <c r="Y1382" s="1"/>
      <c r="Z1382" s="1"/>
      <c r="AA1382" s="1"/>
      <c r="AB1382" s="1"/>
    </row>
    <row r="1383" spans="1:28" ht="15" customHeight="1" x14ac:dyDescent="0.2">
      <c r="A1383" s="82"/>
      <c r="B1383" s="23" t="str">
        <f>IF(NOT(ISBLANK(route[[#This Row],[loc_override]])),route[[#This Row],[loc_override]],IFERROR(INDEX(npcs[map_location_label],MATCH(route[[#This Row],[npc]],npcs[npc_id],0)),"NA"))</f>
        <v>Happy-Happy-Village</v>
      </c>
      <c r="C1383" s="27"/>
      <c r="D1383" s="47" t="str">
        <f>IFERROR(INDEX(npcs[sprite_label],MATCH(route[[#This Row],[npc]],npcs[npc_id],0)),"NA")</f>
        <v>hippy</v>
      </c>
      <c r="E1383" s="24"/>
      <c r="F1383" s="9"/>
      <c r="G1383" s="10"/>
      <c r="H1383" s="47">
        <v>414</v>
      </c>
      <c r="I1383" s="28" t="s">
        <v>9</v>
      </c>
      <c r="J1383" s="28"/>
      <c r="K1383" s="28"/>
      <c r="L1383" s="45"/>
      <c r="M1383" s="28" t="s">
        <v>118</v>
      </c>
      <c r="N1383" s="28"/>
      <c r="O1383" s="28"/>
      <c r="P1383" s="28"/>
      <c r="Q1383" s="28"/>
      <c r="R1383" s="31" t="str">
        <f t="array" ref="R1383">IFERROR(INDEX(npcs!$E$2:$E$1584,MATCH('route'!$H1383, npcs!$A$2:$A$1584,0)),"NA")</f>
        <v>always</v>
      </c>
      <c r="S1383" s="1"/>
      <c r="T1383" s="79"/>
      <c r="U1383" s="1"/>
      <c r="V1383" s="1"/>
      <c r="W1383" s="1"/>
      <c r="X1383" s="1"/>
      <c r="Y1383" s="1"/>
      <c r="Z1383" s="1"/>
      <c r="AA1383" s="1"/>
      <c r="AB1383" s="1"/>
    </row>
    <row r="1384" spans="1:28" ht="15" customHeight="1" x14ac:dyDescent="0.2">
      <c r="A1384" s="82"/>
      <c r="B1384" s="23" t="str">
        <f>IF(NOT(ISBLANK(route[[#This Row],[loc_override]])),route[[#This Row],[loc_override]],IFERROR(INDEX(npcs[map_location_label],MATCH(route[[#This Row],[npc]],npcs[npc_id],0)),"NA"))</f>
        <v>Happy-Happy-Village</v>
      </c>
      <c r="C1384" s="27"/>
      <c r="D1384" s="47" t="str">
        <f>IFERROR(INDEX(npcs[sprite_label],MATCH(route[[#This Row],[npc]],npcs[npc_id],0)),"NA")</f>
        <v>woman_black-hair_red-clothes</v>
      </c>
      <c r="E1384" s="24"/>
      <c r="F1384" s="9"/>
      <c r="G1384" s="10"/>
      <c r="H1384" s="47">
        <v>413</v>
      </c>
      <c r="I1384" s="28" t="s">
        <v>9</v>
      </c>
      <c r="J1384" s="28"/>
      <c r="K1384" s="28"/>
      <c r="L1384" s="45"/>
      <c r="M1384" s="28" t="s">
        <v>118</v>
      </c>
      <c r="N1384" s="28"/>
      <c r="O1384" s="28"/>
      <c r="P1384" s="28"/>
      <c r="Q1384" s="28"/>
      <c r="R1384" s="31" t="str">
        <f t="array" ref="R1384">IFERROR(INDEX(npcs!$E$2:$E$1584,MATCH('route'!$H1384, npcs!$A$2:$A$1584,0)),"NA")</f>
        <v>always</v>
      </c>
      <c r="S1384" s="1"/>
      <c r="T1384" s="79"/>
      <c r="U1384" s="1"/>
      <c r="V1384" s="1"/>
      <c r="W1384" s="1"/>
      <c r="X1384" s="1"/>
      <c r="Y1384" s="1"/>
      <c r="Z1384" s="1"/>
      <c r="AA1384" s="1"/>
      <c r="AB1384" s="1"/>
    </row>
    <row r="1385" spans="1:28" ht="15" customHeight="1" x14ac:dyDescent="0.2">
      <c r="A1385" s="82"/>
      <c r="B1385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1385" s="27"/>
      <c r="D1385" s="47" t="str">
        <f>IFERROR(INDEX(npcs[sprite_label],MATCH(route[[#This Row],[npc]],npcs[npc_id],0)),"NA")</f>
        <v>lookalike_teddy</v>
      </c>
      <c r="E1385" s="24"/>
      <c r="F1385" s="9"/>
      <c r="G1385" s="10"/>
      <c r="H1385" s="47">
        <v>397</v>
      </c>
      <c r="I1385" s="28" t="s">
        <v>9</v>
      </c>
      <c r="J1385" s="28"/>
      <c r="K1385" s="28"/>
      <c r="L1385" s="45"/>
      <c r="M1385" s="28" t="s">
        <v>118</v>
      </c>
      <c r="N1385" s="28"/>
      <c r="O1385" s="28"/>
      <c r="P1385" s="28"/>
      <c r="Q1385" s="28"/>
      <c r="R1385" s="31" t="str">
        <f t="array" ref="R1385">IFERROR(INDEX(npcs!$E$2:$E$1584,MATCH('route'!$H1385, npcs!$A$2:$A$1584,0)),"NA")</f>
        <v>always</v>
      </c>
      <c r="S1385" s="1"/>
      <c r="T1385" s="79"/>
      <c r="U1385" s="1"/>
      <c r="V1385" s="1"/>
      <c r="W1385" s="1"/>
      <c r="X1385" s="1"/>
      <c r="Y1385" s="1"/>
      <c r="Z1385" s="1"/>
      <c r="AA1385" s="1"/>
      <c r="AB1385" s="1"/>
    </row>
    <row r="1386" spans="1:28" ht="15" customHeight="1" x14ac:dyDescent="0.2">
      <c r="A1386" s="82"/>
      <c r="B1386" s="23" t="str">
        <f>IF(NOT(ISBLANK(route[[#This Row],[loc_override]])),route[[#This Row],[loc_override]],IFERROR(INDEX(npcs[map_location_label],MATCH(route[[#This Row],[npc]],npcs[npc_id],0)),"NA"))</f>
        <v>Happy Happy Village_Town Hall_1F</v>
      </c>
      <c r="C1386" s="27"/>
      <c r="D1386" s="47" t="str">
        <f>IFERROR(INDEX(npcs[sprite_label],MATCH(route[[#This Row],[npc]],npcs[npc_id],0)),"NA")</f>
        <v>rastaman</v>
      </c>
      <c r="E1386" s="24"/>
      <c r="F1386" s="9"/>
      <c r="G1386" s="10"/>
      <c r="H1386" s="46">
        <v>398</v>
      </c>
      <c r="I1386" s="28" t="s">
        <v>9</v>
      </c>
      <c r="J1386" s="28"/>
      <c r="K1386" s="28"/>
      <c r="L1386" s="45"/>
      <c r="M1386" s="28" t="s">
        <v>118</v>
      </c>
      <c r="N1386" s="28"/>
      <c r="O1386" s="28"/>
      <c r="P1386" s="28"/>
      <c r="Q1386" s="28"/>
      <c r="R1386" s="31" t="str">
        <f t="array" ref="R1386">IFERROR(INDEX(npcs!$E$2:$E$1584,MATCH('route'!$H1386, npcs!$A$2:$A$1584,0)),"NA")</f>
        <v>always</v>
      </c>
      <c r="S1386" s="1"/>
      <c r="T1386" s="79"/>
      <c r="U1386" s="1"/>
      <c r="V1386" s="1"/>
      <c r="W1386" s="1"/>
      <c r="X1386" s="1"/>
      <c r="Y1386" s="1"/>
      <c r="Z1386" s="1"/>
      <c r="AA1386" s="1"/>
      <c r="AB1386" s="1"/>
    </row>
    <row r="1387" spans="1:28" ht="15" customHeight="1" x14ac:dyDescent="0.2">
      <c r="A1387" s="82"/>
      <c r="B1387" s="23" t="str">
        <f>IF(NOT(ISBLANK(route[[#This Row],[loc_override]])),route[[#This Row],[loc_override]],IFERROR(INDEX(npcs[map_location_label],MATCH(route[[#This Row],[npc]],npcs[npc_id],0)),"NA"))</f>
        <v>Peaceful-Rest-Valley</v>
      </c>
      <c r="C1387" s="27"/>
      <c r="D1387" s="47" t="str">
        <f>IFERROR(INDEX(npcs[sprite_label],MATCH(route[[#This Row],[npc]],npcs[npc_id],0)),"NA")</f>
        <v>man_glasses_orange-cardigan</v>
      </c>
      <c r="E1387" s="24"/>
      <c r="F1387" s="9"/>
      <c r="G1387" s="10"/>
      <c r="H1387" s="47">
        <v>445</v>
      </c>
      <c r="I1387" s="28" t="s">
        <v>9</v>
      </c>
      <c r="J1387" s="28"/>
      <c r="K1387" s="28"/>
      <c r="L1387" s="45"/>
      <c r="M1387" s="28" t="s">
        <v>118</v>
      </c>
      <c r="N1387" s="28"/>
      <c r="O1387" s="28"/>
      <c r="P1387" s="28"/>
      <c r="Q1387" s="28"/>
      <c r="R1387" s="31" t="str">
        <f t="array" ref="R1387">IFERROR(INDEX(npcs!$E$2:$E$1584,MATCH('route'!$H1387, npcs!$A$2:$A$1584,0)),"NA")</f>
        <v>CARPAINTER_DEFEATED</v>
      </c>
      <c r="S1387" s="1"/>
      <c r="T1387" s="79"/>
      <c r="U1387" s="1"/>
      <c r="V1387" s="1"/>
      <c r="W1387" s="1"/>
      <c r="X1387" s="1"/>
      <c r="Y1387" s="1"/>
      <c r="Z1387" s="1"/>
      <c r="AA1387" s="1"/>
      <c r="AB1387" s="1"/>
    </row>
    <row r="1388" spans="1:28" ht="15" customHeight="1" x14ac:dyDescent="0.2">
      <c r="A1388" s="82"/>
      <c r="B1388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1388" s="27"/>
      <c r="D1388" s="47" t="str">
        <f>IFERROR(INDEX(npcs[sprite_label],MATCH(route[[#This Row],[npc]],npcs[npc_id],0)),"NA")</f>
        <v>orange-kid</v>
      </c>
      <c r="E1388" s="24"/>
      <c r="F1388" s="9"/>
      <c r="G1388" s="10"/>
      <c r="H1388" s="47">
        <v>220</v>
      </c>
      <c r="I1388" s="28" t="s">
        <v>9</v>
      </c>
      <c r="J1388" s="28"/>
      <c r="K1388" s="28"/>
      <c r="L1388" s="45"/>
      <c r="M1388" s="28" t="s">
        <v>118</v>
      </c>
      <c r="N1388" s="28" t="s">
        <v>1814</v>
      </c>
      <c r="O1388" s="28"/>
      <c r="P1388" s="28"/>
      <c r="Q1388" s="28">
        <v>9</v>
      </c>
      <c r="R1388" s="31" t="str">
        <f t="array" ref="R1388">IFERROR(INDEX(npcs!$E$2:$E$1584,MATCH('route'!$H1388, npcs!$A$2:$A$1584,0)),"NA")</f>
        <v>~APPLE_KID_IN_BURGLIN_PARK</v>
      </c>
      <c r="S1388" s="1"/>
      <c r="T1388" s="79"/>
      <c r="U1388" s="1"/>
      <c r="V1388" s="1"/>
      <c r="W1388" s="1"/>
      <c r="X1388" s="1"/>
      <c r="Y1388" s="1"/>
      <c r="Z1388" s="1"/>
      <c r="AA1388" s="1"/>
      <c r="AB1388" s="1"/>
    </row>
    <row r="1389" spans="1:28" ht="15" customHeight="1" x14ac:dyDescent="0.2">
      <c r="A1389" s="82"/>
      <c r="B1389" s="23" t="str">
        <f>IF(NOT(ISBLANK(route[[#This Row],[loc_override]])),route[[#This Row],[loc_override]],IFERROR(INDEX(npcs[map_location_label],MATCH(route[[#This Row],[npc]],npcs[npc_id],0)),"NA"))</f>
        <v>Twoson_Orange Kid's House_1F</v>
      </c>
      <c r="C1389" s="27"/>
      <c r="D1389" s="47" t="str">
        <f>IFERROR(INDEX(npcs[sprite_label],MATCH(route[[#This Row],[npc]],npcs[npc_id],0)),"NA")</f>
        <v>orange-kid</v>
      </c>
      <c r="E1389" s="24"/>
      <c r="F1389" s="9"/>
      <c r="G1389" s="10"/>
      <c r="H1389" s="47">
        <v>220</v>
      </c>
      <c r="I1389" s="28" t="s">
        <v>9</v>
      </c>
      <c r="J1389" s="28"/>
      <c r="K1389" s="28"/>
      <c r="L1389" s="45"/>
      <c r="M1389" s="28" t="s">
        <v>118</v>
      </c>
      <c r="N1389" s="28" t="s">
        <v>1294</v>
      </c>
      <c r="O1389" s="28"/>
      <c r="P1389" s="28"/>
      <c r="Q1389" s="28">
        <v>9</v>
      </c>
      <c r="R1389" s="31" t="str">
        <f t="array" ref="R1389">IFERROR(INDEX(npcs!$E$2:$E$1584,MATCH('route'!$H1389, npcs!$A$2:$A$1584,0)),"NA")</f>
        <v>~APPLE_KID_IN_BURGLIN_PARK</v>
      </c>
      <c r="S1389" s="1"/>
      <c r="T1389" s="79"/>
      <c r="U1389" s="1"/>
      <c r="V1389" s="1"/>
      <c r="W1389" s="1"/>
      <c r="X1389" s="1"/>
      <c r="Y1389" s="1"/>
      <c r="Z1389" s="1"/>
      <c r="AA1389" s="1"/>
      <c r="AB1389" s="1"/>
    </row>
    <row r="1390" spans="1:28" ht="15" customHeight="1" x14ac:dyDescent="0.2">
      <c r="A1390" s="82"/>
      <c r="B1390" s="23" t="str">
        <f>IF(NOT(ISBLANK(route[[#This Row],[loc_override]])),route[[#This Row],[loc_override]],IFERROR(INDEX(npcs[map_location_label],MATCH(route[[#This Row],[npc]],npcs[npc_id],0)),"NA"))</f>
        <v>Twoson_Houses_East-Orange_1F</v>
      </c>
      <c r="C1390" s="27"/>
      <c r="D1390" s="47" t="str">
        <f>IFERROR(INDEX(npcs[sprite_label],MATCH(route[[#This Row],[npc]],npcs[npc_id],0)),"NA")</f>
        <v>woman_blonde_black-dress</v>
      </c>
      <c r="E1390" s="24"/>
      <c r="F1390" s="9"/>
      <c r="G1390" s="10"/>
      <c r="H1390" s="47">
        <v>277</v>
      </c>
      <c r="I1390" s="28" t="s">
        <v>9</v>
      </c>
      <c r="J1390" s="28"/>
      <c r="K1390" s="28"/>
      <c r="L1390" s="45"/>
      <c r="M1390" s="28" t="s">
        <v>188</v>
      </c>
      <c r="N1390" s="28"/>
      <c r="O1390" s="28"/>
      <c r="P1390" s="28"/>
      <c r="Q1390" s="28"/>
      <c r="R1390" s="31" t="str">
        <f t="array" ref="R1390">IFERROR(INDEX(npcs!$E$2:$E$1584,MATCH('route'!$H1390, npcs!$A$2:$A$1584,0)),"NA")</f>
        <v>always</v>
      </c>
      <c r="S1390" s="1"/>
      <c r="T1390" s="79"/>
      <c r="U1390" s="1"/>
      <c r="V1390" s="1"/>
      <c r="W1390" s="1"/>
      <c r="X1390" s="1"/>
      <c r="Y1390" s="1"/>
      <c r="Z1390" s="1"/>
      <c r="AA1390" s="1"/>
      <c r="AB1390" s="1"/>
    </row>
    <row r="1391" spans="1:28" ht="15" customHeight="1" x14ac:dyDescent="0.2">
      <c r="A1391" s="82"/>
      <c r="B1391" s="23" t="str">
        <f>IF(NOT(ISBLANK(route[[#This Row],[loc_override]])),route[[#This Row],[loc_override]],IFERROR(INDEX(npcs[map_location_label],MATCH(route[[#This Row],[npc]],npcs[npc_id],0)),"NA"))</f>
        <v>Twoson</v>
      </c>
      <c r="C1391" s="27"/>
      <c r="D1391" s="47" t="str">
        <f>IFERROR(INDEX(npcs[sprite_label],MATCH(route[[#This Row],[npc]],npcs[npc_id],0)),"NA")</f>
        <v>boy_fedora</v>
      </c>
      <c r="E1391" s="24"/>
      <c r="F1391" s="9"/>
      <c r="G1391" s="10"/>
      <c r="H1391" s="47">
        <v>305</v>
      </c>
      <c r="I1391" s="28" t="s">
        <v>9</v>
      </c>
      <c r="J1391" s="28"/>
      <c r="K1391" s="28"/>
      <c r="L1391" s="45" t="s">
        <v>2320</v>
      </c>
      <c r="M1391" s="28" t="s">
        <v>1729</v>
      </c>
      <c r="N1391" s="28"/>
      <c r="O1391" s="28"/>
      <c r="P1391" s="28"/>
      <c r="Q1391" s="28"/>
      <c r="R1391" s="31" t="str">
        <f t="array" ref="R1391">IFERROR(INDEX(npcs!$E$2:$E$1584,MATCH('route'!$H1391, npcs!$A$2:$A$1584,0)),"NA")</f>
        <v>always</v>
      </c>
      <c r="S1391" s="1"/>
      <c r="T1391" s="79"/>
      <c r="U1391" s="1"/>
      <c r="V1391" s="1"/>
      <c r="W1391" s="1"/>
      <c r="X1391" s="1"/>
      <c r="Y1391" s="1"/>
      <c r="Z1391" s="1"/>
      <c r="AA1391" s="1"/>
      <c r="AB1391" s="1"/>
    </row>
    <row r="1392" spans="1:28" ht="15" customHeight="1" x14ac:dyDescent="0.2">
      <c r="A1392" s="82"/>
      <c r="B1392" s="23" t="str">
        <f>IF(NOT(ISBLANK(route[[#This Row],[loc_override]])),route[[#This Row],[loc_override]],IFERROR(INDEX(npcs[map_location_label],MATCH(route[[#This Row],[npc]],npcs[npc_id],0)),"NA"))</f>
        <v>Twoson</v>
      </c>
      <c r="C1392" s="27"/>
      <c r="D1392" s="47" t="str">
        <f>IFERROR(INDEX(npcs[sprite_label],MATCH(route[[#This Row],[npc]],npcs[npc_id],0)),"NA")</f>
        <v>boy_fedora</v>
      </c>
      <c r="E1392" s="24"/>
      <c r="F1392" s="9"/>
      <c r="G1392" s="10"/>
      <c r="H1392" s="47">
        <v>305</v>
      </c>
      <c r="I1392" s="28" t="s">
        <v>9</v>
      </c>
      <c r="J1392" s="28"/>
      <c r="K1392" s="28"/>
      <c r="L1392" s="45" t="s">
        <v>2319</v>
      </c>
      <c r="M1392" s="28" t="s">
        <v>126</v>
      </c>
      <c r="N1392" s="28"/>
      <c r="O1392" s="28"/>
      <c r="P1392" s="28"/>
      <c r="Q1392" s="28"/>
      <c r="R1392" s="31" t="str">
        <f t="array" ref="R1392">IFERROR(INDEX(npcs!$E$2:$E$1584,MATCH('route'!$H1392, npcs!$A$2:$A$1584,0)),"NA")</f>
        <v>always</v>
      </c>
      <c r="S1392" s="1"/>
      <c r="T1392" s="79"/>
      <c r="U1392" s="1"/>
      <c r="V1392" s="1"/>
      <c r="W1392" s="1"/>
      <c r="X1392" s="1"/>
      <c r="Y1392" s="1"/>
      <c r="Z1392" s="1"/>
      <c r="AA1392" s="1"/>
      <c r="AB1392" s="1"/>
    </row>
    <row r="1393" spans="1:28" ht="15" customHeight="1" x14ac:dyDescent="0.2">
      <c r="A1393" s="82"/>
      <c r="B1393" s="23" t="str">
        <f>IF(NOT(ISBLANK(route[[#This Row],[loc_override]])),route[[#This Row],[loc_override]],IFERROR(INDEX(npcs[map_location_label],MATCH(route[[#This Row],[npc]],npcs[npc_id],0)),"NA"))</f>
        <v>Twoson_Bus Station_1F</v>
      </c>
      <c r="C1393" s="27"/>
      <c r="D1393" s="47" t="str">
        <f>IFERROR(INDEX(npcs[sprite_label],MATCH(route[[#This Row],[npc]],npcs[npc_id],0)),"NA")</f>
        <v>bus-driver</v>
      </c>
      <c r="E1393" s="24"/>
      <c r="F1393" s="9"/>
      <c r="G1393" s="10"/>
      <c r="H1393" s="47">
        <v>274</v>
      </c>
      <c r="I1393" s="28" t="s">
        <v>9</v>
      </c>
      <c r="J1393" s="28"/>
      <c r="K1393" s="28"/>
      <c r="L1393" s="45"/>
      <c r="M1393" s="28" t="s">
        <v>2315</v>
      </c>
      <c r="N1393" s="28"/>
      <c r="O1393" s="28"/>
      <c r="P1393" s="28"/>
      <c r="Q1393" s="28"/>
      <c r="R1393" s="31" t="str">
        <f t="array" ref="R1393">IFERROR(INDEX(npcs!$E$2:$E$1584,MATCH('route'!$H1393, npcs!$A$2:$A$1584,0)),"NA")</f>
        <v>always</v>
      </c>
      <c r="S1393" s="1"/>
      <c r="T1393" s="79"/>
      <c r="U1393" s="1"/>
      <c r="V1393" s="1"/>
      <c r="W1393" s="1"/>
      <c r="X1393" s="1"/>
      <c r="Y1393" s="1"/>
      <c r="Z1393" s="1"/>
      <c r="AA1393" s="1"/>
      <c r="AB1393" s="1"/>
    </row>
    <row r="1394" spans="1:28" ht="15" customHeight="1" x14ac:dyDescent="0.2">
      <c r="A1394" s="82"/>
      <c r="B1394" s="23" t="str">
        <f>IF(NOT(ISBLANK(route[[#This Row],[loc_override]])),route[[#This Row],[loc_override]],IFERROR(INDEX(npcs[map_location_label],MATCH(route[[#This Row],[npc]],npcs[npc_id],0)),"NA"))</f>
        <v>Twoson_Polestar_1F_Den</v>
      </c>
      <c r="C1394" s="27"/>
      <c r="D1394" s="47" t="str">
        <f>IFERROR(INDEX(npcs[sprite_label],MATCH(route[[#This Row],[npc]],npcs[npc_id],0)),"NA")</f>
        <v>paula's-dad</v>
      </c>
      <c r="E1394" s="24"/>
      <c r="F1394" s="9"/>
      <c r="G1394" s="10"/>
      <c r="H1394" s="47">
        <v>217</v>
      </c>
      <c r="I1394" s="28" t="s">
        <v>9</v>
      </c>
      <c r="J1394" s="28"/>
      <c r="K1394" s="28"/>
      <c r="L1394" s="45"/>
      <c r="M1394" s="28" t="s">
        <v>149</v>
      </c>
      <c r="N1394" s="28" t="s">
        <v>1729</v>
      </c>
      <c r="O1394" s="28" t="s">
        <v>62</v>
      </c>
      <c r="P1394" s="28"/>
      <c r="Q1394" s="28"/>
      <c r="R1394" s="31" t="str">
        <f t="array" ref="R1394">IFERROR(INDEX(npcs!$E$2:$E$1584,MATCH('route'!$H1394, npcs!$A$2:$A$1584,0)),"NA")</f>
        <v>~PAULAS_DAD_OUTSIDE</v>
      </c>
      <c r="S1394" s="1"/>
      <c r="T1394" s="79"/>
      <c r="U1394" s="1"/>
      <c r="V1394" s="1"/>
      <c r="W1394" s="1"/>
      <c r="X1394" s="1"/>
      <c r="Y1394" s="1"/>
      <c r="Z1394" s="1"/>
      <c r="AA1394" s="1"/>
      <c r="AB1394" s="1"/>
    </row>
    <row r="1395" spans="1:28" ht="15" customHeight="1" x14ac:dyDescent="0.2">
      <c r="A1395" s="82"/>
      <c r="B1395" s="23" t="str">
        <f>IF(NOT(ISBLANK(route[[#This Row],[loc_override]])),route[[#This Row],[loc_override]],IFERROR(INDEX(npcs[map_location_label],MATCH(route[[#This Row],[npc]],npcs[npc_id],0)),"NA"))</f>
        <v>Twoson_Polestar_1F_Den</v>
      </c>
      <c r="C1395" s="27"/>
      <c r="D1395" s="47" t="str">
        <f>IFERROR(INDEX(npcs[sprite_label],MATCH(route[[#This Row],[npc]],npcs[npc_id],0)),"NA")</f>
        <v>paula's-dad</v>
      </c>
      <c r="E1395" s="24"/>
      <c r="F1395" s="9"/>
      <c r="G1395" s="10"/>
      <c r="H1395" s="47">
        <v>217</v>
      </c>
      <c r="I1395" s="28" t="s">
        <v>9</v>
      </c>
      <c r="J1395" s="28"/>
      <c r="K1395" s="28"/>
      <c r="L1395" s="45"/>
      <c r="M1395" s="28" t="s">
        <v>149</v>
      </c>
      <c r="N1395" s="28" t="s">
        <v>1729</v>
      </c>
      <c r="O1395" s="28" t="s">
        <v>139</v>
      </c>
      <c r="P1395" s="28"/>
      <c r="Q1395" s="28"/>
      <c r="R1395" s="31" t="str">
        <f t="array" ref="R1395">IFERROR(INDEX(npcs!$E$2:$E$1584,MATCH('route'!$H1395, npcs!$A$2:$A$1584,0)),"NA")</f>
        <v>~PAULAS_DAD_OUTSIDE</v>
      </c>
      <c r="S1395" s="1"/>
      <c r="T1395" s="79"/>
      <c r="U1395" s="1"/>
      <c r="V1395" s="1"/>
      <c r="W1395" s="1"/>
      <c r="X1395" s="1"/>
      <c r="Y1395" s="1"/>
      <c r="Z1395" s="1"/>
      <c r="AA1395" s="1"/>
      <c r="AB1395" s="1"/>
    </row>
    <row r="1396" spans="1:28" ht="15" customHeight="1" x14ac:dyDescent="0.2">
      <c r="A1396" s="82"/>
      <c r="B1396" s="23" t="str">
        <f>IF(NOT(ISBLANK(route[[#This Row],[loc_override]])),route[[#This Row],[loc_override]],IFERROR(INDEX(npcs[map_location_label],MATCH(route[[#This Row],[npc]],npcs[npc_id],0)),"NA"))</f>
        <v>Twoson_Polestar_1F</v>
      </c>
      <c r="C1396" s="27"/>
      <c r="D1396" s="47" t="str">
        <f>IFERROR(INDEX(npcs[sprite_label],MATCH(route[[#This Row],[npc]],npcs[npc_id],0)),"NA")</f>
        <v>paula's-mom</v>
      </c>
      <c r="E1396" s="24"/>
      <c r="F1396" s="9"/>
      <c r="G1396" s="10"/>
      <c r="H1396" s="47">
        <v>213</v>
      </c>
      <c r="I1396" s="28" t="s">
        <v>9</v>
      </c>
      <c r="J1396" s="28"/>
      <c r="K1396" s="28"/>
      <c r="L1396" s="45" t="s">
        <v>2311</v>
      </c>
      <c r="M1396" s="28" t="s">
        <v>1729</v>
      </c>
      <c r="N1396" s="28"/>
      <c r="O1396" s="28"/>
      <c r="P1396" s="28"/>
      <c r="Q1396" s="28"/>
      <c r="R1396" s="31" t="str">
        <f t="array" ref="R1396">IFERROR(INDEX(npcs!$E$2:$E$1584,MATCH('route'!$H1396, npcs!$A$2:$A$1584,0)),"NA")</f>
        <v>always</v>
      </c>
      <c r="S1396" s="1"/>
      <c r="T1396" s="79"/>
      <c r="U1396" s="1"/>
      <c r="V1396" s="1"/>
      <c r="W1396" s="1"/>
      <c r="X1396" s="1"/>
      <c r="Y1396" s="1"/>
      <c r="Z1396" s="1"/>
      <c r="AA1396" s="1"/>
      <c r="AB1396" s="1"/>
    </row>
    <row r="1397" spans="1:28" ht="15" customHeight="1" x14ac:dyDescent="0.2">
      <c r="A1397" s="82"/>
      <c r="B1397" s="23" t="str">
        <f>IF(NOT(ISBLANK(route[[#This Row],[loc_override]])),route[[#This Row],[loc_override]],IFERROR(INDEX(npcs[map_location_label],MATCH(route[[#This Row],[npc]],npcs[npc_id],0)),"NA"))</f>
        <v>Twoson_Polestar_1F</v>
      </c>
      <c r="C1397" s="27"/>
      <c r="D1397" s="47" t="str">
        <f>IFERROR(INDEX(npcs[sprite_label],MATCH(route[[#This Row],[npc]],npcs[npc_id],0)),"NA")</f>
        <v>paula's-mom</v>
      </c>
      <c r="E1397" s="24"/>
      <c r="F1397" s="9"/>
      <c r="G1397" s="10"/>
      <c r="H1397" s="47">
        <v>213</v>
      </c>
      <c r="I1397" s="28" t="s">
        <v>9</v>
      </c>
      <c r="J1397" s="28"/>
      <c r="K1397" s="28"/>
      <c r="L1397" s="45"/>
      <c r="M1397" s="28" t="s">
        <v>118</v>
      </c>
      <c r="N1397" s="28"/>
      <c r="O1397" s="28"/>
      <c r="P1397" s="28"/>
      <c r="Q1397" s="28"/>
      <c r="R1397" s="31" t="str">
        <f t="array" ref="R1397">IFERROR(INDEX(npcs!$E$2:$E$1584,MATCH('route'!$H1397, npcs!$A$2:$A$1584,0)),"NA")</f>
        <v>always</v>
      </c>
      <c r="S1397" s="1"/>
      <c r="T1397" s="79"/>
      <c r="U1397" s="1"/>
      <c r="V1397" s="1"/>
      <c r="W1397" s="1"/>
      <c r="X1397" s="1"/>
      <c r="Y1397" s="1"/>
      <c r="Z1397" s="1"/>
      <c r="AA1397" s="1"/>
      <c r="AB1397" s="1"/>
    </row>
    <row r="1398" spans="1:28" ht="15" customHeight="1" x14ac:dyDescent="0.2">
      <c r="A1398" s="82"/>
      <c r="B1398" s="23" t="str">
        <f>IF(NOT(ISBLANK(route[[#This Row],[loc_override]])),route[[#This Row],[loc_override]],IFERROR(INDEX(npcs[map_location_label],MATCH(route[[#This Row],[npc]],npcs[npc_id],0)),"NA"))</f>
        <v>Twoson</v>
      </c>
      <c r="C1398" s="27"/>
      <c r="D1398" s="47" t="str">
        <f>IFERROR(INDEX(npcs[sprite_label],MATCH(route[[#This Row],[npc]],npcs[npc_id],0)),"NA")</f>
        <v>girl_blonde_yellow-dress</v>
      </c>
      <c r="E1398" s="24"/>
      <c r="F1398" s="9"/>
      <c r="G1398" s="10"/>
      <c r="H1398" s="47">
        <v>333</v>
      </c>
      <c r="I1398" s="28" t="s">
        <v>9</v>
      </c>
      <c r="J1398" s="28"/>
      <c r="K1398" s="28"/>
      <c r="L1398" s="45"/>
      <c r="M1398" s="28" t="s">
        <v>177</v>
      </c>
      <c r="N1398" s="28"/>
      <c r="O1398" s="28"/>
      <c r="P1398" s="28"/>
      <c r="Q1398" s="28"/>
      <c r="R1398" s="31" t="str">
        <f t="array" ref="R1398">IFERROR(INDEX(npcs!$E$2:$E$1584,MATCH('route'!$H1398, npcs!$A$2:$A$1584,0)),"NA")</f>
        <v>~PARTY_IS_ROBOTIFIED</v>
      </c>
      <c r="S1398" s="1"/>
      <c r="T1398" s="79"/>
      <c r="U1398" s="1"/>
      <c r="V1398" s="1"/>
      <c r="W1398" s="1"/>
      <c r="X1398" s="1"/>
      <c r="Y1398" s="1"/>
      <c r="Z1398" s="1"/>
      <c r="AA1398" s="1"/>
      <c r="AB1398" s="1"/>
    </row>
    <row r="1399" spans="1:28" ht="15" customHeight="1" x14ac:dyDescent="0.2">
      <c r="A1399" s="82"/>
      <c r="B1399" s="23" t="str">
        <f>IF(NOT(ISBLANK(route[[#This Row],[loc_override]])),route[[#This Row],[loc_override]],IFERROR(INDEX(npcs[map_location_label],MATCH(route[[#This Row],[npc]],npcs[npc_id],0)),"NA"))</f>
        <v>Twoson</v>
      </c>
      <c r="C1399" s="27"/>
      <c r="D1399" s="47" t="str">
        <f>IFERROR(INDEX(npcs[sprite_label],MATCH(route[[#This Row],[npc]],npcs[npc_id],0)),"NA")</f>
        <v>man_orange-hair_sunglasses</v>
      </c>
      <c r="E1399" s="24"/>
      <c r="F1399" s="9"/>
      <c r="G1399" s="10"/>
      <c r="H1399" s="47">
        <v>325</v>
      </c>
      <c r="I1399" s="28" t="s">
        <v>9</v>
      </c>
      <c r="J1399" s="28"/>
      <c r="K1399" s="28"/>
      <c r="L1399" s="45"/>
      <c r="M1399" s="28" t="s">
        <v>172</v>
      </c>
      <c r="N1399" s="28"/>
      <c r="O1399" s="28"/>
      <c r="P1399" s="28"/>
      <c r="Q1399" s="28"/>
      <c r="R1399" s="31" t="str">
        <f t="array" ref="R1399">IFERROR(INDEX(npcs!$E$2:$E$1584,MATCH('route'!$H1399, npcs!$A$2:$A$1584,0)),"NA")</f>
        <v>always</v>
      </c>
      <c r="S1399" s="1"/>
      <c r="T1399" s="79"/>
      <c r="U1399" s="1"/>
      <c r="V1399" s="1"/>
      <c r="W1399" s="1"/>
      <c r="X1399" s="1"/>
      <c r="Y1399" s="1"/>
      <c r="Z1399" s="1"/>
      <c r="AA1399" s="1"/>
      <c r="AB1399" s="1"/>
    </row>
    <row r="1400" spans="1:28" ht="15" customHeight="1" x14ac:dyDescent="0.2">
      <c r="A1400" s="82"/>
      <c r="B1400" s="23" t="str">
        <f>IF(NOT(ISBLANK(route[[#This Row],[loc_override]])),route[[#This Row],[loc_override]],IFERROR(INDEX(npcs[map_location_label],MATCH(route[[#This Row],[npc]],npcs[npc_id],0)),"NA"))</f>
        <v>Twoson</v>
      </c>
      <c r="C1400" s="27"/>
      <c r="D1400" s="47" t="str">
        <f>IFERROR(INDEX(npcs[sprite_label],MATCH(route[[#This Row],[npc]],npcs[npc_id],0)),"NA")</f>
        <v>woman_blonde_red-dress</v>
      </c>
      <c r="E1400" s="24"/>
      <c r="F1400" s="9"/>
      <c r="G1400" s="10"/>
      <c r="H1400" s="47">
        <v>342</v>
      </c>
      <c r="I1400" s="28" t="s">
        <v>9</v>
      </c>
      <c r="J1400" s="28"/>
      <c r="K1400" s="28"/>
      <c r="L1400" s="45"/>
      <c r="M1400" s="28" t="s">
        <v>172</v>
      </c>
      <c r="N1400" s="28"/>
      <c r="O1400" s="28"/>
      <c r="P1400" s="28"/>
      <c r="Q1400" s="28"/>
      <c r="R1400" s="31" t="str">
        <f t="array" ref="R1400">IFERROR(INDEX(npcs!$E$2:$E$1584,MATCH('route'!$H1400, npcs!$A$2:$A$1584,0)),"NA")</f>
        <v>always</v>
      </c>
      <c r="S1400" s="1"/>
      <c r="T1400" s="79"/>
      <c r="U1400" s="1"/>
      <c r="V1400" s="1"/>
      <c r="W1400" s="1"/>
      <c r="X1400" s="1"/>
      <c r="Y1400" s="1"/>
      <c r="Z1400" s="1"/>
      <c r="AA1400" s="1"/>
      <c r="AB1400" s="1"/>
    </row>
    <row r="1401" spans="1:28" ht="15" customHeight="1" x14ac:dyDescent="0.2">
      <c r="A1401" s="82"/>
      <c r="B1401" s="23" t="str">
        <f>IF(NOT(ISBLANK(route[[#This Row],[loc_override]])),route[[#This Row],[loc_override]],IFERROR(INDEX(npcs[map_location_label],MATCH(route[[#This Row],[npc]],npcs[npc_id],0)),"NA"))</f>
        <v>Twoson</v>
      </c>
      <c r="C1401" s="27"/>
      <c r="D1401" s="47" t="str">
        <f>IFERROR(INDEX(npcs[sprite_label],MATCH(route[[#This Row],[npc]],npcs[npc_id],0)),"NA")</f>
        <v>lookalike_mr-t</v>
      </c>
      <c r="E1401" s="24"/>
      <c r="F1401" s="9"/>
      <c r="G1401" s="10"/>
      <c r="H1401" s="47">
        <v>324</v>
      </c>
      <c r="I1401" s="28" t="s">
        <v>9</v>
      </c>
      <c r="J1401" s="28"/>
      <c r="K1401" s="28"/>
      <c r="L1401" s="45"/>
      <c r="M1401" s="28" t="s">
        <v>172</v>
      </c>
      <c r="N1401" s="28"/>
      <c r="O1401" s="28"/>
      <c r="P1401" s="28"/>
      <c r="Q1401" s="28"/>
      <c r="R1401" s="31" t="str">
        <f t="array" ref="R1401">IFERROR(INDEX(npcs!$E$2:$E$1584,MATCH('route'!$H1401, npcs!$A$2:$A$1584,0)),"NA")</f>
        <v>always</v>
      </c>
      <c r="S1401" s="1"/>
      <c r="T1401" s="79"/>
      <c r="U1401" s="1"/>
      <c r="V1401" s="1"/>
      <c r="W1401" s="1"/>
      <c r="X1401" s="1"/>
      <c r="Y1401" s="1"/>
      <c r="Z1401" s="1"/>
      <c r="AA1401" s="1"/>
      <c r="AB1401" s="1"/>
    </row>
    <row r="1402" spans="1:28" ht="15" customHeight="1" x14ac:dyDescent="0.2">
      <c r="A1402" s="82"/>
      <c r="B1402" s="23" t="str">
        <f>IF(NOT(ISBLANK(route[[#This Row],[loc_override]])),route[[#This Row],[loc_override]],IFERROR(INDEX(npcs[map_location_label],MATCH(route[[#This Row],[npc]],npcs[npc_id],0)),"NA"))</f>
        <v>Twoson_Department Store_1F</v>
      </c>
      <c r="C1402" s="27"/>
      <c r="D1402" s="47" t="str">
        <f>IFERROR(INDEX(npcs[sprite_label],MATCH(route[[#This Row],[npc]],npcs[npc_id],0)),"NA")</f>
        <v>man_blonde_blue-blazer</v>
      </c>
      <c r="E1402" s="24"/>
      <c r="F1402" s="9"/>
      <c r="G1402" s="10"/>
      <c r="H1402" s="47">
        <v>290</v>
      </c>
      <c r="I1402" s="30" t="s">
        <v>8</v>
      </c>
      <c r="J1402" s="28" t="s">
        <v>2490</v>
      </c>
      <c r="K1402" s="28"/>
      <c r="L1402" s="45"/>
      <c r="M1402" s="28" t="s">
        <v>1291</v>
      </c>
      <c r="N1402" s="28"/>
      <c r="O1402" s="28"/>
      <c r="P1402" s="28"/>
      <c r="Q1402" s="28"/>
      <c r="R1402" s="31" t="str">
        <f t="array" ref="R1402">IFERROR(INDEX(npcs!$E$2:$E$1584,MATCH('route'!$H1402, npcs!$A$2:$A$1584,0)),"NA")</f>
        <v>always</v>
      </c>
      <c r="S1402" s="1"/>
      <c r="T1402" s="79"/>
      <c r="U1402" s="1"/>
      <c r="V1402" s="1"/>
      <c r="W1402" s="1"/>
      <c r="X1402" s="1"/>
      <c r="Y1402" s="1"/>
      <c r="Z1402" s="1"/>
      <c r="AA1402" s="1"/>
      <c r="AB1402" s="1"/>
    </row>
    <row r="1403" spans="1:28" ht="15" customHeight="1" x14ac:dyDescent="0.2">
      <c r="A1403" s="82"/>
      <c r="B1403" s="23" t="str">
        <f>IF(NOT(ISBLANK(route[[#This Row],[loc_override]])),route[[#This Row],[loc_override]],IFERROR(INDEX(npcs[map_location_label],MATCH(route[[#This Row],[npc]],npcs[npc_id],0)),"NA"))</f>
        <v>Twoson_Department Store_1F</v>
      </c>
      <c r="C1403" s="27"/>
      <c r="D1403" s="47" t="str">
        <f>IFERROR(INDEX(npcs[sprite_label],MATCH(route[[#This Row],[npc]],npcs[npc_id],0)),"NA")</f>
        <v>man_blonde_blue-oxford</v>
      </c>
      <c r="E1403" s="24"/>
      <c r="F1403" s="9"/>
      <c r="G1403" s="10"/>
      <c r="H1403" s="47">
        <v>298</v>
      </c>
      <c r="I1403" s="28" t="s">
        <v>9</v>
      </c>
      <c r="J1403" s="28"/>
      <c r="K1403" s="28"/>
      <c r="L1403" s="45"/>
      <c r="M1403" s="28" t="s">
        <v>118</v>
      </c>
      <c r="N1403" s="28"/>
      <c r="O1403" s="28"/>
      <c r="P1403" s="28"/>
      <c r="Q1403" s="28"/>
      <c r="R1403" s="31" t="str">
        <f t="array" ref="R1403">IFERROR(INDEX(npcs!$E$2:$E$1584,MATCH('route'!$H1403, npcs!$A$2:$A$1584,0)),"NA")</f>
        <v>always</v>
      </c>
      <c r="S1403" s="1"/>
      <c r="T1403" s="79"/>
      <c r="U1403" s="1"/>
      <c r="V1403" s="1"/>
      <c r="W1403" s="1"/>
      <c r="X1403" s="1"/>
      <c r="Y1403" s="1"/>
      <c r="Z1403" s="1"/>
      <c r="AA1403" s="1"/>
      <c r="AB1403" s="1"/>
    </row>
    <row r="1404" spans="1:28" ht="15" customHeight="1" x14ac:dyDescent="0.2">
      <c r="A1404" s="82"/>
      <c r="B1404" s="23" t="str">
        <f>IF(NOT(ISBLANK(route[[#This Row],[loc_override]])),route[[#This Row],[loc_override]],IFERROR(INDEX(npcs[map_location_label],MATCH(route[[#This Row],[npc]],npcs[npc_id],0)),"NA"))</f>
        <v>Twoson_Department Store_1F</v>
      </c>
      <c r="C1404" s="27"/>
      <c r="D1404" s="47" t="str">
        <f>IFERROR(INDEX(npcs[sprite_label],MATCH(route[[#This Row],[npc]],npcs[npc_id],0)),"NA")</f>
        <v>woman_black-hair_red-clothes</v>
      </c>
      <c r="E1404" s="24"/>
      <c r="F1404" s="9"/>
      <c r="G1404" s="10"/>
      <c r="H1404" s="47">
        <v>294</v>
      </c>
      <c r="I1404" s="28" t="s">
        <v>9</v>
      </c>
      <c r="J1404" s="28"/>
      <c r="K1404" s="28"/>
      <c r="L1404" s="45"/>
      <c r="M1404" s="28" t="s">
        <v>180</v>
      </c>
      <c r="N1404" s="28"/>
      <c r="O1404" s="28"/>
      <c r="P1404" s="28"/>
      <c r="Q1404" s="28"/>
      <c r="R1404" s="31" t="str">
        <f t="array" ref="R1404">IFERROR(INDEX(npcs!$E$2:$E$1584,MATCH('route'!$H1404, npcs!$A$2:$A$1584,0)),"NA")</f>
        <v>always</v>
      </c>
      <c r="S1404" s="1"/>
      <c r="T1404" s="79"/>
      <c r="U1404" s="1"/>
      <c r="V1404" s="1"/>
      <c r="W1404" s="1"/>
      <c r="X1404" s="1"/>
      <c r="Y1404" s="1"/>
      <c r="Z1404" s="1"/>
      <c r="AA1404" s="1"/>
      <c r="AB1404" s="1"/>
    </row>
    <row r="1405" spans="1:28" ht="15" customHeight="1" x14ac:dyDescent="0.2">
      <c r="A1405" s="82"/>
      <c r="B1405" s="23" t="str">
        <f>IF(NOT(ISBLANK(route[[#This Row],[loc_override]])),route[[#This Row],[loc_override]],IFERROR(INDEX(npcs[map_location_label],MATCH(route[[#This Row],[npc]],npcs[npc_id],0)),"NA"))</f>
        <v>Twoson_Houses_Northwest-Red-Roof_1F</v>
      </c>
      <c r="C1405" s="27"/>
      <c r="D1405" s="47" t="str">
        <f>IFERROR(INDEX(npcs[sprite_label],MATCH(route[[#This Row],[npc]],npcs[npc_id],0)),"NA")</f>
        <v>boy_blue-ballcap</v>
      </c>
      <c r="E1405" s="24"/>
      <c r="F1405" s="9"/>
      <c r="G1405" s="10"/>
      <c r="H1405" s="47">
        <v>280</v>
      </c>
      <c r="I1405" s="28" t="s">
        <v>9</v>
      </c>
      <c r="J1405" s="28"/>
      <c r="K1405" s="28"/>
      <c r="L1405" s="45"/>
      <c r="M1405" s="28" t="s">
        <v>118</v>
      </c>
      <c r="N1405" s="28"/>
      <c r="O1405" s="28"/>
      <c r="P1405" s="28"/>
      <c r="Q1405" s="28"/>
      <c r="R1405" s="31" t="str">
        <f t="array" ref="R1405">IFERROR(INDEX(npcs!$E$2:$E$1584,MATCH('route'!$H1405, npcs!$A$2:$A$1584,0)),"NA")</f>
        <v>CARPAINTER_DEFEATED</v>
      </c>
      <c r="S1405" s="1"/>
      <c r="T1405" s="79"/>
      <c r="U1405" s="1"/>
      <c r="V1405" s="1"/>
      <c r="W1405" s="1"/>
      <c r="X1405" s="1"/>
      <c r="Y1405" s="1"/>
      <c r="Z1405" s="1"/>
      <c r="AA1405" s="1"/>
      <c r="AB1405" s="1"/>
    </row>
    <row r="1406" spans="1:28" ht="15" customHeight="1" x14ac:dyDescent="0.2">
      <c r="A1406" s="82"/>
      <c r="B1406" s="23" t="str">
        <f>IF(NOT(ISBLANK(route[[#This Row],[loc_override]])),route[[#This Row],[loc_override]],IFERROR(INDEX(npcs[map_location_label],MATCH(route[[#This Row],[npc]],npcs[npc_id],0)),"NA"))</f>
        <v>Twoson</v>
      </c>
      <c r="C1406" s="27"/>
      <c r="D1406" s="47" t="str">
        <f>IFERROR(INDEX(npcs[sprite_label],MATCH(route[[#This Row],[npc]],npcs[npc_id],0)),"NA")</f>
        <v>helpful-mole</v>
      </c>
      <c r="E1406" s="24"/>
      <c r="F1406" s="9"/>
      <c r="G1406" s="10"/>
      <c r="H1406" s="47">
        <v>343</v>
      </c>
      <c r="I1406" s="28" t="s">
        <v>9</v>
      </c>
      <c r="J1406" s="28"/>
      <c r="K1406" s="28"/>
      <c r="L1406" s="45"/>
      <c r="M1406" s="28" t="s">
        <v>118</v>
      </c>
      <c r="N1406" s="28"/>
      <c r="O1406" s="28"/>
      <c r="P1406" s="28"/>
      <c r="Q1406" s="28"/>
      <c r="R1406" s="31" t="str">
        <f t="array" ref="R1406">IFERROR(INDEX(npcs!$E$2:$E$1584,MATCH('route'!$H1406, npcs!$A$2:$A$1584,0)),"NA")</f>
        <v>always</v>
      </c>
      <c r="S1406" s="1"/>
      <c r="T1406" s="79"/>
      <c r="U1406" s="1"/>
      <c r="V1406" s="1"/>
      <c r="W1406" s="1"/>
      <c r="X1406" s="1"/>
      <c r="Y1406" s="1"/>
      <c r="Z1406" s="1"/>
      <c r="AA1406" s="1"/>
      <c r="AB1406" s="1"/>
    </row>
    <row r="1407" spans="1:28" ht="15" customHeight="1" x14ac:dyDescent="0.2">
      <c r="A1407" s="82"/>
      <c r="B1407" s="23" t="str">
        <f>IF(NOT(ISBLANK(route[[#This Row],[loc_override]])),route[[#This Row],[loc_override]],IFERROR(INDEX(npcs[map_location_label],MATCH(route[[#This Row],[npc]],npcs[npc_id],0)),"NA"))</f>
        <v>Onett_Town Hall_1F_Reception</v>
      </c>
      <c r="C1407" s="28"/>
      <c r="D1407" s="47" t="str">
        <f>IFERROR(INDEX(npcs[sprite_label],MATCH(route[[#This Row],[npc]],npcs[npc_id],0)),"NA")</f>
        <v>woman_blonde_blue-blazer</v>
      </c>
      <c r="E1407" s="24"/>
      <c r="F1407" s="9"/>
      <c r="G1407" s="10"/>
      <c r="H1407" s="47">
        <v>85</v>
      </c>
      <c r="I1407" s="30" t="s">
        <v>9</v>
      </c>
      <c r="J1407" s="26"/>
      <c r="K1407" s="26"/>
      <c r="L1407" s="43"/>
      <c r="M1407" s="27" t="s">
        <v>109</v>
      </c>
      <c r="N1407" s="28" t="s">
        <v>118</v>
      </c>
      <c r="O1407" s="28"/>
      <c r="P1407" s="28"/>
      <c r="Q1407" s="27"/>
      <c r="R1407" s="31" t="str">
        <f t="array" ref="R1407">IFERROR(INDEX(npcs!$E$2:$E$1584,MATCH('route'!$H1407, npcs!$A$2:$A$1584,0)),"NA")</f>
        <v>always</v>
      </c>
      <c r="S1407" s="1"/>
      <c r="T1407" s="79"/>
      <c r="U1407" s="1"/>
      <c r="V1407" s="1"/>
      <c r="W1407" s="1"/>
      <c r="X1407" s="1"/>
      <c r="Y1407" s="1"/>
      <c r="Z1407" s="1"/>
      <c r="AA1407" s="1"/>
      <c r="AB1407" s="1"/>
    </row>
    <row r="1408" spans="1:28" ht="15" customHeight="1" x14ac:dyDescent="0.2">
      <c r="A1408" s="82"/>
      <c r="B1408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1408" s="28"/>
      <c r="D1408" s="47" t="str">
        <f>IFERROR(INDEX(npcs[sprite_label],MATCH(route[[#This Row],[npc]],npcs[npc_id],0)),"NA")</f>
        <v>mayor-pirkle</v>
      </c>
      <c r="E1408" s="24"/>
      <c r="F1408" s="9"/>
      <c r="G1408" s="10"/>
      <c r="H1408" s="47">
        <v>86</v>
      </c>
      <c r="I1408" s="30" t="s">
        <v>9</v>
      </c>
      <c r="J1408" s="26" t="s">
        <v>2276</v>
      </c>
      <c r="K1408" s="26" t="s">
        <v>245</v>
      </c>
      <c r="L1408" s="44"/>
      <c r="M1408" s="27" t="s">
        <v>118</v>
      </c>
      <c r="N1408" s="28"/>
      <c r="O1408" s="28"/>
      <c r="P1408" s="28"/>
      <c r="Q1408" s="27"/>
      <c r="R1408" s="31" t="str">
        <f t="array" ref="R1408">IFERROR(INDEX(npcs!$E$2:$E$1584,MATCH('route'!$H1408, npcs!$A$2:$A$1584,0)),"NA")</f>
        <v>always</v>
      </c>
      <c r="S1408" s="1"/>
      <c r="T1408" s="79"/>
      <c r="U1408" s="1"/>
      <c r="V1408" s="1"/>
      <c r="W1408" s="1"/>
      <c r="X1408" s="1"/>
      <c r="Y1408" s="1"/>
      <c r="Z1408" s="1"/>
      <c r="AA1408" s="1"/>
      <c r="AB1408" s="1"/>
    </row>
    <row r="1409" spans="1:28" ht="15" customHeight="1" x14ac:dyDescent="0.2">
      <c r="A1409" s="82"/>
      <c r="B1409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1409" s="28"/>
      <c r="D1409" s="47" t="str">
        <f>IFERROR(INDEX(npcs[sprite_label],MATCH(route[[#This Row],[npc]],npcs[npc_id],0)),"NA")</f>
        <v>mayor-pirkle</v>
      </c>
      <c r="E1409" s="24"/>
      <c r="F1409" s="9"/>
      <c r="G1409" s="10"/>
      <c r="H1409" s="47">
        <v>86</v>
      </c>
      <c r="I1409" s="30" t="s">
        <v>9</v>
      </c>
      <c r="J1409" s="26" t="s">
        <v>2276</v>
      </c>
      <c r="K1409" s="26" t="s">
        <v>345</v>
      </c>
      <c r="L1409" s="44"/>
      <c r="M1409" s="27" t="s">
        <v>118</v>
      </c>
      <c r="N1409" s="28"/>
      <c r="O1409" s="28"/>
      <c r="P1409" s="28"/>
      <c r="Q1409" s="27"/>
      <c r="R1409" s="31" t="str">
        <f t="array" ref="R1409">IFERROR(INDEX(npcs!$E$2:$E$1584,MATCH('route'!$H1409, npcs!$A$2:$A$1584,0)),"NA")</f>
        <v>always</v>
      </c>
      <c r="S1409" s="1"/>
      <c r="T1409" s="79"/>
      <c r="U1409" s="1"/>
      <c r="V1409" s="1"/>
      <c r="W1409" s="1"/>
      <c r="X1409" s="1"/>
      <c r="Y1409" s="1"/>
      <c r="Z1409" s="1"/>
      <c r="AA1409" s="1"/>
      <c r="AB1409" s="1"/>
    </row>
    <row r="1410" spans="1:28" ht="15" customHeight="1" x14ac:dyDescent="0.2">
      <c r="A1410" s="82"/>
      <c r="B1410" s="23" t="str">
        <f>IF(NOT(ISBLANK(route[[#This Row],[loc_override]])),route[[#This Row],[loc_override]],IFERROR(INDEX(npcs[map_location_label],MATCH(route[[#This Row],[npc]],npcs[npc_id],0)),"NA"))</f>
        <v>Onett_Town Hall_1F_Reception_2F</v>
      </c>
      <c r="C1410" s="28"/>
      <c r="D1410" s="47" t="str">
        <f>IFERROR(INDEX(npcs[sprite_label],MATCH(route[[#This Row],[npc]],npcs[npc_id],0)),"NA")</f>
        <v>man_bald_black-suit</v>
      </c>
      <c r="E1410" s="24"/>
      <c r="F1410" s="9"/>
      <c r="G1410" s="10"/>
      <c r="H1410" s="47">
        <v>87</v>
      </c>
      <c r="I1410" s="30" t="s">
        <v>9</v>
      </c>
      <c r="J1410" s="26"/>
      <c r="K1410" s="26"/>
      <c r="L1410" s="44"/>
      <c r="M1410" s="27" t="s">
        <v>118</v>
      </c>
      <c r="N1410" s="28"/>
      <c r="O1410" s="28"/>
      <c r="P1410" s="28"/>
      <c r="Q1410" s="27"/>
      <c r="R1410" s="31" t="str">
        <f t="array" ref="R1410">IFERROR(INDEX(npcs!$E$2:$E$1584,MATCH('route'!$H1410, npcs!$A$2:$A$1584,0)),"NA")</f>
        <v>always</v>
      </c>
      <c r="S1410" s="1"/>
      <c r="T1410" s="79"/>
      <c r="U1410" s="1"/>
      <c r="V1410" s="1"/>
      <c r="W1410" s="1"/>
      <c r="X1410" s="1"/>
      <c r="Y1410" s="1"/>
      <c r="Z1410" s="1"/>
      <c r="AA1410" s="1"/>
      <c r="AB1410" s="1"/>
    </row>
    <row r="1411" spans="1:28" ht="15" customHeight="1" x14ac:dyDescent="0.2">
      <c r="A1411" s="82"/>
      <c r="B1411" s="23" t="str">
        <f>IF(NOT(ISBLANK(route[[#This Row],[loc_override]])),route[[#This Row],[loc_override]],IFERROR(INDEX(npcs[map_location_label],MATCH(route[[#This Row],[npc]],npcs[npc_id],0)),"NA"))</f>
        <v>Onett</v>
      </c>
      <c r="C1411" s="28"/>
      <c r="D1411" s="47" t="str">
        <f>IFERROR(INDEX(npcs[sprite_label],MATCH(route[[#This Row],[npc]],npcs[npc_id],0)),"NA")</f>
        <v>man_blonde_blue-oxford</v>
      </c>
      <c r="E1411" s="24"/>
      <c r="F1411" s="9"/>
      <c r="G1411" s="10"/>
      <c r="H1411" s="47">
        <v>135</v>
      </c>
      <c r="I1411" s="30" t="s">
        <v>9</v>
      </c>
      <c r="J1411" s="26"/>
      <c r="K1411" s="26"/>
      <c r="L1411" s="43"/>
      <c r="M1411" s="27" t="s">
        <v>118</v>
      </c>
      <c r="N1411" s="28"/>
      <c r="O1411" s="28"/>
      <c r="P1411" s="28"/>
      <c r="Q1411" s="27"/>
      <c r="R1411" s="31" t="str">
        <f t="array" ref="R1411">IFERROR(INDEX(npcs!$E$2:$E$1584,MATCH('route'!$H1411, npcs!$A$2:$A$1584,0)),"NA")</f>
        <v>PEOPLE_IN_ONETT</v>
      </c>
      <c r="S1411" s="1"/>
      <c r="T1411" s="79"/>
      <c r="U1411" s="1"/>
      <c r="V1411" s="1"/>
      <c r="W1411" s="1"/>
      <c r="X1411" s="1"/>
      <c r="Y1411" s="1"/>
      <c r="Z1411" s="1"/>
      <c r="AA1411" s="1"/>
      <c r="AB1411" s="1"/>
    </row>
    <row r="1412" spans="1:28" ht="15" customHeight="1" x14ac:dyDescent="0.2">
      <c r="A1412" s="82"/>
      <c r="B1412" s="23" t="str">
        <f>IF(NOT(ISBLANK(route[[#This Row],[loc_override]])),route[[#This Row],[loc_override]],IFERROR(INDEX(npcs[map_location_label],MATCH(route[[#This Row],[npc]],npcs[npc_id],0)),"NA"))</f>
        <v>Onett_Houses_East-Orange_1F</v>
      </c>
      <c r="C1412" s="28"/>
      <c r="D1412" s="47" t="str">
        <f>IFERROR(INDEX(npcs[sprite_label],MATCH(route[[#This Row],[npc]],npcs[npc_id],0)),"NA")</f>
        <v>girl_black-hair_red-jumper</v>
      </c>
      <c r="E1412" s="24"/>
      <c r="F1412" s="9"/>
      <c r="G1412" s="10"/>
      <c r="H1412" s="47">
        <v>93</v>
      </c>
      <c r="I1412" s="30" t="s">
        <v>9</v>
      </c>
      <c r="J1412" s="26"/>
      <c r="K1412" s="26"/>
      <c r="L1412" s="43"/>
      <c r="M1412" s="27" t="s">
        <v>118</v>
      </c>
      <c r="N1412" s="28"/>
      <c r="O1412" s="28"/>
      <c r="P1412" s="28"/>
      <c r="Q1412" s="27"/>
      <c r="R1412" s="31" t="str">
        <f t="array" ref="R1412">IFERROR(INDEX(npcs!$E$2:$E$1584,MATCH('route'!$H1412, npcs!$A$2:$A$1584,0)),"NA")</f>
        <v>always</v>
      </c>
      <c r="S1412" s="1"/>
      <c r="T1412" s="79"/>
      <c r="U1412" s="1"/>
      <c r="V1412" s="1"/>
      <c r="W1412" s="1"/>
      <c r="X1412" s="1"/>
      <c r="Y1412" s="1"/>
      <c r="Z1412" s="1"/>
      <c r="AA1412" s="1"/>
      <c r="AB1412" s="1"/>
    </row>
    <row r="1413" spans="1:28" ht="15" customHeight="1" x14ac:dyDescent="0.2">
      <c r="A1413" s="82"/>
      <c r="B1413" s="23" t="str">
        <f>IF(NOT(ISBLANK(route[[#This Row],[loc_override]])),route[[#This Row],[loc_override]],IFERROR(INDEX(npcs[map_location_label],MATCH(route[[#This Row],[npc]],npcs[npc_id],0)),"NA"))</f>
        <v>Onett_Police Station_1F</v>
      </c>
      <c r="C1413" s="28"/>
      <c r="D1413" s="47" t="str">
        <f>IFERROR(INDEX(npcs[sprite_label],MATCH(route[[#This Row],[npc]],npcs[npc_id],0)),"NA")</f>
        <v>captain-strong</v>
      </c>
      <c r="E1413" s="24"/>
      <c r="F1413" s="9"/>
      <c r="G1413" s="10"/>
      <c r="H1413" s="47">
        <v>67</v>
      </c>
      <c r="I1413" s="30" t="s">
        <v>9</v>
      </c>
      <c r="J1413" s="26"/>
      <c r="K1413" s="26"/>
      <c r="L1413" s="43"/>
      <c r="M1413" s="27" t="s">
        <v>118</v>
      </c>
      <c r="N1413" s="28"/>
      <c r="O1413" s="28"/>
      <c r="P1413" s="28"/>
      <c r="Q1413" s="27"/>
      <c r="R1413" s="31" t="str">
        <f t="array" ref="R1413">IFERROR(INDEX(npcs!$E$2:$E$1584,MATCH('route'!$H1413, npcs!$A$2:$A$1584,0)),"NA")</f>
        <v>~CAPTAIN_STRONG_NOT_AT_STATION_DESK</v>
      </c>
      <c r="S1413" s="1"/>
      <c r="T1413" s="79"/>
      <c r="U1413" s="1"/>
      <c r="V1413" s="1"/>
      <c r="W1413" s="1"/>
      <c r="X1413" s="1"/>
      <c r="Y1413" s="1"/>
      <c r="Z1413" s="1"/>
      <c r="AA1413" s="1"/>
      <c r="AB1413" s="1"/>
    </row>
    <row r="1414" spans="1:28" ht="15" customHeight="1" x14ac:dyDescent="0.2">
      <c r="A1414" s="82"/>
      <c r="B1414" s="23" t="str">
        <f>IF(NOT(ISBLANK(route[[#This Row],[loc_override]])),route[[#This Row],[loc_override]],IFERROR(INDEX(npcs[map_location_label],MATCH(route[[#This Row],[npc]],npcs[npc_id],0)),"NA"))</f>
        <v>Onett</v>
      </c>
      <c r="C1414" s="28"/>
      <c r="D1414" s="47" t="str">
        <f>IFERROR(INDEX(npcs[sprite_label],MATCH(route[[#This Row],[npc]],npcs[npc_id],0)),"NA")</f>
        <v>woman_purse_green-dress</v>
      </c>
      <c r="E1414" s="24"/>
      <c r="F1414" s="9"/>
      <c r="G1414" s="10"/>
      <c r="H1414" s="47">
        <v>136</v>
      </c>
      <c r="I1414" s="30" t="s">
        <v>9</v>
      </c>
      <c r="J1414" s="26"/>
      <c r="K1414" s="26"/>
      <c r="L1414" s="43"/>
      <c r="M1414" s="27" t="s">
        <v>118</v>
      </c>
      <c r="N1414" s="28"/>
      <c r="O1414" s="28"/>
      <c r="P1414" s="28"/>
      <c r="Q1414" s="27"/>
      <c r="R1414" s="31" t="str">
        <f t="array" ref="R1414">IFERROR(INDEX(npcs!$E$2:$E$1584,MATCH('route'!$H1414, npcs!$A$2:$A$1584,0)),"NA")</f>
        <v>PEOPLE_IN_ONETT</v>
      </c>
      <c r="S1414" s="1"/>
      <c r="T1414" s="79"/>
      <c r="U1414" s="1"/>
      <c r="V1414" s="1"/>
      <c r="W1414" s="1"/>
      <c r="X1414" s="1"/>
      <c r="Y1414" s="1"/>
      <c r="Z1414" s="1"/>
      <c r="AA1414" s="1"/>
      <c r="AB1414" s="1"/>
    </row>
    <row r="1415" spans="1:28" ht="15" customHeight="1" x14ac:dyDescent="0.2">
      <c r="A1415" s="82"/>
      <c r="B1415" s="23" t="str">
        <f>IF(NOT(ISBLANK(route[[#This Row],[loc_override]])),route[[#This Row],[loc_override]],IFERROR(INDEX(npcs[map_location_label],MATCH(route[[#This Row],[npc]],npcs[npc_id],0)),"NA"))</f>
        <v>Onett</v>
      </c>
      <c r="C1415" s="28"/>
      <c r="D1415" s="47" t="str">
        <f>IFERROR(INDEX(npcs[sprite_label],MATCH(route[[#This Row],[npc]],npcs[npc_id],0)),"NA")</f>
        <v>man_glasses_-black-suit</v>
      </c>
      <c r="E1415" s="24"/>
      <c r="F1415" s="9"/>
      <c r="G1415" s="10"/>
      <c r="H1415" s="47">
        <v>134</v>
      </c>
      <c r="I1415" s="30" t="s">
        <v>9</v>
      </c>
      <c r="J1415" s="26"/>
      <c r="K1415" s="26"/>
      <c r="L1415" s="43"/>
      <c r="M1415" s="27" t="s">
        <v>118</v>
      </c>
      <c r="N1415" s="28"/>
      <c r="O1415" s="28"/>
      <c r="P1415" s="28"/>
      <c r="Q1415" s="27"/>
      <c r="R1415" s="31" t="str">
        <f t="array" ref="R1415">IFERROR(INDEX(npcs!$E$2:$E$1584,MATCH('route'!$H1415, npcs!$A$2:$A$1584,0)),"NA")</f>
        <v>PEOPLE_IN_ONETT</v>
      </c>
      <c r="S1415" s="1"/>
      <c r="T1415" s="79"/>
      <c r="U1415" s="1"/>
      <c r="V1415" s="1"/>
      <c r="W1415" s="1"/>
      <c r="X1415" s="1"/>
      <c r="Y1415" s="1"/>
      <c r="Z1415" s="1"/>
      <c r="AA1415" s="1"/>
      <c r="AB1415" s="1"/>
    </row>
    <row r="1416" spans="1:28" ht="15" customHeight="1" x14ac:dyDescent="0.2">
      <c r="A1416" s="82"/>
      <c r="B1416" s="23" t="str">
        <f>IF(NOT(ISBLANK(route[[#This Row],[loc_override]])),route[[#This Row],[loc_override]],IFERROR(INDEX(npcs[map_location_label],MATCH(route[[#This Row],[npc]],npcs[npc_id],0)),"NA"))</f>
        <v>Onett_Burger Shop_1F</v>
      </c>
      <c r="C1416" s="28"/>
      <c r="D1416" s="47" t="str">
        <f>IFERROR(INDEX(npcs[sprite_label],MATCH(route[[#This Row],[npc]],npcs[npc_id],0)),"NA")</f>
        <v>frank</v>
      </c>
      <c r="E1416" s="24"/>
      <c r="F1416" s="9"/>
      <c r="G1416" s="10"/>
      <c r="H1416" s="47">
        <v>38</v>
      </c>
      <c r="I1416" s="30" t="s">
        <v>2271</v>
      </c>
      <c r="J1416" s="26" t="s">
        <v>2491</v>
      </c>
      <c r="K1416" s="26"/>
      <c r="L1416" s="43"/>
      <c r="M1416" s="27" t="s">
        <v>7</v>
      </c>
      <c r="N1416" s="28"/>
      <c r="O1416" s="28"/>
      <c r="P1416" s="28"/>
      <c r="Q1416" s="27"/>
      <c r="R1416" s="31" t="str">
        <f t="array" ref="R1416">IFERROR(INDEX(npcs!$E$2:$E$1584,MATCH('route'!$H1416, npcs!$A$2:$A$1584,0)),"NA")</f>
        <v>PARTY_IS_ROBOTIFIED</v>
      </c>
      <c r="S1416" s="1"/>
      <c r="T1416" s="79"/>
      <c r="U1416" s="1"/>
      <c r="V1416" s="1"/>
      <c r="W1416" s="1"/>
      <c r="X1416" s="1"/>
      <c r="Y1416" s="1"/>
      <c r="Z1416" s="1"/>
      <c r="AA1416" s="1"/>
      <c r="AB1416" s="1"/>
    </row>
    <row r="1417" spans="1:28" ht="15" customHeight="1" x14ac:dyDescent="0.2">
      <c r="A1417" s="82"/>
      <c r="B1417" s="23" t="str">
        <f>IF(NOT(ISBLANK(route[[#This Row],[loc_override]])),route[[#This Row],[loc_override]],IFERROR(INDEX(npcs[map_location_label],MATCH(route[[#This Row],[npc]],npcs[npc_id],0)),"NA"))</f>
        <v>Onett_Burger Shop_1F</v>
      </c>
      <c r="C1417" s="28"/>
      <c r="D1417" s="47" t="str">
        <f>IFERROR(INDEX(npcs[sprite_label],MATCH(route[[#This Row],[npc]],npcs[npc_id],0)),"NA")</f>
        <v>frank</v>
      </c>
      <c r="E1417" s="24"/>
      <c r="F1417" s="9"/>
      <c r="G1417" s="10"/>
      <c r="H1417" s="47">
        <v>36</v>
      </c>
      <c r="I1417" s="30" t="s">
        <v>9</v>
      </c>
      <c r="J1417" s="26"/>
      <c r="K1417" s="26"/>
      <c r="L1417" s="43"/>
      <c r="M1417" s="27" t="s">
        <v>118</v>
      </c>
      <c r="N1417" s="28" t="s">
        <v>211</v>
      </c>
      <c r="O1417" s="28"/>
      <c r="P1417" s="28"/>
      <c r="Q1417" s="27"/>
      <c r="R1417" s="31" t="str">
        <f t="array" ref="R1417">IFERROR(INDEX(npcs!$E$2:$E$1584,MATCH('route'!$H1417, npcs!$A$2:$A$1584,0)),"NA")</f>
        <v>GIYGAS_DEFEATED</v>
      </c>
      <c r="S1417" s="1"/>
      <c r="T1417" s="79"/>
      <c r="U1417" s="1"/>
      <c r="V1417" s="1"/>
      <c r="W1417" s="1"/>
      <c r="X1417" s="1"/>
      <c r="Y1417" s="1"/>
      <c r="Z1417" s="1"/>
      <c r="AA1417" s="1"/>
      <c r="AB1417" s="1"/>
    </row>
    <row r="1418" spans="1:28" ht="15" customHeight="1" x14ac:dyDescent="0.2">
      <c r="A1418" s="82"/>
      <c r="B1418" s="23" t="str">
        <f>IF(NOT(ISBLANK(route[[#This Row],[loc_override]])),route[[#This Row],[loc_override]],IFERROR(INDEX(npcs[map_location_label],MATCH(route[[#This Row],[npc]],npcs[npc_id],0)),"NA"))</f>
        <v>Onett_Burger Shop_1F</v>
      </c>
      <c r="C1418" s="28"/>
      <c r="D1418" s="47" t="str">
        <f>IFERROR(INDEX(npcs[sprite_label],MATCH(route[[#This Row],[npc]],npcs[npc_id],0)),"NA")</f>
        <v>frank</v>
      </c>
      <c r="E1418" s="24"/>
      <c r="F1418" s="9"/>
      <c r="G1418" s="10"/>
      <c r="H1418" s="47">
        <v>36</v>
      </c>
      <c r="I1418" s="30" t="s">
        <v>9</v>
      </c>
      <c r="J1418" s="26"/>
      <c r="K1418" s="26"/>
      <c r="L1418" s="43"/>
      <c r="M1418" s="27" t="s">
        <v>118</v>
      </c>
      <c r="N1418" s="28"/>
      <c r="O1418" s="28"/>
      <c r="P1418" s="28"/>
      <c r="Q1418" s="27"/>
      <c r="R1418" s="31" t="str">
        <f t="array" ref="R1418">IFERROR(INDEX(npcs!$E$2:$E$1584,MATCH('route'!$H1418, npcs!$A$2:$A$1584,0)),"NA")</f>
        <v>GIYGAS_DEFEATED</v>
      </c>
      <c r="S1418" s="1"/>
      <c r="T1418" s="79"/>
      <c r="U1418" s="1"/>
      <c r="V1418" s="1"/>
      <c r="W1418" s="1"/>
      <c r="X1418" s="1"/>
      <c r="Y1418" s="1"/>
      <c r="Z1418" s="1"/>
      <c r="AA1418" s="1"/>
      <c r="AB1418" s="1"/>
    </row>
    <row r="1419" spans="1:28" ht="15" customHeight="1" x14ac:dyDescent="0.2">
      <c r="A1419" s="82"/>
      <c r="B1419" s="23" t="str">
        <f>IF(NOT(ISBLANK(route[[#This Row],[loc_override]])),route[[#This Row],[loc_override]],IFERROR(INDEX(npcs[map_location_label],MATCH(route[[#This Row],[npc]],npcs[npc_id],0)),"NA"))</f>
        <v>Onett_Bakery_1F</v>
      </c>
      <c r="C1419" s="28"/>
      <c r="D1419" s="47" t="str">
        <f>IFERROR(INDEX(npcs[sprite_label],MATCH(route[[#This Row],[npc]],npcs[npc_id],0)),"NA")</f>
        <v>woman_purse_green-dress</v>
      </c>
      <c r="E1419" s="24"/>
      <c r="F1419" s="9"/>
      <c r="G1419" s="10"/>
      <c r="H1419" s="47">
        <v>41</v>
      </c>
      <c r="I1419" s="30" t="s">
        <v>9</v>
      </c>
      <c r="J1419" s="26"/>
      <c r="K1419" s="26"/>
      <c r="L1419" s="43"/>
      <c r="M1419" s="27" t="s">
        <v>118</v>
      </c>
      <c r="N1419" s="28" t="s">
        <v>79</v>
      </c>
      <c r="O1419" s="28"/>
      <c r="P1419" s="28"/>
      <c r="Q1419" s="27">
        <v>7</v>
      </c>
      <c r="R1419" s="31" t="str">
        <f t="array" ref="R1419">IFERROR(INDEX(npcs!$E$2:$E$1584,MATCH('route'!$H1419, npcs!$A$2:$A$1584,0)),"NA")</f>
        <v>always</v>
      </c>
      <c r="S1419" s="1"/>
      <c r="T1419" s="79"/>
      <c r="U1419" s="1"/>
      <c r="V1419" s="1"/>
      <c r="W1419" s="1"/>
      <c r="X1419" s="1"/>
      <c r="Y1419" s="1"/>
      <c r="Z1419" s="1"/>
      <c r="AA1419" s="1"/>
      <c r="AB1419" s="1"/>
    </row>
    <row r="1420" spans="1:28" ht="15" customHeight="1" x14ac:dyDescent="0.2">
      <c r="A1420" s="82"/>
      <c r="B1420" s="23" t="str">
        <f>IF(NOT(ISBLANK(route[[#This Row],[loc_override]])),route[[#This Row],[loc_override]],IFERROR(INDEX(npcs[map_location_label],MATCH(route[[#This Row],[npc]],npcs[npc_id],0)),"NA"))</f>
        <v>Onett_Bakery_1F</v>
      </c>
      <c r="C1420" s="28"/>
      <c r="D1420" s="47" t="str">
        <f>IFERROR(INDEX(npcs[sprite_label],MATCH(route[[#This Row],[npc]],npcs[npc_id],0)),"NA")</f>
        <v>woman_purse_green-dress</v>
      </c>
      <c r="E1420" s="24"/>
      <c r="F1420" s="9"/>
      <c r="G1420" s="10"/>
      <c r="H1420" s="47">
        <v>41</v>
      </c>
      <c r="I1420" s="30" t="s">
        <v>9</v>
      </c>
      <c r="J1420" s="26"/>
      <c r="K1420" s="26"/>
      <c r="L1420" s="43"/>
      <c r="M1420" s="27" t="s">
        <v>118</v>
      </c>
      <c r="N1420" s="28"/>
      <c r="O1420" s="28"/>
      <c r="P1420" s="28"/>
      <c r="Q1420" s="27">
        <v>7</v>
      </c>
      <c r="R1420" s="31" t="str">
        <f t="array" ref="R1420">IFERROR(INDEX(npcs!$E$2:$E$1584,MATCH('route'!$H1420, npcs!$A$2:$A$1584,0)),"NA")</f>
        <v>always</v>
      </c>
      <c r="S1420" s="1"/>
      <c r="T1420" s="79"/>
      <c r="U1420" s="1"/>
      <c r="V1420" s="1"/>
      <c r="W1420" s="1"/>
      <c r="X1420" s="1"/>
      <c r="Y1420" s="1"/>
      <c r="Z1420" s="1"/>
      <c r="AA1420" s="1"/>
      <c r="AB1420" s="1"/>
    </row>
    <row r="1421" spans="1:28" ht="15" customHeight="1" x14ac:dyDescent="0.2">
      <c r="A1421" s="82"/>
      <c r="B1421" s="23" t="str">
        <f>IF(NOT(ISBLANK(route[[#This Row],[loc_override]])),route[[#This Row],[loc_override]],IFERROR(INDEX(npcs[map_location_label],MATCH(route[[#This Row],[npc]],npcs[npc_id],0)),"NA"))</f>
        <v>Onett_Drug Store_1F</v>
      </c>
      <c r="C1421" s="28"/>
      <c r="D1421" s="47" t="str">
        <f>IFERROR(INDEX(npcs[sprite_label],MATCH(route[[#This Row],[npc]],npcs[npc_id],0)),"NA")</f>
        <v>ruffini</v>
      </c>
      <c r="E1421" s="24"/>
      <c r="F1421" s="9"/>
      <c r="G1421" s="10"/>
      <c r="H1421" s="47">
        <v>11</v>
      </c>
      <c r="I1421" s="30" t="s">
        <v>9</v>
      </c>
      <c r="J1421" s="26"/>
      <c r="K1421" s="26"/>
      <c r="L1421" s="43"/>
      <c r="M1421" s="27" t="s">
        <v>118</v>
      </c>
      <c r="N1421" s="28"/>
      <c r="O1421" s="28"/>
      <c r="P1421" s="28"/>
      <c r="Q1421" s="27"/>
      <c r="R1421" s="31" t="str">
        <f t="array" ref="R1421">IFERROR(INDEX(npcs!$E$2:$E$1584,MATCH('route'!$H1421, npcs!$A$2:$A$1584,0)),"NA")</f>
        <v>always</v>
      </c>
      <c r="S1421" s="1"/>
      <c r="T1421" s="79"/>
      <c r="U1421" s="1"/>
      <c r="V1421" s="1"/>
      <c r="W1421" s="1"/>
      <c r="X1421" s="1"/>
      <c r="Y1421" s="1"/>
      <c r="Z1421" s="1"/>
      <c r="AA1421" s="1"/>
      <c r="AB1421" s="1"/>
    </row>
    <row r="1422" spans="1:28" ht="15" customHeight="1" x14ac:dyDescent="0.2">
      <c r="A1422" s="82"/>
      <c r="B1422" s="23" t="str">
        <f>IF(NOT(ISBLANK(route[[#This Row],[loc_override]])),route[[#This Row],[loc_override]],IFERROR(INDEX(npcs[map_location_label],MATCH(route[[#This Row],[npc]],npcs[npc_id],0)),"NA"))</f>
        <v>Onett_Secret Hideout_1F</v>
      </c>
      <c r="C1422" s="28"/>
      <c r="D1422" s="47" t="str">
        <f>IFERROR(INDEX(npcs[sprite_label],MATCH(route[[#This Row],[npc]],npcs[npc_id],0)),"NA")</f>
        <v>boy_bowler-hat</v>
      </c>
      <c r="E1422" s="24"/>
      <c r="F1422" s="9"/>
      <c r="G1422" s="10"/>
      <c r="H1422" s="47">
        <v>120</v>
      </c>
      <c r="I1422" s="30" t="s">
        <v>9</v>
      </c>
      <c r="J1422" s="26" t="s">
        <v>2276</v>
      </c>
      <c r="K1422" s="26" t="s">
        <v>345</v>
      </c>
      <c r="L1422" s="43"/>
      <c r="M1422" s="27" t="s">
        <v>118</v>
      </c>
      <c r="N1422" s="28"/>
      <c r="O1422" s="28"/>
      <c r="P1422" s="28"/>
      <c r="Q1422" s="27"/>
      <c r="R1422" s="31" t="str">
        <f t="array" ref="R1422">IFERROR(INDEX(npcs!$E$2:$E$1584,MATCH('route'!$H1422, npcs!$A$2:$A$1584,0)),"NA")</f>
        <v>always</v>
      </c>
      <c r="S1422" s="1"/>
      <c r="T1422" s="79"/>
      <c r="U1422" s="1"/>
      <c r="V1422" s="1"/>
      <c r="W1422" s="1"/>
      <c r="X1422" s="1"/>
      <c r="Y1422" s="1"/>
      <c r="Z1422" s="1"/>
      <c r="AA1422" s="1"/>
      <c r="AB1422" s="1"/>
    </row>
    <row r="1423" spans="1:28" ht="15" customHeight="1" x14ac:dyDescent="0.2">
      <c r="A1423" s="82"/>
      <c r="B1423" s="23" t="str">
        <f>IF(NOT(ISBLANK(route[[#This Row],[loc_override]])),route[[#This Row],[loc_override]],IFERROR(INDEX(npcs[map_location_label],MATCH(route[[#This Row],[npc]],npcs[npc_id],0)),"NA"))</f>
        <v>Onett_Secret Hideout_1F</v>
      </c>
      <c r="C1423" s="28"/>
      <c r="D1423" s="47" t="str">
        <f>IFERROR(INDEX(npcs[sprite_label],MATCH(route[[#This Row],[npc]],npcs[npc_id],0)),"NA")</f>
        <v>boy_bowler-hat</v>
      </c>
      <c r="E1423" s="24"/>
      <c r="F1423" s="9"/>
      <c r="G1423" s="10"/>
      <c r="H1423" s="47">
        <v>120</v>
      </c>
      <c r="I1423" s="30" t="s">
        <v>9</v>
      </c>
      <c r="J1423" s="26" t="s">
        <v>2276</v>
      </c>
      <c r="K1423" s="26" t="s">
        <v>245</v>
      </c>
      <c r="L1423" s="43"/>
      <c r="M1423" s="27" t="s">
        <v>118</v>
      </c>
      <c r="N1423" s="28"/>
      <c r="O1423" s="28"/>
      <c r="P1423" s="28"/>
      <c r="Q1423" s="27"/>
      <c r="R1423" s="31" t="str">
        <f t="array" ref="R1423">IFERROR(INDEX(npcs!$E$2:$E$1584,MATCH('route'!$H1423, npcs!$A$2:$A$1584,0)),"NA")</f>
        <v>always</v>
      </c>
      <c r="S1423" s="1"/>
      <c r="T1423" s="79"/>
      <c r="U1423" s="1"/>
      <c r="V1423" s="1"/>
      <c r="W1423" s="1"/>
      <c r="X1423" s="1"/>
      <c r="Y1423" s="1"/>
      <c r="Z1423" s="1"/>
      <c r="AA1423" s="1"/>
      <c r="AB1423" s="1"/>
    </row>
    <row r="1424" spans="1:28" ht="15" customHeight="1" x14ac:dyDescent="0.2">
      <c r="A1424" s="82"/>
      <c r="B1424" s="23" t="str">
        <f>IF(NOT(ISBLANK(route[[#This Row],[loc_override]])),route[[#This Row],[loc_override]],IFERROR(INDEX(npcs[map_location_label],MATCH(route[[#This Row],[npc]],npcs[npc_id],0)),"NA"))</f>
        <v>Onett_Secret Hideout_1F</v>
      </c>
      <c r="C1424" s="28"/>
      <c r="D1424" s="47" t="str">
        <f>IFERROR(INDEX(npcs[sprite_label],MATCH(route[[#This Row],[npc]],npcs[npc_id],0)),"NA")</f>
        <v>boy_fedora</v>
      </c>
      <c r="E1424" s="24"/>
      <c r="F1424" s="9"/>
      <c r="G1424" s="10"/>
      <c r="H1424" s="47">
        <v>121</v>
      </c>
      <c r="I1424" s="30" t="s">
        <v>9</v>
      </c>
      <c r="J1424" s="26"/>
      <c r="K1424" s="26"/>
      <c r="L1424" s="43"/>
      <c r="M1424" s="27" t="s">
        <v>118</v>
      </c>
      <c r="N1424" s="28"/>
      <c r="O1424" s="28"/>
      <c r="P1424" s="28"/>
      <c r="Q1424" s="27"/>
      <c r="R1424" s="31" t="str">
        <f t="array" ref="R1424">IFERROR(INDEX(npcs!$E$2:$E$1584,MATCH('route'!$H1424, npcs!$A$2:$A$1584,0)),"NA")</f>
        <v>always</v>
      </c>
      <c r="S1424" s="1"/>
      <c r="T1424" s="79"/>
      <c r="U1424" s="1"/>
      <c r="V1424" s="1"/>
      <c r="W1424" s="1"/>
      <c r="X1424" s="1"/>
      <c r="Y1424" s="1"/>
      <c r="Z1424" s="1"/>
      <c r="AA1424" s="1"/>
      <c r="AB1424" s="1"/>
    </row>
    <row r="1425" spans="1:28" ht="15" customHeight="1" x14ac:dyDescent="0.2">
      <c r="A1425" s="82"/>
      <c r="B1425" s="23" t="str">
        <f>IF(NOT(ISBLANK(route[[#This Row],[loc_override]])),route[[#This Row],[loc_override]],IFERROR(INDEX(npcs[map_location_label],MATCH(route[[#This Row],[npc]],npcs[npc_id],0)),"NA"))</f>
        <v>Onett_Secret Hideout_1F</v>
      </c>
      <c r="C1425" s="28"/>
      <c r="D1425" s="47" t="str">
        <f>IFERROR(INDEX(npcs[sprite_label],MATCH(route[[#This Row],[npc]],npcs[npc_id],0)),"NA")</f>
        <v>boy_baseball-helmet</v>
      </c>
      <c r="E1425" s="24"/>
      <c r="F1425" s="9"/>
      <c r="G1425" s="10"/>
      <c r="H1425" s="47">
        <v>122</v>
      </c>
      <c r="I1425" s="30" t="s">
        <v>9</v>
      </c>
      <c r="J1425" s="26" t="s">
        <v>2276</v>
      </c>
      <c r="K1425" s="26" t="s">
        <v>345</v>
      </c>
      <c r="L1425" s="43"/>
      <c r="M1425" s="27" t="s">
        <v>118</v>
      </c>
      <c r="N1425" s="28"/>
      <c r="O1425" s="28"/>
      <c r="P1425" s="28"/>
      <c r="Q1425" s="27"/>
      <c r="R1425" s="31" t="str">
        <f t="array" ref="R1425">IFERROR(INDEX(npcs!$E$2:$E$1584,MATCH('route'!$H1425, npcs!$A$2:$A$1584,0)),"NA")</f>
        <v>always</v>
      </c>
      <c r="S1425" s="1"/>
      <c r="T1425" s="79"/>
      <c r="U1425" s="1"/>
      <c r="V1425" s="1"/>
      <c r="W1425" s="1"/>
      <c r="X1425" s="1"/>
      <c r="Y1425" s="1"/>
      <c r="Z1425" s="1"/>
      <c r="AA1425" s="1"/>
      <c r="AB1425" s="1"/>
    </row>
    <row r="1426" spans="1:28" ht="15" customHeight="1" x14ac:dyDescent="0.2">
      <c r="A1426" s="82"/>
      <c r="B1426" s="23" t="str">
        <f>IF(NOT(ISBLANK(route[[#This Row],[loc_override]])),route[[#This Row],[loc_override]],IFERROR(INDEX(npcs[map_location_label],MATCH(route[[#This Row],[npc]],npcs[npc_id],0)),"NA"))</f>
        <v>Onett_Secret Hideout_1F</v>
      </c>
      <c r="C1426" s="28"/>
      <c r="D1426" s="47" t="str">
        <f>IFERROR(INDEX(npcs[sprite_label],MATCH(route[[#This Row],[npc]],npcs[npc_id],0)),"NA")</f>
        <v>boy_baseball-helmet</v>
      </c>
      <c r="E1426" s="24"/>
      <c r="F1426" s="9"/>
      <c r="G1426" s="10"/>
      <c r="H1426" s="47">
        <v>122</v>
      </c>
      <c r="I1426" s="30" t="s">
        <v>9</v>
      </c>
      <c r="J1426" s="26" t="s">
        <v>2276</v>
      </c>
      <c r="K1426" s="26" t="s">
        <v>245</v>
      </c>
      <c r="L1426" s="43"/>
      <c r="M1426" s="27" t="s">
        <v>118</v>
      </c>
      <c r="N1426" s="28"/>
      <c r="O1426" s="28"/>
      <c r="P1426" s="28"/>
      <c r="Q1426" s="27"/>
      <c r="R1426" s="31" t="str">
        <f t="array" ref="R1426">IFERROR(INDEX(npcs!$E$2:$E$1584,MATCH('route'!$H1426, npcs!$A$2:$A$1584,0)),"NA")</f>
        <v>always</v>
      </c>
      <c r="S1426" s="1"/>
      <c r="T1426" s="79"/>
      <c r="U1426" s="1"/>
      <c r="V1426" s="1"/>
      <c r="W1426" s="1"/>
      <c r="X1426" s="1"/>
      <c r="Y1426" s="1"/>
      <c r="Z1426" s="1"/>
      <c r="AA1426" s="1"/>
      <c r="AB1426" s="1"/>
    </row>
    <row r="1427" spans="1:28" ht="15" customHeight="1" x14ac:dyDescent="0.2">
      <c r="A1427" s="82"/>
      <c r="B1427" s="23" t="str">
        <f>IF(NOT(ISBLANK(route[[#This Row],[loc_override]])),route[[#This Row],[loc_override]],IFERROR(INDEX(npcs[map_location_label],MATCH(route[[#This Row],[npc]],npcs[npc_id],0)),"NA"))</f>
        <v>Onett_Secret Hideout_1F</v>
      </c>
      <c r="C1427" s="28"/>
      <c r="D1427" s="47" t="str">
        <f>IFERROR(INDEX(npcs[sprite_label],MATCH(route[[#This Row],[npc]],npcs[npc_id],0)),"NA")</f>
        <v>boy_baseball-helmet</v>
      </c>
      <c r="E1427" s="24"/>
      <c r="F1427" s="9"/>
      <c r="G1427" s="10"/>
      <c r="H1427" s="47">
        <v>122</v>
      </c>
      <c r="I1427" s="30" t="s">
        <v>9</v>
      </c>
      <c r="J1427" s="26"/>
      <c r="K1427" s="26"/>
      <c r="L1427" s="43"/>
      <c r="M1427" s="27" t="s">
        <v>61</v>
      </c>
      <c r="N1427" s="28" t="s">
        <v>62</v>
      </c>
      <c r="O1427" s="28"/>
      <c r="P1427" s="28"/>
      <c r="Q1427" s="27">
        <v>5</v>
      </c>
      <c r="R1427" s="31" t="str">
        <f t="array" ref="R1427">IFERROR(INDEX(npcs!$E$2:$E$1584,MATCH('route'!$H1427, npcs!$A$2:$A$1584,0)),"NA")</f>
        <v>always</v>
      </c>
      <c r="S1427" s="1"/>
      <c r="T1427" s="79"/>
      <c r="U1427" s="1"/>
      <c r="V1427" s="1"/>
      <c r="W1427" s="1"/>
      <c r="X1427" s="1"/>
      <c r="Y1427" s="1"/>
      <c r="Z1427" s="1"/>
      <c r="AA1427" s="1"/>
      <c r="AB1427" s="1"/>
    </row>
    <row r="1428" spans="1:28" ht="15" customHeight="1" x14ac:dyDescent="0.2">
      <c r="A1428" s="82"/>
      <c r="B1428" s="23" t="str">
        <f>IF(NOT(ISBLANK(route[[#This Row],[loc_override]])),route[[#This Row],[loc_override]],IFERROR(INDEX(npcs[map_location_label],MATCH(route[[#This Row],[npc]],npcs[npc_id],0)),"NA"))</f>
        <v>Onett_Secret Hideout_1F</v>
      </c>
      <c r="C1428" s="28"/>
      <c r="D1428" s="47" t="str">
        <f>IFERROR(INDEX(npcs[sprite_label],MATCH(route[[#This Row],[npc]],npcs[npc_id],0)),"NA")</f>
        <v>boy_baseball-helmet</v>
      </c>
      <c r="E1428" s="24"/>
      <c r="F1428" s="9"/>
      <c r="G1428" s="10"/>
      <c r="H1428" s="47">
        <v>122</v>
      </c>
      <c r="I1428" s="30" t="s">
        <v>9</v>
      </c>
      <c r="J1428" s="26"/>
      <c r="K1428" s="26"/>
      <c r="L1428" s="43"/>
      <c r="M1428" s="27" t="s">
        <v>10</v>
      </c>
      <c r="N1428" s="28" t="s">
        <v>45</v>
      </c>
      <c r="O1428" s="28" t="s">
        <v>139</v>
      </c>
      <c r="P1428" s="28"/>
      <c r="Q1428" s="27">
        <v>5</v>
      </c>
      <c r="R1428" s="31" t="str">
        <f t="array" ref="R1428">IFERROR(INDEX(npcs!$E$2:$E$1584,MATCH('route'!$H1428, npcs!$A$2:$A$1584,0)),"NA")</f>
        <v>always</v>
      </c>
      <c r="S1428" s="1"/>
      <c r="T1428" s="79"/>
      <c r="U1428" s="1"/>
      <c r="V1428" s="1"/>
      <c r="W1428" s="1"/>
      <c r="X1428" s="1"/>
      <c r="Y1428" s="1"/>
      <c r="Z1428" s="1"/>
      <c r="AA1428" s="1"/>
      <c r="AB1428" s="1"/>
    </row>
    <row r="1429" spans="1:28" ht="15" customHeight="1" x14ac:dyDescent="0.2">
      <c r="A1429" s="82"/>
      <c r="B1429" s="23" t="str">
        <f>IF(NOT(ISBLANK(route[[#This Row],[loc_override]])),route[[#This Row],[loc_override]],IFERROR(INDEX(npcs[map_location_label],MATCH(route[[#This Row],[npc]],npcs[npc_id],0)),"NA"))</f>
        <v>Onett</v>
      </c>
      <c r="C1429" s="28"/>
      <c r="D1429" s="47" t="str">
        <f>IFERROR(INDEX(npcs[sprite_label],MATCH(route[[#This Row],[npc]],npcs[npc_id],0)),"NA")</f>
        <v>lookalike_pigpen</v>
      </c>
      <c r="E1429" s="24"/>
      <c r="F1429" s="9"/>
      <c r="G1429" s="10"/>
      <c r="H1429" s="47">
        <v>127</v>
      </c>
      <c r="I1429" s="30" t="s">
        <v>9</v>
      </c>
      <c r="J1429" s="26"/>
      <c r="K1429" s="26"/>
      <c r="L1429" s="43"/>
      <c r="M1429" s="27" t="s">
        <v>118</v>
      </c>
      <c r="N1429" s="28"/>
      <c r="O1429" s="28"/>
      <c r="P1429" s="28"/>
      <c r="Q1429" s="27"/>
      <c r="R1429" s="31" t="str">
        <f t="array" ref="R1429">IFERROR(INDEX(npcs!$E$2:$E$1584,MATCH('route'!$H1429, npcs!$A$2:$A$1584,0)),"NA")</f>
        <v>always</v>
      </c>
      <c r="S1429" s="1"/>
      <c r="T1429" s="79"/>
      <c r="U1429" s="1"/>
      <c r="V1429" s="1"/>
      <c r="W1429" s="1"/>
      <c r="X1429" s="1"/>
      <c r="Y1429" s="1"/>
      <c r="Z1429" s="1"/>
      <c r="AA1429" s="1"/>
      <c r="AB1429" s="1"/>
    </row>
    <row r="1430" spans="1:28" ht="15" customHeight="1" x14ac:dyDescent="0.2">
      <c r="A1430" s="82"/>
      <c r="B1430" s="23" t="str">
        <f>IF(NOT(ISBLANK(route[[#This Row],[loc_override]])),route[[#This Row],[loc_override]],IFERROR(INDEX(npcs[map_location_label],MATCH(route[[#This Row],[npc]],npcs[npc_id],0)),"NA"))</f>
        <v>Onett</v>
      </c>
      <c r="C1430" s="28"/>
      <c r="D1430" s="47" t="str">
        <f>IFERROR(INDEX(npcs[sprite_label],MATCH(route[[#This Row],[npc]],npcs[npc_id],0)),"NA")</f>
        <v>girl_blonde_yellow-dress</v>
      </c>
      <c r="E1430" s="24"/>
      <c r="F1430" s="9"/>
      <c r="G1430" s="10"/>
      <c r="H1430" s="47">
        <v>129</v>
      </c>
      <c r="I1430" s="30" t="s">
        <v>9</v>
      </c>
      <c r="J1430" s="26"/>
      <c r="K1430" s="26"/>
      <c r="L1430" s="43"/>
      <c r="M1430" s="27" t="s">
        <v>118</v>
      </c>
      <c r="N1430" s="28" t="s">
        <v>208</v>
      </c>
      <c r="O1430" s="28"/>
      <c r="P1430" s="28"/>
      <c r="Q1430" s="27"/>
      <c r="R1430" s="31" t="str">
        <f t="array" ref="R1430">IFERROR(INDEX(npcs!$E$2:$E$1584,MATCH('route'!$H1430, npcs!$A$2:$A$1584,0)),"NA")</f>
        <v>PEOPLE_IN_ONETT</v>
      </c>
      <c r="S1430" s="1"/>
      <c r="T1430" s="79"/>
      <c r="U1430" s="1"/>
      <c r="V1430" s="1"/>
      <c r="W1430" s="1"/>
      <c r="X1430" s="1"/>
      <c r="Y1430" s="1"/>
      <c r="Z1430" s="1"/>
      <c r="AA1430" s="1"/>
      <c r="AB1430" s="1"/>
    </row>
    <row r="1431" spans="1:28" ht="15" customHeight="1" x14ac:dyDescent="0.2">
      <c r="A1431" s="82"/>
      <c r="B1431" s="23" t="str">
        <f>IF(NOT(ISBLANK(route[[#This Row],[loc_override]])),route[[#This Row],[loc_override]],IFERROR(INDEX(npcs[map_location_label],MATCH(route[[#This Row],[npc]],npcs[npc_id],0)),"NA"))</f>
        <v>Onett</v>
      </c>
      <c r="C1431" s="28"/>
      <c r="D1431" s="47" t="str">
        <f>IFERROR(INDEX(npcs[sprite_label],MATCH(route[[#This Row],[npc]],npcs[npc_id],0)),"NA")</f>
        <v>girl_blonde_yellow-dress</v>
      </c>
      <c r="E1431" s="24"/>
      <c r="F1431" s="9"/>
      <c r="G1431" s="10"/>
      <c r="H1431" s="47">
        <v>129</v>
      </c>
      <c r="I1431" s="30" t="s">
        <v>9</v>
      </c>
      <c r="J1431" s="26"/>
      <c r="K1431" s="26"/>
      <c r="L1431" s="43"/>
      <c r="M1431" s="27" t="s">
        <v>118</v>
      </c>
      <c r="N1431" s="28"/>
      <c r="O1431" s="28"/>
      <c r="P1431" s="28"/>
      <c r="Q1431" s="27"/>
      <c r="R1431" s="31" t="str">
        <f t="array" ref="R1431">IFERROR(INDEX(npcs!$E$2:$E$1584,MATCH('route'!$H1431, npcs!$A$2:$A$1584,0)),"NA")</f>
        <v>PEOPLE_IN_ONETT</v>
      </c>
      <c r="S1431" s="1"/>
      <c r="T1431" s="79"/>
      <c r="U1431" s="1"/>
      <c r="V1431" s="1"/>
      <c r="W1431" s="1"/>
      <c r="X1431" s="1"/>
      <c r="Y1431" s="1"/>
      <c r="Z1431" s="1"/>
      <c r="AA1431" s="1"/>
      <c r="AB1431" s="1"/>
    </row>
    <row r="1432" spans="1:28" ht="15" customHeight="1" x14ac:dyDescent="0.2">
      <c r="A1432" s="82"/>
      <c r="B1432" s="23" t="str">
        <f>IF(NOT(ISBLANK(route[[#This Row],[loc_override]])),route[[#This Row],[loc_override]],IFERROR(INDEX(npcs[map_location_label],MATCH(route[[#This Row],[npc]],npcs[npc_id],0)),"NA"))</f>
        <v>Onett_Library_1F_2F_Room</v>
      </c>
      <c r="C1432" s="28"/>
      <c r="D1432" s="47" t="str">
        <f>IFERROR(INDEX(npcs[sprite_label],MATCH(route[[#This Row],[npc]],npcs[npc_id],0)),"NA")</f>
        <v>man_blonde_blue-blazer</v>
      </c>
      <c r="E1432" s="24"/>
      <c r="F1432" s="9"/>
      <c r="G1432" s="10"/>
      <c r="H1432" s="47">
        <v>108</v>
      </c>
      <c r="I1432" s="30" t="s">
        <v>9</v>
      </c>
      <c r="J1432" s="26"/>
      <c r="K1432" s="26"/>
      <c r="L1432" s="43"/>
      <c r="M1432" s="27" t="s">
        <v>118</v>
      </c>
      <c r="N1432" s="28"/>
      <c r="O1432" s="28"/>
      <c r="P1432" s="28"/>
      <c r="Q1432" s="27"/>
      <c r="R1432" s="31" t="str">
        <f t="array" ref="R1432">IFERROR(INDEX(npcs!$E$2:$E$1584,MATCH('route'!$H1432, npcs!$A$2:$A$1584,0)),"NA")</f>
        <v>always</v>
      </c>
      <c r="S1432" s="1"/>
      <c r="T1432" s="79"/>
      <c r="U1432" s="1"/>
      <c r="V1432" s="1"/>
      <c r="W1432" s="1"/>
      <c r="X1432" s="1"/>
      <c r="Y1432" s="1"/>
      <c r="Z1432" s="1"/>
      <c r="AA1432" s="1"/>
      <c r="AB1432" s="1"/>
    </row>
    <row r="1433" spans="1:28" ht="15" customHeight="1" x14ac:dyDescent="0.2">
      <c r="A1433" s="82"/>
      <c r="B1433" s="23" t="str">
        <f>IF(NOT(ISBLANK(route[[#This Row],[loc_override]])),route[[#This Row],[loc_override]],IFERROR(INDEX(npcs[map_location_label],MATCH(route[[#This Row],[npc]],npcs[npc_id],0)),"NA"))</f>
        <v>Onett_Library_1F_Right-Room</v>
      </c>
      <c r="C1433" s="28"/>
      <c r="D1433" s="47" t="str">
        <f>IFERROR(INDEX(npcs[sprite_label],MATCH(route[[#This Row],[npc]],npcs[npc_id],0)),"NA")</f>
        <v>man_redhead_green-oxford</v>
      </c>
      <c r="E1433" s="24"/>
      <c r="F1433" s="9"/>
      <c r="G1433" s="10"/>
      <c r="H1433" s="47">
        <v>106</v>
      </c>
      <c r="I1433" s="30" t="s">
        <v>111</v>
      </c>
      <c r="J1433" s="26" t="s">
        <v>2290</v>
      </c>
      <c r="K1433" s="26" t="s">
        <v>1195</v>
      </c>
      <c r="L1433" s="43"/>
      <c r="M1433" s="27" t="s">
        <v>202</v>
      </c>
      <c r="N1433" s="28"/>
      <c r="O1433" s="28"/>
      <c r="P1433" s="28"/>
      <c r="Q1433" s="27"/>
      <c r="R1433" s="31" t="str">
        <f t="array" ref="R1433">IFERROR(INDEX(npcs!$E$2:$E$1584,MATCH('route'!$H1433, npcs!$A$2:$A$1584,0)),"NA")</f>
        <v>always</v>
      </c>
      <c r="S1433" s="1"/>
      <c r="T1433" s="79"/>
      <c r="U1433" s="1"/>
      <c r="V1433" s="1"/>
      <c r="W1433" s="1"/>
      <c r="X1433" s="1"/>
      <c r="Y1433" s="1"/>
      <c r="Z1433" s="1"/>
      <c r="AA1433" s="1"/>
      <c r="AB1433" s="1"/>
    </row>
    <row r="1434" spans="1:28" ht="15" customHeight="1" x14ac:dyDescent="0.2">
      <c r="A1434" s="82"/>
      <c r="B1434" s="23" t="str">
        <f>IF(NOT(ISBLANK(route[[#This Row],[loc_override]])),route[[#This Row],[loc_override]],IFERROR(INDEX(npcs[map_location_label],MATCH(route[[#This Row],[npc]],npcs[npc_id],0)),"NA"))</f>
        <v>Onett_Library_1F_Left-Room</v>
      </c>
      <c r="C1434" s="28"/>
      <c r="D1434" s="47" t="str">
        <f>IFERROR(INDEX(npcs[sprite_label],MATCH(route[[#This Row],[npc]],npcs[npc_id],0)),"NA")</f>
        <v>girl_black-hair_red-jumper</v>
      </c>
      <c r="E1434" s="24"/>
      <c r="F1434" s="9"/>
      <c r="G1434" s="10"/>
      <c r="H1434" s="47">
        <v>105</v>
      </c>
      <c r="I1434" s="30" t="s">
        <v>111</v>
      </c>
      <c r="J1434" s="26" t="s">
        <v>2290</v>
      </c>
      <c r="K1434" s="26" t="s">
        <v>1195</v>
      </c>
      <c r="L1434" s="43"/>
      <c r="M1434" s="27" t="s">
        <v>202</v>
      </c>
      <c r="N1434" s="28"/>
      <c r="O1434" s="28"/>
      <c r="P1434" s="28"/>
      <c r="Q1434" s="27"/>
      <c r="R1434" s="31" t="str">
        <f t="array" ref="R1434">IFERROR(INDEX(npcs!$E$2:$E$1584,MATCH('route'!$H1434, npcs!$A$2:$A$1584,0)),"NA")</f>
        <v>always</v>
      </c>
      <c r="S1434" s="1"/>
      <c r="T1434" s="79"/>
      <c r="U1434" s="1"/>
      <c r="V1434" s="1"/>
      <c r="W1434" s="1"/>
      <c r="X1434" s="1"/>
      <c r="Y1434" s="1"/>
      <c r="Z1434" s="1"/>
      <c r="AA1434" s="1"/>
      <c r="AB1434" s="1"/>
    </row>
    <row r="1435" spans="1:28" ht="15" customHeight="1" x14ac:dyDescent="0.2">
      <c r="A1435" s="82"/>
      <c r="B1435" s="23" t="str">
        <f>IF(NOT(ISBLANK(route[[#This Row],[loc_override]])),route[[#This Row],[loc_override]],IFERROR(INDEX(npcs[map_location_label],MATCH(route[[#This Row],[npc]],npcs[npc_id],0)),"NA"))</f>
        <v>Onett_Library_1F_Left-Room</v>
      </c>
      <c r="C1435" s="28"/>
      <c r="D1435" s="47" t="str">
        <f>IFERROR(INDEX(npcs[sprite_label],MATCH(route[[#This Row],[npc]],npcs[npc_id],0)),"NA")</f>
        <v>man_blonde_i-love-ny-shirt</v>
      </c>
      <c r="E1435" s="24"/>
      <c r="F1435" s="9"/>
      <c r="G1435" s="10"/>
      <c r="H1435" s="47">
        <v>103</v>
      </c>
      <c r="I1435" s="30" t="s">
        <v>9</v>
      </c>
      <c r="J1435" s="26"/>
      <c r="K1435" s="26"/>
      <c r="L1435" s="43"/>
      <c r="M1435" s="27" t="s">
        <v>118</v>
      </c>
      <c r="N1435" s="28"/>
      <c r="O1435" s="28"/>
      <c r="P1435" s="28"/>
      <c r="Q1435" s="27"/>
      <c r="R1435" s="31" t="str">
        <f t="array" ref="R1435">IFERROR(INDEX(npcs!$E$2:$E$1584,MATCH('route'!$H1435, npcs!$A$2:$A$1584,0)),"NA")</f>
        <v>always</v>
      </c>
      <c r="S1435" s="1"/>
      <c r="T1435" s="79"/>
      <c r="U1435" s="1"/>
      <c r="V1435" s="1"/>
      <c r="W1435" s="1"/>
      <c r="X1435" s="1"/>
      <c r="Y1435" s="1"/>
      <c r="Z1435" s="1"/>
      <c r="AA1435" s="1"/>
      <c r="AB1435" s="1"/>
    </row>
    <row r="1436" spans="1:28" ht="15" customHeight="1" x14ac:dyDescent="0.2">
      <c r="A1436" s="82"/>
      <c r="B1436" s="23" t="str">
        <f>IF(NOT(ISBLANK(route[[#This Row],[loc_override]])),route[[#This Row],[loc_override]],IFERROR(INDEX(npcs[map_location_label],MATCH(route[[#This Row],[npc]],npcs[npc_id],0)),"NA"))</f>
        <v>Onett_Library_1F</v>
      </c>
      <c r="C1436" s="28"/>
      <c r="D1436" s="47" t="str">
        <f>IFERROR(INDEX(npcs[sprite_label],MATCH(route[[#This Row],[npc]],npcs[npc_id],0)),"NA")</f>
        <v>lookalike_shy-guy-mask</v>
      </c>
      <c r="E1436" s="24"/>
      <c r="F1436" s="9"/>
      <c r="G1436" s="10"/>
      <c r="H1436" s="47">
        <v>100</v>
      </c>
      <c r="I1436" s="30" t="s">
        <v>9</v>
      </c>
      <c r="J1436" s="26"/>
      <c r="K1436" s="26"/>
      <c r="L1436" s="43"/>
      <c r="M1436" s="27" t="s">
        <v>202</v>
      </c>
      <c r="N1436" s="28"/>
      <c r="O1436" s="28"/>
      <c r="P1436" s="28"/>
      <c r="Q1436" s="27"/>
      <c r="R1436" s="31" t="str">
        <f t="array" ref="R1436">IFERROR(INDEX(npcs!$E$2:$E$1584,MATCH('route'!$H1436, npcs!$A$2:$A$1584,0)),"NA")</f>
        <v>always</v>
      </c>
      <c r="S1436" s="1"/>
      <c r="T1436" s="79"/>
      <c r="U1436" s="1"/>
      <c r="V1436" s="1"/>
      <c r="W1436" s="1"/>
      <c r="X1436" s="1"/>
      <c r="Y1436" s="1"/>
      <c r="Z1436" s="1"/>
      <c r="AA1436" s="1"/>
      <c r="AB1436" s="1"/>
    </row>
    <row r="1437" spans="1:28" ht="15" customHeight="1" x14ac:dyDescent="0.2">
      <c r="A1437" s="82"/>
      <c r="B1437" s="23" t="str">
        <f>IF(NOT(ISBLANK(route[[#This Row],[loc_override]])),route[[#This Row],[loc_override]],IFERROR(INDEX(npcs[map_location_label],MATCH(route[[#This Row],[npc]],npcs[npc_id],0)),"NA"))</f>
        <v>Onett_Library_1F</v>
      </c>
      <c r="C1437" s="28"/>
      <c r="D1437" s="47" t="str">
        <f>IFERROR(INDEX(npcs[sprite_label],MATCH(route[[#This Row],[npc]],npcs[npc_id],0)),"NA")</f>
        <v>lookalike_shy-guy-mask</v>
      </c>
      <c r="E1437" s="24"/>
      <c r="F1437" s="9"/>
      <c r="G1437" s="10"/>
      <c r="H1437" s="47">
        <v>100</v>
      </c>
      <c r="I1437" s="30" t="s">
        <v>9</v>
      </c>
      <c r="J1437" s="26"/>
      <c r="K1437" s="26"/>
      <c r="L1437" s="44"/>
      <c r="M1437" s="27" t="s">
        <v>201</v>
      </c>
      <c r="N1437" s="28" t="s">
        <v>62</v>
      </c>
      <c r="O1437" s="28"/>
      <c r="P1437" s="28"/>
      <c r="Q1437" s="27"/>
      <c r="R1437" s="31" t="str">
        <f t="array" ref="R1437">IFERROR(INDEX(npcs!$E$2:$E$1584,MATCH('route'!$H1437, npcs!$A$2:$A$1584,0)),"NA")</f>
        <v>always</v>
      </c>
      <c r="S1437" s="1"/>
      <c r="T1437" s="79"/>
      <c r="U1437" s="1"/>
      <c r="V1437" s="1"/>
      <c r="W1437" s="1"/>
      <c r="X1437" s="1"/>
      <c r="Y1437" s="1"/>
      <c r="Z1437" s="1"/>
      <c r="AA1437" s="1"/>
      <c r="AB1437" s="1"/>
    </row>
    <row r="1438" spans="1:28" ht="15" customHeight="1" x14ac:dyDescent="0.2">
      <c r="A1438" s="82"/>
      <c r="B1438" s="23" t="str">
        <f>IF(NOT(ISBLANK(route[[#This Row],[loc_override]])),route[[#This Row],[loc_override]],IFERROR(INDEX(npcs[map_location_label],MATCH(route[[#This Row],[npc]],npcs[npc_id],0)),"NA"))</f>
        <v>Onett_Library_1F</v>
      </c>
      <c r="C1438" s="28"/>
      <c r="D1438" s="47" t="str">
        <f>IFERROR(INDEX(npcs[sprite_label],MATCH(route[[#This Row],[npc]],npcs[npc_id],0)),"NA")</f>
        <v>lookalike_shy-guy-mask</v>
      </c>
      <c r="E1438" s="24"/>
      <c r="F1438" s="9"/>
      <c r="G1438" s="10"/>
      <c r="H1438" s="47">
        <v>100</v>
      </c>
      <c r="I1438" s="30" t="s">
        <v>9</v>
      </c>
      <c r="J1438" s="26"/>
      <c r="K1438" s="26"/>
      <c r="L1438" s="44"/>
      <c r="M1438" s="27" t="s">
        <v>201</v>
      </c>
      <c r="N1438" s="28" t="s">
        <v>139</v>
      </c>
      <c r="O1438" s="28"/>
      <c r="P1438" s="28"/>
      <c r="Q1438" s="27"/>
      <c r="R1438" s="31" t="str">
        <f t="array" ref="R1438">IFERROR(INDEX(npcs!$E$2:$E$1584,MATCH('route'!$H1438, npcs!$A$2:$A$1584,0)),"NA")</f>
        <v>always</v>
      </c>
      <c r="S1438" s="1"/>
      <c r="T1438" s="79"/>
      <c r="U1438" s="1"/>
      <c r="V1438" s="1"/>
      <c r="W1438" s="1"/>
      <c r="X1438" s="1"/>
      <c r="Y1438" s="1"/>
      <c r="Z1438" s="1"/>
      <c r="AA1438" s="1"/>
      <c r="AB1438" s="1"/>
    </row>
    <row r="1439" spans="1:28" ht="15" customHeight="1" x14ac:dyDescent="0.2">
      <c r="A1439" s="82"/>
      <c r="B1439" s="23" t="str">
        <f>IF(NOT(ISBLANK(route[[#This Row],[loc_override]])),route[[#This Row],[loc_override]],IFERROR(INDEX(npcs[map_location_label],MATCH(route[[#This Row],[npc]],npcs[npc_id],0)),"NA"))</f>
        <v>Onett_Library_1F</v>
      </c>
      <c r="C1439" s="28"/>
      <c r="D1439" s="47" t="str">
        <f>IFERROR(INDEX(npcs[sprite_label],MATCH(route[[#This Row],[npc]],npcs[npc_id],0)),"NA")</f>
        <v>woman_blonde_red-dress</v>
      </c>
      <c r="E1439" s="24"/>
      <c r="F1439" s="9"/>
      <c r="G1439" s="10"/>
      <c r="H1439" s="47">
        <v>98</v>
      </c>
      <c r="I1439" s="30" t="s">
        <v>9</v>
      </c>
      <c r="J1439" s="26"/>
      <c r="K1439" s="26"/>
      <c r="L1439" s="43"/>
      <c r="M1439" s="27" t="s">
        <v>208</v>
      </c>
      <c r="N1439" s="28"/>
      <c r="O1439" s="28"/>
      <c r="P1439" s="28"/>
      <c r="Q1439" s="27"/>
      <c r="R1439" s="31" t="str">
        <f t="array" ref="R1439">IFERROR(INDEX(npcs!$E$2:$E$1584,MATCH('route'!$H1439, npcs!$A$2:$A$1584,0)),"NA")</f>
        <v>always</v>
      </c>
      <c r="S1439" s="1"/>
      <c r="T1439" s="79"/>
      <c r="U1439" s="1"/>
      <c r="V1439" s="1"/>
      <c r="W1439" s="1"/>
      <c r="X1439" s="1"/>
      <c r="Y1439" s="1"/>
      <c r="Z1439" s="1"/>
      <c r="AA1439" s="1"/>
      <c r="AB1439" s="1"/>
    </row>
    <row r="1440" spans="1:28" ht="15" customHeight="1" x14ac:dyDescent="0.2">
      <c r="A1440" s="82"/>
      <c r="B1440" s="23" t="str">
        <f>IF(NOT(ISBLANK(route[[#This Row],[loc_override]])),route[[#This Row],[loc_override]],IFERROR(INDEX(npcs[map_location_label],MATCH(route[[#This Row],[npc]],npcs[npc_id],0)),"NA"))</f>
        <v>Onett_Library_1F</v>
      </c>
      <c r="C1440" s="28"/>
      <c r="D1440" s="47" t="str">
        <f>IFERROR(INDEX(npcs[sprite_label],MATCH(route[[#This Row],[npc]],npcs[npc_id],0)),"NA")</f>
        <v>woman_blonde_red-dress</v>
      </c>
      <c r="E1440" s="24"/>
      <c r="F1440" s="9"/>
      <c r="G1440" s="10"/>
      <c r="H1440" s="47">
        <v>98</v>
      </c>
      <c r="I1440" s="30" t="s">
        <v>111</v>
      </c>
      <c r="J1440" s="26" t="s">
        <v>2290</v>
      </c>
      <c r="K1440" s="26" t="s">
        <v>1195</v>
      </c>
      <c r="L1440" s="43"/>
      <c r="M1440" s="27" t="s">
        <v>118</v>
      </c>
      <c r="N1440" s="28"/>
      <c r="O1440" s="28"/>
      <c r="P1440" s="28"/>
      <c r="Q1440" s="27"/>
      <c r="R1440" s="31" t="str">
        <f t="array" ref="R1440">IFERROR(INDEX(npcs!$E$2:$E$1584,MATCH('route'!$H1440, npcs!$A$2:$A$1584,0)),"NA")</f>
        <v>always</v>
      </c>
      <c r="S1440" s="1"/>
      <c r="T1440" s="79"/>
      <c r="U1440" s="1"/>
      <c r="V1440" s="1"/>
      <c r="W1440" s="1"/>
      <c r="X1440" s="1"/>
      <c r="Y1440" s="1"/>
      <c r="Z1440" s="1"/>
      <c r="AA1440" s="1"/>
      <c r="AB1440" s="1"/>
    </row>
    <row r="1441" spans="1:28" ht="15" customHeight="1" x14ac:dyDescent="0.2">
      <c r="A1441" s="82"/>
      <c r="B1441" s="23" t="str">
        <f>IF(NOT(ISBLANK(route[[#This Row],[loc_override]])),route[[#This Row],[loc_override]],IFERROR(INDEX(npcs[map_location_label],MATCH(route[[#This Row],[npc]],npcs[npc_id],0)),"NA"))</f>
        <v>Onett_Library_1F</v>
      </c>
      <c r="C1441" s="28"/>
      <c r="D1441" s="47" t="str">
        <f>IFERROR(INDEX(npcs[sprite_label],MATCH(route[[#This Row],[npc]],npcs[npc_id],0)),"NA")</f>
        <v>woman_blonde_red-dress</v>
      </c>
      <c r="E1441" s="24"/>
      <c r="F1441" s="9"/>
      <c r="G1441" s="10"/>
      <c r="H1441" s="47">
        <v>98</v>
      </c>
      <c r="I1441" s="30" t="s">
        <v>111</v>
      </c>
      <c r="J1441" s="26" t="s">
        <v>2290</v>
      </c>
      <c r="K1441" s="26" t="s">
        <v>1195</v>
      </c>
      <c r="L1441" s="43"/>
      <c r="M1441" s="27" t="s">
        <v>202</v>
      </c>
      <c r="N1441" s="28"/>
      <c r="O1441" s="28"/>
      <c r="P1441" s="28"/>
      <c r="Q1441" s="27"/>
      <c r="R1441" s="31" t="str">
        <f t="array" ref="R1441">IFERROR(INDEX(npcs!$E$2:$E$1584,MATCH('route'!$H1441, npcs!$A$2:$A$1584,0)),"NA")</f>
        <v>always</v>
      </c>
      <c r="S1441" s="1"/>
      <c r="T1441" s="79"/>
      <c r="U1441" s="1"/>
      <c r="V1441" s="1"/>
      <c r="W1441" s="1"/>
      <c r="X1441" s="1"/>
      <c r="Y1441" s="1"/>
      <c r="Z1441" s="1"/>
      <c r="AA1441" s="1"/>
      <c r="AB1441" s="1"/>
    </row>
    <row r="1442" spans="1:28" ht="15" customHeight="1" x14ac:dyDescent="0.2">
      <c r="A1442" s="82"/>
      <c r="B1442" s="23" t="str">
        <f>IF(NOT(ISBLANK(route[[#This Row],[loc_override]])),route[[#This Row],[loc_override]],IFERROR(INDEX(npcs[map_location_label],MATCH(route[[#This Row],[npc]],npcs[npc_id],0)),"NA"))</f>
        <v>Onett_Library_1F</v>
      </c>
      <c r="C1442" s="28"/>
      <c r="D1442" s="47" t="str">
        <f>IFERROR(INDEX(npcs[sprite_label],MATCH(route[[#This Row],[npc]],npcs[npc_id],0)),"NA")</f>
        <v>woman_blonde_red-dress</v>
      </c>
      <c r="E1442" s="24"/>
      <c r="F1442" s="9"/>
      <c r="G1442" s="10"/>
      <c r="H1442" s="47">
        <v>98</v>
      </c>
      <c r="I1442" s="30" t="s">
        <v>9</v>
      </c>
      <c r="J1442" s="26"/>
      <c r="K1442" s="26"/>
      <c r="L1442" s="43"/>
      <c r="M1442" s="27" t="s">
        <v>202</v>
      </c>
      <c r="N1442" s="28"/>
      <c r="O1442" s="28"/>
      <c r="P1442" s="28"/>
      <c r="Q1442" s="27"/>
      <c r="R1442" s="31" t="str">
        <f t="array" ref="R1442">IFERROR(INDEX(npcs!$E$2:$E$1584,MATCH('route'!$H1442, npcs!$A$2:$A$1584,0)),"NA")</f>
        <v>always</v>
      </c>
      <c r="S1442" s="1"/>
      <c r="T1442" s="79"/>
      <c r="U1442" s="1"/>
      <c r="V1442" s="1"/>
      <c r="W1442" s="1"/>
      <c r="X1442" s="1"/>
      <c r="Y1442" s="1"/>
      <c r="Z1442" s="1"/>
      <c r="AA1442" s="1"/>
      <c r="AB1442" s="1"/>
    </row>
    <row r="1443" spans="1:28" ht="15" customHeight="1" x14ac:dyDescent="0.2">
      <c r="A1443" s="82"/>
      <c r="B1443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1443" s="1"/>
      <c r="D1443" s="47" t="str">
        <f>IFERROR(INDEX(npcs[sprite_label],MATCH(route[[#This Row],[npc]],npcs[npc_id],0)),"NA")</f>
        <v>lier-x-agerate</v>
      </c>
      <c r="E1443" s="24"/>
      <c r="F1443" s="9"/>
      <c r="G1443" s="10"/>
      <c r="H1443" s="47">
        <v>207</v>
      </c>
      <c r="I1443" s="35" t="s">
        <v>9</v>
      </c>
      <c r="J1443" s="36" t="s">
        <v>2276</v>
      </c>
      <c r="K1443" s="36" t="s">
        <v>345</v>
      </c>
      <c r="L1443" s="43"/>
      <c r="M1443" s="3" t="s">
        <v>118</v>
      </c>
      <c r="N1443" s="1"/>
      <c r="O1443" s="1"/>
      <c r="P1443" s="1"/>
      <c r="Q1443" s="3">
        <v>4</v>
      </c>
      <c r="R1443" s="31" t="str">
        <f t="array" ref="R1443">IFERROR(INDEX(npcs!$E$2:$E$1584,MATCH('route'!$H1443, npcs!$A$2:$A$1584,0)),"NA")</f>
        <v>LIER_BY_MANI_MANI</v>
      </c>
      <c r="S1443" s="1"/>
      <c r="T1443" s="79"/>
      <c r="U1443" s="1"/>
      <c r="V1443" s="1"/>
      <c r="W1443" s="1"/>
      <c r="X1443" s="1"/>
      <c r="Y1443" s="1"/>
      <c r="Z1443" s="1"/>
      <c r="AA1443" s="1"/>
      <c r="AB1443" s="1"/>
    </row>
    <row r="1444" spans="1:28" ht="15" customHeight="1" x14ac:dyDescent="0.2">
      <c r="A1444" s="82"/>
      <c r="B1444" s="23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C1444" s="1"/>
      <c r="D1444" s="47" t="str">
        <f>IFERROR(INDEX(npcs[sprite_label],MATCH(route[[#This Row],[npc]],npcs[npc_id],0)),"NA")</f>
        <v>lier-x-agerate</v>
      </c>
      <c r="E1444" s="24"/>
      <c r="F1444" s="9"/>
      <c r="G1444" s="10"/>
      <c r="H1444" s="47">
        <v>207</v>
      </c>
      <c r="I1444" s="35" t="s">
        <v>9</v>
      </c>
      <c r="J1444" s="36" t="s">
        <v>2276</v>
      </c>
      <c r="K1444" s="36" t="s">
        <v>245</v>
      </c>
      <c r="L1444" s="43"/>
      <c r="M1444" s="3" t="s">
        <v>118</v>
      </c>
      <c r="N1444" s="1"/>
      <c r="O1444" s="1"/>
      <c r="P1444" s="1"/>
      <c r="Q1444" s="3">
        <v>4</v>
      </c>
      <c r="R1444" s="31" t="str">
        <f t="array" ref="R1444">IFERROR(INDEX(npcs!$E$2:$E$1584,MATCH('route'!$H1444, npcs!$A$2:$A$1584,0)),"NA")</f>
        <v>LIER_BY_MANI_MANI</v>
      </c>
      <c r="S1444" s="1"/>
      <c r="T1444" s="79"/>
      <c r="U1444" s="1"/>
      <c r="V1444" s="1"/>
      <c r="W1444" s="1"/>
      <c r="X1444" s="1"/>
      <c r="Y1444" s="1"/>
      <c r="Z1444" s="1"/>
      <c r="AA1444" s="1"/>
      <c r="AB1444" s="1"/>
    </row>
    <row r="1445" spans="1:28" ht="15" customHeight="1" x14ac:dyDescent="0.2">
      <c r="A1445" s="82"/>
      <c r="B1445" s="23" t="str">
        <f>IF(NOT(ISBLANK(route[[#This Row],[loc_override]])),route[[#This Row],[loc_override]],IFERROR(INDEX(npcs[map_location_label],MATCH(route[[#This Row],[npc]],npcs[npc_id],0)),"NA"))</f>
        <v>Onett_Lier X Agerate's Shack_1F</v>
      </c>
      <c r="C1445" s="1"/>
      <c r="D1445" s="47" t="str">
        <f>IFERROR(INDEX(npcs[sprite_label],MATCH(route[[#This Row],[npc]],npcs[npc_id],0)),"NA")</f>
        <v>lier-x-agerate</v>
      </c>
      <c r="E1445" s="24"/>
      <c r="F1445" s="9"/>
      <c r="G1445" s="10"/>
      <c r="H1445" s="47">
        <v>119</v>
      </c>
      <c r="I1445" s="35" t="s">
        <v>9</v>
      </c>
      <c r="J1445" s="36" t="s">
        <v>2276</v>
      </c>
      <c r="K1445" s="36" t="s">
        <v>345</v>
      </c>
      <c r="L1445" s="43"/>
      <c r="M1445" s="3" t="s">
        <v>118</v>
      </c>
      <c r="N1445" s="1"/>
      <c r="O1445" s="1"/>
      <c r="P1445" s="1"/>
      <c r="Q1445" s="3">
        <v>4</v>
      </c>
      <c r="R1445" s="31" t="str">
        <f t="array" ref="R1445">IFERROR(INDEX(npcs!$E$2:$E$1584,MATCH('route'!$H1445, npcs!$A$2:$A$1584,0)),"NA")</f>
        <v>LIER_INSIDE_HOUSE</v>
      </c>
      <c r="S1445" s="1"/>
      <c r="T1445" s="79"/>
      <c r="U1445" s="1"/>
      <c r="V1445" s="1"/>
      <c r="W1445" s="1"/>
      <c r="X1445" s="1"/>
      <c r="Y1445" s="1"/>
      <c r="Z1445" s="1"/>
      <c r="AA1445" s="1"/>
      <c r="AB1445" s="1"/>
    </row>
    <row r="1446" spans="1:28" ht="15" customHeight="1" x14ac:dyDescent="0.2">
      <c r="A1446" s="82"/>
      <c r="B1446" s="23" t="str">
        <f>IF(NOT(ISBLANK(route[[#This Row],[loc_override]])),route[[#This Row],[loc_override]],IFERROR(INDEX(npcs[map_location_label],MATCH(route[[#This Row],[npc]],npcs[npc_id],0)),"NA"))</f>
        <v>Onett_Lier X Agerate's Shack_1F</v>
      </c>
      <c r="C1446" s="1"/>
      <c r="D1446" s="47" t="str">
        <f>IFERROR(INDEX(npcs[sprite_label],MATCH(route[[#This Row],[npc]],npcs[npc_id],0)),"NA")</f>
        <v>lier-x-agerate</v>
      </c>
      <c r="E1446" s="24"/>
      <c r="F1446" s="9"/>
      <c r="G1446" s="10"/>
      <c r="H1446" s="47">
        <v>119</v>
      </c>
      <c r="I1446" s="35" t="s">
        <v>9</v>
      </c>
      <c r="J1446" s="36" t="s">
        <v>2276</v>
      </c>
      <c r="K1446" s="36" t="s">
        <v>245</v>
      </c>
      <c r="L1446" s="43"/>
      <c r="M1446" s="3" t="s">
        <v>118</v>
      </c>
      <c r="N1446" s="1"/>
      <c r="O1446" s="1"/>
      <c r="P1446" s="1"/>
      <c r="Q1446" s="3">
        <v>4</v>
      </c>
      <c r="R1446" s="31" t="str">
        <f t="array" ref="R1446">IFERROR(INDEX(npcs!$E$2:$E$1584,MATCH('route'!$H1446, npcs!$A$2:$A$1584,0)),"NA")</f>
        <v>LIER_INSIDE_HOUSE</v>
      </c>
      <c r="S1446" s="1"/>
      <c r="T1446" s="79"/>
      <c r="U1446" s="1"/>
      <c r="V1446" s="1"/>
      <c r="W1446" s="1"/>
      <c r="X1446" s="1"/>
      <c r="Y1446" s="1"/>
      <c r="Z1446" s="1"/>
      <c r="AA1446" s="1"/>
      <c r="AB1446" s="1"/>
    </row>
    <row r="1447" spans="1:28" ht="15" customHeight="1" x14ac:dyDescent="0.2">
      <c r="A1447" s="82"/>
      <c r="B1447" s="23" t="str">
        <f>IF(NOT(ISBLANK(route[[#This Row],[loc_override]])),route[[#This Row],[loc_override]],IFERROR(INDEX(npcs[map_location_label],MATCH(route[[#This Row],[npc]],npcs[npc_id],0)),"NA"))</f>
        <v>Onett_Lier X Agerate's Shack_1F</v>
      </c>
      <c r="C1447" s="1"/>
      <c r="D1447" s="47" t="str">
        <f>IFERROR(INDEX(npcs[sprite_label],MATCH(route[[#This Row],[npc]],npcs[npc_id],0)),"NA")</f>
        <v>lier-x-agerate</v>
      </c>
      <c r="E1447" s="24"/>
      <c r="F1447" s="9"/>
      <c r="G1447" s="10"/>
      <c r="H1447" s="47">
        <v>119</v>
      </c>
      <c r="I1447" s="35" t="s">
        <v>9</v>
      </c>
      <c r="J1447" s="36"/>
      <c r="K1447" s="36"/>
      <c r="L1447" s="43"/>
      <c r="M1447" s="3" t="s">
        <v>138</v>
      </c>
      <c r="N1447" s="1" t="s">
        <v>139</v>
      </c>
      <c r="O1447" s="1"/>
      <c r="P1447" s="1"/>
      <c r="Q1447" s="3">
        <v>4</v>
      </c>
      <c r="R1447" s="31" t="str">
        <f t="array" ref="R1447">IFERROR(INDEX(npcs!$E$2:$E$1584,MATCH('route'!$H1447, npcs!$A$2:$A$1584,0)),"NA")</f>
        <v>LIER_INSIDE_HOUSE</v>
      </c>
      <c r="S1447" s="1"/>
      <c r="T1447" s="79"/>
      <c r="U1447" s="1"/>
      <c r="V1447" s="1"/>
      <c r="W1447" s="1"/>
      <c r="X1447" s="1"/>
      <c r="Y1447" s="1"/>
      <c r="Z1447" s="1"/>
      <c r="AA1447" s="1"/>
      <c r="AB1447" s="1"/>
    </row>
    <row r="1448" spans="1:28" ht="15" customHeight="1" x14ac:dyDescent="0.2">
      <c r="A1448" s="82"/>
      <c r="B1448" s="23" t="str">
        <f>IF(NOT(ISBLANK(route[[#This Row],[loc_override]])),route[[#This Row],[loc_override]],IFERROR(INDEX(npcs[map_location_label],MATCH(route[[#This Row],[npc]],npcs[npc_id],0)),"NA"))</f>
        <v>Onett_Lier X Agerate's Shack_1F</v>
      </c>
      <c r="C1448" s="1"/>
      <c r="D1448" s="47" t="str">
        <f>IFERROR(INDEX(npcs[sprite_label],MATCH(route[[#This Row],[npc]],npcs[npc_id],0)),"NA")</f>
        <v>lier-x-agerate</v>
      </c>
      <c r="E1448" s="24"/>
      <c r="F1448" s="9"/>
      <c r="G1448" s="10"/>
      <c r="H1448" s="47">
        <v>119</v>
      </c>
      <c r="I1448" s="35" t="s">
        <v>9</v>
      </c>
      <c r="J1448" s="36"/>
      <c r="K1448" s="36"/>
      <c r="L1448" s="43"/>
      <c r="M1448" s="3" t="s">
        <v>138</v>
      </c>
      <c r="N1448" s="1" t="s">
        <v>62</v>
      </c>
      <c r="O1448" s="1"/>
      <c r="P1448" s="1"/>
      <c r="Q1448" s="3">
        <v>4</v>
      </c>
      <c r="R1448" s="31" t="str">
        <f t="array" ref="R1448">IFERROR(INDEX(npcs!$E$2:$E$1584,MATCH('route'!$H1448, npcs!$A$2:$A$1584,0)),"NA")</f>
        <v>LIER_INSIDE_HOUSE</v>
      </c>
      <c r="S1448" s="1"/>
      <c r="T1448" s="79"/>
      <c r="U1448" s="1"/>
      <c r="V1448" s="1"/>
      <c r="W1448" s="1"/>
      <c r="X1448" s="1"/>
      <c r="Y1448" s="1"/>
      <c r="Z1448" s="1"/>
      <c r="AA1448" s="1"/>
      <c r="AB1448" s="1"/>
    </row>
    <row r="1449" spans="1:28" ht="15" customHeight="1" x14ac:dyDescent="0.2">
      <c r="A1449" s="82"/>
      <c r="B1449" s="23" t="str">
        <f>IF(NOT(ISBLANK(route[[#This Row],[loc_override]])),route[[#This Row],[loc_override]],IFERROR(INDEX(npcs[map_location_label],MATCH(route[[#This Row],[npc]],npcs[npc_id],0)),"NA"))</f>
        <v>Onett_Minch House_1F</v>
      </c>
      <c r="C1449" s="1"/>
      <c r="D1449" s="47" t="str">
        <f>IFERROR(INDEX(npcs[sprite_label],MATCH(route[[#This Row],[npc]],npcs[npc_id],0)),"NA")</f>
        <v>prettyman</v>
      </c>
      <c r="E1449" s="24"/>
      <c r="F1449" s="9"/>
      <c r="G1449" s="10"/>
      <c r="H1449" s="47">
        <v>48</v>
      </c>
      <c r="I1449" s="35" t="s">
        <v>9</v>
      </c>
      <c r="J1449" s="36"/>
      <c r="K1449" s="36"/>
      <c r="L1449" s="43"/>
      <c r="M1449" s="3" t="s">
        <v>10</v>
      </c>
      <c r="N1449" s="1"/>
      <c r="O1449" s="1"/>
      <c r="P1449" s="1"/>
      <c r="Q1449" s="3"/>
      <c r="R1449" s="31" t="str">
        <f t="array" ref="R1449">IFERROR(INDEX(npcs!$E$2:$E$1584,MATCH('route'!$H1449, npcs!$A$2:$A$1584,0)),"NA")</f>
        <v>GIYGAS_DEFEATED</v>
      </c>
      <c r="S1449" s="1"/>
      <c r="T1449" s="79"/>
      <c r="U1449" s="1"/>
      <c r="V1449" s="1"/>
      <c r="W1449" s="1"/>
      <c r="X1449" s="1"/>
      <c r="Y1449" s="1"/>
      <c r="Z1449" s="1"/>
      <c r="AA1449" s="1"/>
      <c r="AB1449" s="1"/>
    </row>
    <row r="1450" spans="1:28" ht="15" customHeight="1" x14ac:dyDescent="0.2">
      <c r="A1450" s="82"/>
      <c r="B1450" s="23" t="str">
        <f>IF(NOT(ISBLANK(route[[#This Row],[loc_override]])),route[[#This Row],[loc_override]],IFERROR(INDEX(npcs[map_location_label],MATCH(route[[#This Row],[npc]],npcs[npc_id],0)),"NA"))</f>
        <v>Onett_Minch House_1F_2F</v>
      </c>
      <c r="C1450" s="1"/>
      <c r="D1450" s="47" t="str">
        <f>IFERROR(INDEX(npcs[sprite_label],MATCH(route[[#This Row],[npc]],npcs[npc_id],0)),"NA")</f>
        <v>picky</v>
      </c>
      <c r="E1450" s="24"/>
      <c r="F1450" s="9"/>
      <c r="G1450" s="10"/>
      <c r="H1450" s="47">
        <v>53</v>
      </c>
      <c r="I1450" s="35" t="s">
        <v>9</v>
      </c>
      <c r="J1450" s="36"/>
      <c r="K1450" s="36"/>
      <c r="L1450" s="43"/>
      <c r="M1450" s="3" t="s">
        <v>118</v>
      </c>
      <c r="N1450" s="1"/>
      <c r="O1450" s="1"/>
      <c r="P1450" s="1"/>
      <c r="Q1450" s="3"/>
      <c r="R1450" s="31" t="str">
        <f t="array" ref="R1450">IFERROR(INDEX(npcs!$E$2:$E$1584,MATCH('route'!$H1450, npcs!$A$2:$A$1584,0)),"NA")</f>
        <v>PICKY_AT_HIS_ROOM</v>
      </c>
      <c r="S1450" s="1"/>
      <c r="T1450" s="79"/>
      <c r="U1450" s="1"/>
      <c r="V1450" s="1"/>
      <c r="W1450" s="1"/>
      <c r="X1450" s="1"/>
      <c r="Y1450" s="1"/>
      <c r="Z1450" s="1"/>
      <c r="AA1450" s="1"/>
      <c r="AB1450" s="1"/>
    </row>
    <row r="1451" spans="1:28" ht="15" customHeight="1" x14ac:dyDescent="0.2">
      <c r="A1451" s="82"/>
      <c r="B1451" s="23" t="str">
        <f>IF(NOT(ISBLANK(route[[#This Row],[loc_override]])),route[[#This Row],[loc_override]],IFERROR(INDEX(npcs[map_location_label],MATCH(route[[#This Row],[npc]],npcs[npc_id],0)),"NA"))</f>
        <v>Onett_Minch House_1F</v>
      </c>
      <c r="C1451" s="1"/>
      <c r="D1451" s="47" t="str">
        <f>IFERROR(INDEX(npcs[sprite_label],MATCH(route[[#This Row],[npc]],npcs[npc_id],0)),"NA")</f>
        <v>lardna</v>
      </c>
      <c r="E1451" s="24"/>
      <c r="F1451" s="9"/>
      <c r="G1451" s="10"/>
      <c r="H1451" s="47">
        <v>45</v>
      </c>
      <c r="I1451" s="35" t="s">
        <v>9</v>
      </c>
      <c r="J1451" s="36"/>
      <c r="K1451" s="36"/>
      <c r="L1451" s="43"/>
      <c r="M1451" s="3" t="s">
        <v>118</v>
      </c>
      <c r="N1451" s="1"/>
      <c r="O1451" s="1"/>
      <c r="P1451" s="1"/>
      <c r="Q1451" s="3"/>
      <c r="R1451" s="31" t="str">
        <f t="array" ref="R1451">IFERROR(INDEX(npcs!$E$2:$E$1584,MATCH('route'!$H1451, npcs!$A$2:$A$1584,0)),"NA")</f>
        <v>LARDNA_AT_HOME</v>
      </c>
      <c r="S1451" s="1"/>
      <c r="T1451" s="79"/>
      <c r="U1451" s="1"/>
      <c r="V1451" s="1"/>
      <c r="W1451" s="1"/>
      <c r="X1451" s="1"/>
      <c r="Y1451" s="1"/>
      <c r="Z1451" s="1"/>
      <c r="AA1451" s="1"/>
      <c r="AB1451" s="1"/>
    </row>
    <row r="1452" spans="1:28" ht="15" customHeight="1" x14ac:dyDescent="0.2">
      <c r="A1452" s="82"/>
      <c r="B1452" s="23" t="str">
        <f>IF(NOT(ISBLANK(route[[#This Row],[loc_override]])),route[[#This Row],[loc_override]],IFERROR(INDEX(npcs[map_location_label],MATCH(route[[#This Row],[npc]],npcs[npc_id],0)),"NA"))</f>
        <v>Onett</v>
      </c>
      <c r="C1452" s="1"/>
      <c r="D1452" s="47" t="str">
        <f>IFERROR(INDEX(npcs[sprite_label],MATCH(route[[#This Row],[npc]],npcs[npc_id],0)),"NA")</f>
        <v>meteor</v>
      </c>
      <c r="E1452" s="24"/>
      <c r="F1452" s="9"/>
      <c r="G1452" s="10"/>
      <c r="H1452" s="47">
        <v>198</v>
      </c>
      <c r="I1452" s="35" t="s">
        <v>15</v>
      </c>
      <c r="J1452" s="36"/>
      <c r="K1452" s="36"/>
      <c r="L1452" s="43"/>
      <c r="M1452" s="3" t="s">
        <v>137</v>
      </c>
      <c r="N1452" s="1"/>
      <c r="O1452" s="1"/>
      <c r="P1452" s="1"/>
      <c r="Q1452" s="3"/>
      <c r="R1452" s="31" t="str">
        <f t="array" ref="R1452">IFERROR(INDEX(npcs!$E$2:$E$1584,MATCH('route'!$H1452, npcs!$A$2:$A$1584,0)),"NA")</f>
        <v>always</v>
      </c>
      <c r="S1452" s="1"/>
      <c r="T1452" s="79"/>
      <c r="U1452" s="1"/>
      <c r="V1452" s="1"/>
      <c r="W1452" s="1"/>
      <c r="X1452" s="1"/>
      <c r="Y1452" s="1"/>
      <c r="Z1452" s="1"/>
      <c r="AA1452" s="1"/>
      <c r="AB1452" s="1"/>
    </row>
    <row r="1453" spans="1:28" ht="15" customHeight="1" x14ac:dyDescent="0.2">
      <c r="A1453" s="82"/>
      <c r="B1453" s="23" t="str">
        <f>IF(NOT(ISBLANK(route[[#This Row],[loc_override]])),route[[#This Row],[loc_override]],IFERROR(INDEX(npcs[map_location_label],MATCH(route[[#This Row],[npc]],npcs[npc_id],0)),"NA"))</f>
        <v>Onett</v>
      </c>
      <c r="C1453" s="1"/>
      <c r="D1453" s="47" t="str">
        <f>IFERROR(INDEX(npcs[sprite_label],MATCH(route[[#This Row],[npc]],npcs[npc_id],0)),"NA")</f>
        <v>meteor</v>
      </c>
      <c r="E1453" s="24"/>
      <c r="F1453" s="9"/>
      <c r="G1453" s="10"/>
      <c r="H1453" s="47">
        <v>198</v>
      </c>
      <c r="I1453" s="35" t="s">
        <v>15</v>
      </c>
      <c r="J1453" s="36" t="s">
        <v>2276</v>
      </c>
      <c r="K1453" s="36" t="s">
        <v>245</v>
      </c>
      <c r="L1453" s="44"/>
      <c r="M1453" s="3" t="s">
        <v>136</v>
      </c>
      <c r="N1453" s="1"/>
      <c r="O1453" s="1"/>
      <c r="P1453" s="1"/>
      <c r="Q1453" s="3"/>
      <c r="R1453" s="31" t="str">
        <f t="array" ref="R1453">IFERROR(INDEX(npcs!$E$2:$E$1584,MATCH('route'!$H1453, npcs!$A$2:$A$1584,0)),"NA")</f>
        <v>always</v>
      </c>
      <c r="S1453" s="1"/>
      <c r="T1453" s="79"/>
      <c r="U1453" s="1"/>
      <c r="V1453" s="1"/>
      <c r="W1453" s="1"/>
      <c r="X1453" s="1"/>
      <c r="Y1453" s="1"/>
      <c r="Z1453" s="1"/>
      <c r="AA1453" s="1"/>
      <c r="AB1453" s="1"/>
    </row>
    <row r="1454" spans="1:28" ht="15" customHeight="1" x14ac:dyDescent="0.2">
      <c r="A1454" s="82"/>
      <c r="B1454" s="23" t="str">
        <f>IF(NOT(ISBLANK(route[[#This Row],[loc_override]])),route[[#This Row],[loc_override]],IFERROR(INDEX(npcs[map_location_label],MATCH(route[[#This Row],[npc]],npcs[npc_id],0)),"NA"))</f>
        <v>Onett_Ness' House_1F</v>
      </c>
      <c r="C1454" s="1"/>
      <c r="D1454" s="47" t="str">
        <f>IFERROR(INDEX(npcs[sprite_label],MATCH(route[[#This Row],[npc]],npcs[npc_id],0)),"NA")</f>
        <v>mom</v>
      </c>
      <c r="E1454" s="24"/>
      <c r="F1454" s="9"/>
      <c r="G1454" s="10"/>
      <c r="H1454" s="47">
        <v>14</v>
      </c>
      <c r="I1454" s="35" t="s">
        <v>9</v>
      </c>
      <c r="J1454" s="36"/>
      <c r="K1454" s="36"/>
      <c r="L1454" s="44"/>
      <c r="M1454" s="3" t="s">
        <v>47</v>
      </c>
      <c r="N1454" s="1" t="s">
        <v>52</v>
      </c>
      <c r="O1454" s="1" t="s">
        <v>135</v>
      </c>
      <c r="P1454" s="3"/>
      <c r="Q1454" s="3"/>
      <c r="R1454" s="31" t="str">
        <f t="array" ref="R1454">IFERROR(INDEX(npcs!$E$2:$E$1584,MATCH('route'!$H1454, npcs!$A$2:$A$1584,0)),"NA")</f>
        <v>POLICE_AT_METEORITE</v>
      </c>
      <c r="S1454" s="1"/>
      <c r="T1454" s="79"/>
      <c r="U1454" s="1"/>
      <c r="V1454" s="1"/>
      <c r="W1454" s="1"/>
      <c r="X1454" s="1"/>
      <c r="Y1454" s="1"/>
      <c r="Z1454" s="1"/>
      <c r="AA1454" s="1"/>
      <c r="AB1454" s="1"/>
    </row>
    <row r="1455" spans="1:28" ht="15" customHeight="1" x14ac:dyDescent="0.2">
      <c r="A1455" s="82"/>
      <c r="B1455" s="23" t="str">
        <f>IF(NOT(ISBLANK(route[[#This Row],[loc_override]])),route[[#This Row],[loc_override]],IFERROR(INDEX(npcs[map_location_label],MATCH(route[[#This Row],[npc]],npcs[npc_id],0)),"NA"))</f>
        <v>Onett_Ness' House_1F</v>
      </c>
      <c r="C1455" s="1"/>
      <c r="D1455" s="47" t="str">
        <f>IFERROR(INDEX(npcs[sprite_label],MATCH(route[[#This Row],[npc]],npcs[npc_id],0)),"NA")</f>
        <v>mom</v>
      </c>
      <c r="E1455" s="24"/>
      <c r="F1455" s="9"/>
      <c r="G1455" s="10"/>
      <c r="H1455" s="47">
        <v>14</v>
      </c>
      <c r="I1455" s="35" t="s">
        <v>9</v>
      </c>
      <c r="J1455" s="36"/>
      <c r="K1455" s="36"/>
      <c r="L1455" s="44"/>
      <c r="M1455" s="3" t="s">
        <v>47</v>
      </c>
      <c r="N1455" s="1" t="s">
        <v>52</v>
      </c>
      <c r="O1455" s="1" t="s">
        <v>54</v>
      </c>
      <c r="P1455" s="1" t="s">
        <v>134</v>
      </c>
      <c r="Q1455" s="3"/>
      <c r="R1455" s="31" t="str">
        <f t="array" ref="R1455">IFERROR(INDEX(npcs!$E$2:$E$1584,MATCH('route'!$H1455, npcs!$A$2:$A$1584,0)),"NA")</f>
        <v>POLICE_AT_METEORITE</v>
      </c>
      <c r="S1455" s="1"/>
      <c r="T1455" s="79"/>
      <c r="U1455" s="1"/>
      <c r="V1455" s="1"/>
      <c r="W1455" s="1"/>
      <c r="X1455" s="1"/>
      <c r="Y1455" s="1"/>
      <c r="Z1455" s="1"/>
      <c r="AA1455" s="1"/>
      <c r="AB1455" s="1"/>
    </row>
    <row r="1456" spans="1:28" ht="15" customHeight="1" x14ac:dyDescent="0.2">
      <c r="A1456" s="82"/>
      <c r="B1456" s="23" t="str">
        <f>IF(NOT(ISBLANK(route[[#This Row],[loc_override]])),route[[#This Row],[loc_override]],IFERROR(INDEX(npcs[map_location_label],MATCH(route[[#This Row],[npc]],npcs[npc_id],0)),"NA"))</f>
        <v>Onett_Ness' House_1F</v>
      </c>
      <c r="C1456" s="1"/>
      <c r="D1456" s="47" t="str">
        <f>IFERROR(INDEX(npcs[sprite_label],MATCH(route[[#This Row],[npc]],npcs[npc_id],0)),"NA")</f>
        <v>mom</v>
      </c>
      <c r="E1456" s="24"/>
      <c r="F1456" s="9"/>
      <c r="G1456" s="10"/>
      <c r="H1456" s="47">
        <v>14</v>
      </c>
      <c r="I1456" s="35" t="s">
        <v>9</v>
      </c>
      <c r="J1456" s="36"/>
      <c r="K1456" s="36"/>
      <c r="L1456" s="44"/>
      <c r="M1456" s="3" t="s">
        <v>47</v>
      </c>
      <c r="N1456" s="1" t="s">
        <v>52</v>
      </c>
      <c r="O1456" s="1" t="s">
        <v>54</v>
      </c>
      <c r="P1456" s="3" t="s">
        <v>133</v>
      </c>
      <c r="Q1456" s="3"/>
      <c r="R1456" s="31" t="str">
        <f t="array" ref="R1456">IFERROR(INDEX(npcs!$E$2:$E$1584,MATCH('route'!$H1456, npcs!$A$2:$A$1584,0)),"NA")</f>
        <v>POLICE_AT_METEORITE</v>
      </c>
      <c r="S1456" s="1"/>
      <c r="T1456" s="79"/>
      <c r="U1456" s="1"/>
      <c r="V1456" s="1"/>
      <c r="W1456" s="1"/>
      <c r="X1456" s="1"/>
      <c r="Y1456" s="1"/>
      <c r="Z1456" s="1"/>
      <c r="AA1456" s="1"/>
      <c r="AB1456" s="1"/>
    </row>
    <row r="1457" spans="1:28" ht="15" customHeight="1" x14ac:dyDescent="0.2">
      <c r="A1457" s="82"/>
      <c r="B1457" s="23" t="str">
        <f>IF(NOT(ISBLANK(route[[#This Row],[loc_override]])),route[[#This Row],[loc_override]],IFERROR(INDEX(npcs[map_location_label],MATCH(route[[#This Row],[npc]],npcs[npc_id],0)),"NA"))</f>
        <v>Onett_Ness' House_1F</v>
      </c>
      <c r="C1457" s="1"/>
      <c r="D1457" s="47" t="str">
        <f>IFERROR(INDEX(npcs[sprite_label],MATCH(route[[#This Row],[npc]],npcs[npc_id],0)),"NA")</f>
        <v>mom</v>
      </c>
      <c r="E1457" s="24"/>
      <c r="F1457" s="9"/>
      <c r="G1457" s="10"/>
      <c r="H1457" s="47">
        <v>14</v>
      </c>
      <c r="I1457" s="35" t="s">
        <v>9</v>
      </c>
      <c r="J1457" s="36"/>
      <c r="K1457" s="36"/>
      <c r="L1457" s="44" t="s">
        <v>22</v>
      </c>
      <c r="M1457" s="3" t="s">
        <v>47</v>
      </c>
      <c r="N1457" s="1" t="s">
        <v>52</v>
      </c>
      <c r="O1457" s="1"/>
      <c r="P1457" s="3" t="s">
        <v>133</v>
      </c>
      <c r="Q1457" s="3"/>
      <c r="R1457" s="31" t="str">
        <f t="array" ref="R1457">IFERROR(INDEX(npcs!$E$2:$E$1584,MATCH('route'!$H1457, npcs!$A$2:$A$1584,0)),"NA")</f>
        <v>POLICE_AT_METEORITE</v>
      </c>
      <c r="S1457" s="1"/>
      <c r="T1457" s="79"/>
      <c r="U1457" s="1"/>
      <c r="V1457" s="1"/>
      <c r="W1457" s="1"/>
      <c r="X1457" s="1"/>
      <c r="Y1457" s="1"/>
      <c r="Z1457" s="1"/>
      <c r="AA1457" s="1"/>
      <c r="AB1457" s="1"/>
    </row>
    <row r="1458" spans="1:28" ht="15" customHeight="1" x14ac:dyDescent="0.2">
      <c r="A1458" s="82"/>
      <c r="B1458" s="23" t="str">
        <f>IF(NOT(ISBLANK(route[[#This Row],[loc_override]])),route[[#This Row],[loc_override]],IFERROR(INDEX(npcs[map_location_label],MATCH(route[[#This Row],[npc]],npcs[npc_id],0)),"NA"))</f>
        <v>Onett_Ness' House_1F</v>
      </c>
      <c r="C1458" s="1"/>
      <c r="D1458" s="47" t="str">
        <f>IFERROR(INDEX(npcs[sprite_label],MATCH(route[[#This Row],[npc]],npcs[npc_id],0)),"NA")</f>
        <v>mom</v>
      </c>
      <c r="E1458" s="24"/>
      <c r="F1458" s="9"/>
      <c r="G1458" s="10"/>
      <c r="H1458" s="47">
        <v>14</v>
      </c>
      <c r="I1458" s="35" t="s">
        <v>9</v>
      </c>
      <c r="J1458" s="36"/>
      <c r="K1458" s="36"/>
      <c r="L1458" s="44"/>
      <c r="M1458" s="3" t="s">
        <v>47</v>
      </c>
      <c r="N1458" s="1" t="s">
        <v>52</v>
      </c>
      <c r="O1458" s="1" t="s">
        <v>54</v>
      </c>
      <c r="P1458" s="3" t="s">
        <v>132</v>
      </c>
      <c r="Q1458" s="3"/>
      <c r="R1458" s="31" t="str">
        <f t="array" ref="R1458">IFERROR(INDEX(npcs!$E$2:$E$1584,MATCH('route'!$H1458, npcs!$A$2:$A$1584,0)),"NA")</f>
        <v>POLICE_AT_METEORITE</v>
      </c>
      <c r="S1458" s="1"/>
      <c r="T1458" s="79"/>
      <c r="U1458" s="1"/>
      <c r="V1458" s="1"/>
      <c r="W1458" s="1"/>
      <c r="X1458" s="1"/>
      <c r="Y1458" s="1"/>
      <c r="Z1458" s="1"/>
      <c r="AA1458" s="1"/>
      <c r="AB1458" s="1"/>
    </row>
    <row r="1459" spans="1:28" ht="15" customHeight="1" x14ac:dyDescent="0.2">
      <c r="A1459" s="82"/>
      <c r="B1459" s="23" t="str">
        <f>IF(NOT(ISBLANK(route[[#This Row],[loc_override]])),route[[#This Row],[loc_override]],IFERROR(INDEX(npcs[map_location_label],MATCH(route[[#This Row],[npc]],npcs[npc_id],0)),"NA"))</f>
        <v>Onett_Ness' House_1F</v>
      </c>
      <c r="C1459" s="1"/>
      <c r="D1459" s="47" t="str">
        <f>IFERROR(INDEX(npcs[sprite_label],MATCH(route[[#This Row],[npc]],npcs[npc_id],0)),"NA")</f>
        <v>mom</v>
      </c>
      <c r="E1459" s="24"/>
      <c r="F1459" s="9"/>
      <c r="G1459" s="10"/>
      <c r="H1459" s="47">
        <v>14</v>
      </c>
      <c r="I1459" s="35" t="s">
        <v>9</v>
      </c>
      <c r="J1459" s="36"/>
      <c r="K1459" s="36"/>
      <c r="L1459" s="44" t="s">
        <v>22</v>
      </c>
      <c r="M1459" s="3" t="s">
        <v>47</v>
      </c>
      <c r="N1459" s="1" t="s">
        <v>52</v>
      </c>
      <c r="O1459" s="1"/>
      <c r="P1459" s="3" t="s">
        <v>132</v>
      </c>
      <c r="Q1459" s="3"/>
      <c r="R1459" s="31" t="str">
        <f t="array" ref="R1459">IFERROR(INDEX(npcs!$E$2:$E$1584,MATCH('route'!$H1459, npcs!$A$2:$A$1584,0)),"NA")</f>
        <v>POLICE_AT_METEORITE</v>
      </c>
      <c r="S1459" s="1"/>
      <c r="T1459" s="79"/>
      <c r="U1459" s="1"/>
      <c r="V1459" s="1"/>
      <c r="W1459" s="1"/>
      <c r="X1459" s="1"/>
      <c r="Y1459" s="1"/>
      <c r="Z1459" s="1"/>
      <c r="AA1459" s="1"/>
      <c r="AB1459" s="1"/>
    </row>
    <row r="1460" spans="1:28" ht="15" customHeight="1" x14ac:dyDescent="0.2">
      <c r="A1460" s="82"/>
      <c r="B1460" s="23" t="str">
        <f>IF(NOT(ISBLANK(route[[#This Row],[loc_override]])),route[[#This Row],[loc_override]],IFERROR(INDEX(npcs[map_location_label],MATCH(route[[#This Row],[npc]],npcs[npc_id],0)),"NA"))</f>
        <v>Onett_Ness' House_1F</v>
      </c>
      <c r="C1460" s="1"/>
      <c r="D1460" s="47" t="str">
        <f>IFERROR(INDEX(npcs[sprite_label],MATCH(route[[#This Row],[npc]],npcs[npc_id],0)),"NA")</f>
        <v>mom</v>
      </c>
      <c r="E1460" s="24"/>
      <c r="F1460" s="9"/>
      <c r="G1460" s="10"/>
      <c r="H1460" s="47">
        <v>14</v>
      </c>
      <c r="I1460" s="35" t="s">
        <v>9</v>
      </c>
      <c r="J1460" s="36" t="s">
        <v>2276</v>
      </c>
      <c r="K1460" s="36" t="s">
        <v>245</v>
      </c>
      <c r="L1460" s="44" t="s">
        <v>22</v>
      </c>
      <c r="M1460" s="3" t="s">
        <v>122</v>
      </c>
      <c r="N1460" s="1"/>
      <c r="O1460" s="1"/>
      <c r="P1460" s="1"/>
      <c r="Q1460" s="3"/>
      <c r="R1460" s="31" t="str">
        <f t="array" ref="R1460">IFERROR(INDEX(npcs!$E$2:$E$1584,MATCH('route'!$H1460, npcs!$A$2:$A$1584,0)),"NA")</f>
        <v>POLICE_AT_METEORITE</v>
      </c>
      <c r="S1460" s="1"/>
      <c r="T1460" s="79"/>
      <c r="U1460" s="1"/>
      <c r="V1460" s="1"/>
      <c r="W1460" s="1"/>
      <c r="X1460" s="1"/>
      <c r="Y1460" s="1"/>
      <c r="Z1460" s="1"/>
      <c r="AA1460" s="1"/>
      <c r="AB1460" s="1"/>
    </row>
    <row r="1461" spans="1:28" ht="15" customHeight="1" x14ac:dyDescent="0.2">
      <c r="A1461" s="82"/>
      <c r="B1461" s="23" t="str">
        <f>IF(NOT(ISBLANK(route[[#This Row],[loc_override]])),route[[#This Row],[loc_override]],IFERROR(INDEX(npcs[map_location_label],MATCH(route[[#This Row],[npc]],npcs[npc_id],0)),"NA"))</f>
        <v>Onett_Ness' House_1F</v>
      </c>
      <c r="C1461" s="1"/>
      <c r="D1461" s="47" t="str">
        <f>IFERROR(INDEX(npcs[sprite_label],MATCH(route[[#This Row],[npc]],npcs[npc_id],0)),"NA")</f>
        <v>mom</v>
      </c>
      <c r="E1461" s="24"/>
      <c r="F1461" s="9"/>
      <c r="G1461" s="10"/>
      <c r="H1461" s="47">
        <v>14</v>
      </c>
      <c r="I1461" s="35" t="s">
        <v>2279</v>
      </c>
      <c r="J1461" s="36" t="s">
        <v>2493</v>
      </c>
      <c r="K1461" s="36"/>
      <c r="L1461" s="44" t="s">
        <v>131</v>
      </c>
      <c r="M1461" s="3" t="s">
        <v>122</v>
      </c>
      <c r="N1461" s="1"/>
      <c r="O1461" s="1"/>
      <c r="P1461" s="1"/>
      <c r="Q1461" s="3"/>
      <c r="R1461" s="31" t="str">
        <f t="array" ref="R1461">IFERROR(INDEX(npcs!$E$2:$E$1584,MATCH('route'!$H1461, npcs!$A$2:$A$1584,0)),"NA")</f>
        <v>POLICE_AT_METEORITE</v>
      </c>
      <c r="S1461" s="1"/>
      <c r="T1461" s="79"/>
      <c r="U1461" s="1"/>
      <c r="V1461" s="1"/>
      <c r="W1461" s="1"/>
      <c r="X1461" s="1"/>
      <c r="Y1461" s="1"/>
      <c r="Z1461" s="1"/>
      <c r="AA1461" s="1"/>
      <c r="AB1461" s="1"/>
    </row>
    <row r="1462" spans="1:28" ht="15" customHeight="1" x14ac:dyDescent="0.2">
      <c r="A1462" s="82"/>
      <c r="B1462" s="23" t="str">
        <f>IF(NOT(ISBLANK(route[[#This Row],[loc_override]])),route[[#This Row],[loc_override]],IFERROR(INDEX(npcs[map_location_label],MATCH(route[[#This Row],[npc]],npcs[npc_id],0)),"NA"))</f>
        <v>Onett_Ness' House_1F</v>
      </c>
      <c r="C1462" s="1"/>
      <c r="D1462" s="47" t="str">
        <f>IFERROR(INDEX(npcs[sprite_label],MATCH(route[[#This Row],[npc]],npcs[npc_id],0)),"NA")</f>
        <v>mom</v>
      </c>
      <c r="E1462" s="24"/>
      <c r="F1462" s="9"/>
      <c r="G1462" s="10"/>
      <c r="H1462" s="47">
        <v>14</v>
      </c>
      <c r="I1462" s="35" t="s">
        <v>9</v>
      </c>
      <c r="J1462" s="36" t="s">
        <v>2276</v>
      </c>
      <c r="K1462" s="36" t="s">
        <v>345</v>
      </c>
      <c r="L1462" s="44"/>
      <c r="M1462" s="3" t="s">
        <v>122</v>
      </c>
      <c r="N1462" s="1"/>
      <c r="O1462" s="1"/>
      <c r="P1462" s="1"/>
      <c r="Q1462" s="3"/>
      <c r="R1462" s="31" t="str">
        <f t="array" ref="R1462">IFERROR(INDEX(npcs!$E$2:$E$1584,MATCH('route'!$H1462, npcs!$A$2:$A$1584,0)),"NA")</f>
        <v>POLICE_AT_METEORITE</v>
      </c>
      <c r="S1462" s="1"/>
      <c r="T1462" s="79"/>
      <c r="U1462" s="1"/>
      <c r="V1462" s="1"/>
      <c r="W1462" s="1"/>
      <c r="X1462" s="1"/>
      <c r="Y1462" s="1"/>
      <c r="Z1462" s="1"/>
      <c r="AA1462" s="1"/>
      <c r="AB1462" s="1"/>
    </row>
    <row r="1463" spans="1:28" ht="15" customHeight="1" x14ac:dyDescent="0.2">
      <c r="A1463" s="82"/>
      <c r="B1463" s="23" t="str">
        <f>IF(NOT(ISBLANK(route[[#This Row],[loc_override]])),route[[#This Row],[loc_override]],IFERROR(INDEX(npcs[map_location_label],MATCH(route[[#This Row],[npc]],npcs[npc_id],0)),"NA"))</f>
        <v>Onett_Ness' House_1F</v>
      </c>
      <c r="C1463" s="1"/>
      <c r="D1463" s="47" t="str">
        <f>IFERROR(INDEX(npcs[sprite_label],MATCH(route[[#This Row],[npc]],npcs[npc_id],0)),"NA")</f>
        <v>mom</v>
      </c>
      <c r="E1463" s="24"/>
      <c r="F1463" s="9"/>
      <c r="G1463" s="10"/>
      <c r="H1463" s="47">
        <v>14</v>
      </c>
      <c r="I1463" s="35" t="s">
        <v>9</v>
      </c>
      <c r="J1463" s="36" t="s">
        <v>2276</v>
      </c>
      <c r="K1463" s="36" t="s">
        <v>345</v>
      </c>
      <c r="L1463" s="44" t="s">
        <v>130</v>
      </c>
      <c r="M1463" s="3" t="s">
        <v>122</v>
      </c>
      <c r="N1463" s="1"/>
      <c r="O1463" s="1"/>
      <c r="P1463" s="1"/>
      <c r="Q1463" s="3"/>
      <c r="R1463" s="31" t="str">
        <f t="array" ref="R1463">IFERROR(INDEX(npcs!$E$2:$E$1584,MATCH('route'!$H1463, npcs!$A$2:$A$1584,0)),"NA")</f>
        <v>POLICE_AT_METEORITE</v>
      </c>
      <c r="S1463" s="1"/>
      <c r="T1463" s="79"/>
      <c r="U1463" s="1"/>
      <c r="V1463" s="1"/>
      <c r="W1463" s="1"/>
      <c r="X1463" s="1"/>
      <c r="Y1463" s="1"/>
      <c r="Z1463" s="1"/>
      <c r="AA1463" s="1"/>
      <c r="AB1463" s="1"/>
    </row>
    <row r="1464" spans="1:28" ht="15" customHeight="1" x14ac:dyDescent="0.2">
      <c r="A1464" s="82"/>
      <c r="B1464" s="23" t="str">
        <f>IF(NOT(ISBLANK(route[[#This Row],[loc_override]])),route[[#This Row],[loc_override]],IFERROR(INDEX(npcs[map_location_label],MATCH(route[[#This Row],[npc]],npcs[npc_id],0)),"NA"))</f>
        <v>Onett_Ness' House_1F</v>
      </c>
      <c r="C1464" s="1"/>
      <c r="D1464" s="47" t="str">
        <f>IFERROR(INDEX(npcs[sprite_label],MATCH(route[[#This Row],[npc]],npcs[npc_id],0)),"NA")</f>
        <v>mom</v>
      </c>
      <c r="E1464" s="24"/>
      <c r="F1464" s="9"/>
      <c r="G1464" s="10"/>
      <c r="H1464" s="47">
        <v>14</v>
      </c>
      <c r="I1464" s="35" t="s">
        <v>9</v>
      </c>
      <c r="J1464" s="36" t="s">
        <v>2276</v>
      </c>
      <c r="K1464" s="36" t="s">
        <v>245</v>
      </c>
      <c r="L1464" s="44" t="s">
        <v>129</v>
      </c>
      <c r="M1464" s="3" t="s">
        <v>118</v>
      </c>
      <c r="N1464" s="1" t="s">
        <v>128</v>
      </c>
      <c r="O1464" s="1"/>
      <c r="P1464" s="1"/>
      <c r="Q1464" s="3"/>
      <c r="R1464" s="31" t="str">
        <f t="array" ref="R1464">IFERROR(INDEX(npcs!$E$2:$E$1584,MATCH('route'!$H1464, npcs!$A$2:$A$1584,0)),"NA")</f>
        <v>POLICE_AT_METEORITE</v>
      </c>
      <c r="S1464" s="1"/>
      <c r="T1464" s="79"/>
      <c r="U1464" s="1"/>
      <c r="V1464" s="1"/>
      <c r="W1464" s="1"/>
      <c r="X1464" s="1"/>
      <c r="Y1464" s="1"/>
      <c r="Z1464" s="1"/>
      <c r="AA1464" s="1"/>
      <c r="AB1464" s="1"/>
    </row>
    <row r="1465" spans="1:28" ht="15" customHeight="1" x14ac:dyDescent="0.2">
      <c r="A1465" s="82"/>
      <c r="B1465" s="23" t="str">
        <f>IF(NOT(ISBLANK(route[[#This Row],[loc_override]])),route[[#This Row],[loc_override]],IFERROR(INDEX(npcs[map_location_label],MATCH(route[[#This Row],[npc]],npcs[npc_id],0)),"NA"))</f>
        <v>Onett_Ness' House_1F</v>
      </c>
      <c r="C1465" s="1"/>
      <c r="D1465" s="47" t="str">
        <f>IFERROR(INDEX(npcs[sprite_label],MATCH(route[[#This Row],[npc]],npcs[npc_id],0)),"NA")</f>
        <v>mom</v>
      </c>
      <c r="E1465" s="24"/>
      <c r="F1465" s="9"/>
      <c r="G1465" s="10"/>
      <c r="H1465" s="47">
        <v>14</v>
      </c>
      <c r="I1465" s="35" t="s">
        <v>9</v>
      </c>
      <c r="J1465" s="36" t="s">
        <v>2276</v>
      </c>
      <c r="K1465" s="36" t="s">
        <v>345</v>
      </c>
      <c r="L1465" s="44"/>
      <c r="M1465" s="3" t="s">
        <v>118</v>
      </c>
      <c r="N1465" s="1" t="s">
        <v>128</v>
      </c>
      <c r="O1465" s="1"/>
      <c r="P1465" s="1"/>
      <c r="Q1465" s="3"/>
      <c r="R1465" s="31" t="str">
        <f t="array" ref="R1465">IFERROR(INDEX(npcs!$E$2:$E$1584,MATCH('route'!$H1465, npcs!$A$2:$A$1584,0)),"NA")</f>
        <v>POLICE_AT_METEORITE</v>
      </c>
      <c r="S1465" s="1"/>
      <c r="T1465" s="79"/>
      <c r="U1465" s="1"/>
      <c r="V1465" s="1"/>
      <c r="W1465" s="1"/>
      <c r="X1465" s="1"/>
      <c r="Y1465" s="1"/>
      <c r="Z1465" s="1"/>
      <c r="AA1465" s="1"/>
      <c r="AB1465" s="1"/>
    </row>
    <row r="1466" spans="1:28" ht="15" customHeight="1" x14ac:dyDescent="0.2">
      <c r="A1466" s="82"/>
      <c r="B1466" s="23" t="str">
        <f>IF(NOT(ISBLANK(route[[#This Row],[loc_override]])),route[[#This Row],[loc_override]],IFERROR(INDEX(npcs[map_location_label],MATCH(route[[#This Row],[npc]],npcs[npc_id],0)),"NA"))</f>
        <v>Onett_Ness' House_1F</v>
      </c>
      <c r="C1466" s="1"/>
      <c r="D1466" s="47" t="str">
        <f>IFERROR(INDEX(npcs[sprite_label],MATCH(route[[#This Row],[npc]],npcs[npc_id],0)),"NA")</f>
        <v>mom</v>
      </c>
      <c r="E1466" s="24"/>
      <c r="F1466" s="9"/>
      <c r="G1466" s="10"/>
      <c r="H1466" s="47">
        <v>14</v>
      </c>
      <c r="I1466" s="35" t="s">
        <v>9</v>
      </c>
      <c r="J1466" s="36"/>
      <c r="K1466" s="36"/>
      <c r="L1466" s="44"/>
      <c r="M1466" s="3" t="s">
        <v>118</v>
      </c>
      <c r="N1466" s="1" t="s">
        <v>127</v>
      </c>
      <c r="O1466" s="1" t="s">
        <v>1632</v>
      </c>
      <c r="P1466" s="1"/>
      <c r="Q1466" s="3"/>
      <c r="R1466" s="31" t="str">
        <f t="array" ref="R1466">IFERROR(INDEX(npcs!$E$2:$E$1584,MATCH('route'!$H1466, npcs!$A$2:$A$1584,0)),"NA")</f>
        <v>POLICE_AT_METEORITE</v>
      </c>
      <c r="S1466" s="1"/>
      <c r="T1466" s="79"/>
      <c r="U1466" s="1"/>
      <c r="V1466" s="1"/>
      <c r="W1466" s="1"/>
      <c r="X1466" s="1"/>
      <c r="Y1466" s="1"/>
      <c r="Z1466" s="1"/>
      <c r="AA1466" s="1"/>
      <c r="AB1466" s="1"/>
    </row>
    <row r="1467" spans="1:28" ht="15" customHeight="1" x14ac:dyDescent="0.2">
      <c r="A1467" s="82"/>
      <c r="B1467" s="23" t="str">
        <f>IF(NOT(ISBLANK(route[[#This Row],[loc_override]])),route[[#This Row],[loc_override]],IFERROR(INDEX(npcs[map_location_label],MATCH(route[[#This Row],[npc]],npcs[npc_id],0)),"NA"))</f>
        <v>Onett_Ness' House_1F</v>
      </c>
      <c r="C1467" s="1"/>
      <c r="D1467" s="47" t="str">
        <f>IFERROR(INDEX(npcs[sprite_label],MATCH(route[[#This Row],[npc]],npcs[npc_id],0)),"NA")</f>
        <v>mom</v>
      </c>
      <c r="E1467" s="24"/>
      <c r="F1467" s="9"/>
      <c r="G1467" s="10"/>
      <c r="H1467" s="47">
        <v>14</v>
      </c>
      <c r="I1467" s="35" t="s">
        <v>9</v>
      </c>
      <c r="J1467" s="36"/>
      <c r="K1467" s="36"/>
      <c r="L1467" s="43"/>
      <c r="M1467" s="3" t="s">
        <v>118</v>
      </c>
      <c r="N1467" s="1" t="s">
        <v>126</v>
      </c>
      <c r="O1467" s="1"/>
      <c r="P1467" s="1"/>
      <c r="Q1467" s="3"/>
      <c r="R1467" s="31" t="str">
        <f t="array" ref="R1467">IFERROR(INDEX(npcs!$E$2:$E$1584,MATCH('route'!$H1467, npcs!$A$2:$A$1584,0)),"NA")</f>
        <v>POLICE_AT_METEORITE</v>
      </c>
      <c r="S1467" s="1"/>
      <c r="T1467" s="79"/>
      <c r="U1467" s="1"/>
      <c r="V1467" s="1"/>
      <c r="W1467" s="1"/>
      <c r="X1467" s="1"/>
      <c r="Y1467" s="1"/>
      <c r="Z1467" s="1"/>
      <c r="AA1467" s="1"/>
      <c r="AB1467" s="1"/>
    </row>
    <row r="1468" spans="1:28" ht="15" customHeight="1" x14ac:dyDescent="0.2">
      <c r="A1468" s="82"/>
      <c r="B1468" s="23" t="str">
        <f>IF(NOT(ISBLANK(route[[#This Row],[loc_override]])),route[[#This Row],[loc_override]],IFERROR(INDEX(npcs[map_location_label],MATCH(route[[#This Row],[npc]],npcs[npc_id],0)),"NA"))</f>
        <v>Onett_Ness' House_1F</v>
      </c>
      <c r="C1468" s="1"/>
      <c r="D1468" s="47" t="str">
        <f>IFERROR(INDEX(npcs[sprite_label],MATCH(route[[#This Row],[npc]],npcs[npc_id],0)),"NA")</f>
        <v>mom</v>
      </c>
      <c r="E1468" s="24"/>
      <c r="F1468" s="9"/>
      <c r="G1468" s="10"/>
      <c r="H1468" s="47">
        <v>14</v>
      </c>
      <c r="I1468" s="35" t="s">
        <v>9</v>
      </c>
      <c r="J1468" s="36"/>
      <c r="K1468" s="36"/>
      <c r="L1468" s="43"/>
      <c r="M1468" s="3" t="s">
        <v>118</v>
      </c>
      <c r="N1468" s="1" t="s">
        <v>125</v>
      </c>
      <c r="O1468" s="1"/>
      <c r="P1468" s="1"/>
      <c r="Q1468" s="3"/>
      <c r="R1468" s="31" t="str">
        <f t="array" ref="R1468">IFERROR(INDEX(npcs!$E$2:$E$1584,MATCH('route'!$H1468, npcs!$A$2:$A$1584,0)),"NA")</f>
        <v>POLICE_AT_METEORITE</v>
      </c>
      <c r="S1468" s="1"/>
      <c r="T1468" s="79"/>
      <c r="U1468" s="1"/>
      <c r="V1468" s="1"/>
      <c r="W1468" s="1"/>
      <c r="X1468" s="1"/>
      <c r="Y1468" s="1"/>
      <c r="Z1468" s="1"/>
      <c r="AA1468" s="1"/>
      <c r="AB1468" s="1"/>
    </row>
    <row r="1469" spans="1:28" ht="15" customHeight="1" x14ac:dyDescent="0.2">
      <c r="A1469" s="82"/>
      <c r="B1469" s="23" t="str">
        <f>IF(NOT(ISBLANK(route[[#This Row],[loc_override]])),route[[#This Row],[loc_override]],IFERROR(INDEX(npcs[map_location_label],MATCH(route[[#This Row],[npc]],npcs[npc_id],0)),"NA"))</f>
        <v>Onett_Ness' House_1F</v>
      </c>
      <c r="C1469" s="1"/>
      <c r="D1469" s="47" t="str">
        <f>IFERROR(INDEX(npcs[sprite_label],MATCH(route[[#This Row],[npc]],npcs[npc_id],0)),"NA")</f>
        <v>king_sleeping</v>
      </c>
      <c r="E1469" s="24"/>
      <c r="F1469" s="9"/>
      <c r="G1469" s="10"/>
      <c r="H1469" s="47">
        <v>16</v>
      </c>
      <c r="I1469" s="35" t="s">
        <v>9</v>
      </c>
      <c r="J1469" s="36"/>
      <c r="K1469" s="36"/>
      <c r="L1469" s="43"/>
      <c r="M1469" s="3" t="s">
        <v>124</v>
      </c>
      <c r="N1469" s="1"/>
      <c r="O1469" s="1"/>
      <c r="P1469" s="1"/>
      <c r="Q1469" s="3"/>
      <c r="R1469" s="31" t="str">
        <f t="array" ref="R1469">IFERROR(INDEX(npcs!$E$2:$E$1584,MATCH('route'!$H1469, npcs!$A$2:$A$1584,0)),"NA")</f>
        <v>~SLEEPING_KING_ABSENT</v>
      </c>
      <c r="S1469" s="1"/>
      <c r="T1469" s="79"/>
      <c r="U1469" s="1"/>
      <c r="V1469" s="1"/>
      <c r="W1469" s="1"/>
      <c r="X1469" s="1"/>
      <c r="Y1469" s="1"/>
      <c r="Z1469" s="1"/>
      <c r="AA1469" s="1"/>
      <c r="AB1469" s="1"/>
    </row>
    <row r="1470" spans="1:28" ht="15" customHeight="1" x14ac:dyDescent="0.2">
      <c r="A1470" s="82"/>
      <c r="B1470" s="23" t="str">
        <f>IF(NOT(ISBLANK(route[[#This Row],[loc_override]])),route[[#This Row],[loc_override]],IFERROR(INDEX(npcs[map_location_label],MATCH(route[[#This Row],[npc]],npcs[npc_id],0)),"NA"))</f>
        <v>Onett_Ness' House_1F</v>
      </c>
      <c r="C1470" s="1"/>
      <c r="D1470" s="47" t="str">
        <f>IFERROR(INDEX(npcs[sprite_label],MATCH(route[[#This Row],[npc]],npcs[npc_id],0)),"NA")</f>
        <v>king_sleeping</v>
      </c>
      <c r="E1470" s="24"/>
      <c r="F1470" s="9"/>
      <c r="G1470" s="10"/>
      <c r="H1470" s="47">
        <v>16</v>
      </c>
      <c r="I1470" s="35" t="s">
        <v>9</v>
      </c>
      <c r="J1470" s="36"/>
      <c r="K1470" s="36"/>
      <c r="L1470" s="43"/>
      <c r="M1470" s="3" t="s">
        <v>118</v>
      </c>
      <c r="N1470" s="1"/>
      <c r="O1470" s="1"/>
      <c r="P1470" s="1"/>
      <c r="Q1470" s="3"/>
      <c r="R1470" s="31" t="str">
        <f t="array" ref="R1470">IFERROR(INDEX(npcs!$E$2:$E$1584,MATCH('route'!$H1470, npcs!$A$2:$A$1584,0)),"NA")</f>
        <v>~SLEEPING_KING_ABSENT</v>
      </c>
      <c r="S1470" s="1"/>
      <c r="T1470" s="79"/>
      <c r="U1470" s="1"/>
      <c r="V1470" s="1"/>
      <c r="W1470" s="1"/>
      <c r="X1470" s="1"/>
      <c r="Y1470" s="1"/>
      <c r="Z1470" s="1"/>
      <c r="AA1470" s="1"/>
      <c r="AB1470" s="1"/>
    </row>
    <row r="1471" spans="1:28" ht="15" customHeight="1" x14ac:dyDescent="0.2">
      <c r="A1471" s="82"/>
      <c r="B1471" s="23" t="str">
        <f>IF(NOT(ISBLANK(route[[#This Row],[loc_override]])),route[[#This Row],[loc_override]],IFERROR(INDEX(npcs[map_location_label],MATCH(route[[#This Row],[npc]],npcs[npc_id],0)),"NA"))</f>
        <v>Onett_Ness' House_1F</v>
      </c>
      <c r="C1471" s="1"/>
      <c r="D1471" s="47" t="str">
        <f>IFERROR(INDEX(npcs[sprite_label],MATCH(route[[#This Row],[npc]],npcs[npc_id],0)),"NA")</f>
        <v>tracy</v>
      </c>
      <c r="E1471" s="24"/>
      <c r="F1471" s="9"/>
      <c r="G1471" s="10"/>
      <c r="H1471" s="47">
        <v>20</v>
      </c>
      <c r="I1471" s="35" t="s">
        <v>9</v>
      </c>
      <c r="J1471" s="36"/>
      <c r="K1471" s="36"/>
      <c r="L1471" s="43"/>
      <c r="M1471" s="3" t="s">
        <v>123</v>
      </c>
      <c r="N1471" s="3" t="s">
        <v>45</v>
      </c>
      <c r="O1471" s="1"/>
      <c r="P1471" s="1"/>
      <c r="Q1471" s="3"/>
      <c r="R1471" s="31" t="str">
        <f t="array" ref="R1471">IFERROR(INDEX(npcs!$E$2:$E$1584,MATCH('route'!$H1471, npcs!$A$2:$A$1584,0)),"NA")</f>
        <v>TRACY_DOWNSTAIRS</v>
      </c>
      <c r="S1471" s="1"/>
      <c r="T1471" s="79"/>
      <c r="U1471" s="1"/>
      <c r="V1471" s="1"/>
      <c r="W1471" s="1"/>
      <c r="X1471" s="1"/>
      <c r="Y1471" s="1"/>
      <c r="Z1471" s="1"/>
      <c r="AA1471" s="1"/>
      <c r="AB1471" s="1"/>
    </row>
    <row r="1472" spans="1:28" ht="15" customHeight="1" x14ac:dyDescent="0.2">
      <c r="A1472" s="82"/>
      <c r="B1472" s="23" t="str">
        <f>IF(NOT(ISBLANK(route[[#This Row],[loc_override]])),route[[#This Row],[loc_override]],IFERROR(INDEX(npcs[map_location_label],MATCH(route[[#This Row],[npc]],npcs[npc_id],0)),"NA"))</f>
        <v>Onett_Ness' House_1F</v>
      </c>
      <c r="C1472" s="1"/>
      <c r="D1472" s="47" t="str">
        <f>IFERROR(INDEX(npcs[sprite_label],MATCH(route[[#This Row],[npc]],npcs[npc_id],0)),"NA")</f>
        <v>tracy</v>
      </c>
      <c r="E1472" s="24"/>
      <c r="F1472" s="9"/>
      <c r="G1472" s="10"/>
      <c r="H1472" s="47">
        <v>20</v>
      </c>
      <c r="I1472" s="35" t="s">
        <v>9</v>
      </c>
      <c r="J1472" s="36"/>
      <c r="K1472" s="36"/>
      <c r="L1472" s="43"/>
      <c r="M1472" s="3" t="s">
        <v>123</v>
      </c>
      <c r="N1472" s="3" t="s">
        <v>44</v>
      </c>
      <c r="O1472" s="1"/>
      <c r="P1472" s="1"/>
      <c r="Q1472" s="3"/>
      <c r="R1472" s="31" t="str">
        <f t="array" ref="R1472">IFERROR(INDEX(npcs!$E$2:$E$1584,MATCH('route'!$H1472, npcs!$A$2:$A$1584,0)),"NA")</f>
        <v>TRACY_DOWNSTAIRS</v>
      </c>
      <c r="S1472" s="1"/>
      <c r="T1472" s="79"/>
      <c r="U1472" s="1"/>
      <c r="V1472" s="1"/>
      <c r="W1472" s="1"/>
      <c r="X1472" s="1"/>
      <c r="Y1472" s="1"/>
      <c r="Z1472" s="1"/>
      <c r="AA1472" s="1"/>
      <c r="AB1472" s="1"/>
    </row>
    <row r="1473" spans="1:28" ht="15" customHeight="1" x14ac:dyDescent="0.2">
      <c r="A1473" s="82"/>
      <c r="B1473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3" s="1"/>
      <c r="D1473" s="47" t="str">
        <f>IFERROR(INDEX(npcs[sprite_label],MATCH(route[[#This Row],[npc]],npcs[npc_id],0)),"NA")</f>
        <v>tracy</v>
      </c>
      <c r="E1473" s="24"/>
      <c r="F1473" s="9"/>
      <c r="G1473" s="10"/>
      <c r="H1473" s="47">
        <v>30</v>
      </c>
      <c r="I1473" s="35" t="s">
        <v>9</v>
      </c>
      <c r="J1473" s="36" t="s">
        <v>2276</v>
      </c>
      <c r="K1473" s="36" t="s">
        <v>2293</v>
      </c>
      <c r="L1473" s="43"/>
      <c r="M1473" s="3" t="s">
        <v>122</v>
      </c>
      <c r="N1473" s="3"/>
      <c r="O1473" s="1"/>
      <c r="P1473" s="1"/>
      <c r="Q1473" s="3"/>
      <c r="R1473" s="31" t="str">
        <f t="array" ref="R1473">IFERROR(INDEX(npcs!$E$2:$E$1584,MATCH('route'!$H1473, npcs!$A$2:$A$1584,0)),"NA")</f>
        <v>~TRACY_NOT_AT_HER_ROOM</v>
      </c>
      <c r="S1473" s="1"/>
      <c r="T1473" s="79"/>
      <c r="U1473" s="1"/>
      <c r="V1473" s="1"/>
      <c r="W1473" s="1"/>
      <c r="X1473" s="1"/>
      <c r="Y1473" s="1"/>
      <c r="Z1473" s="1"/>
      <c r="AA1473" s="1"/>
      <c r="AB1473" s="1"/>
    </row>
    <row r="1474" spans="1:28" ht="15" customHeight="1" x14ac:dyDescent="0.2">
      <c r="A1474" s="82"/>
      <c r="B1474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4" s="1"/>
      <c r="D1474" s="47" t="str">
        <f>IFERROR(INDEX(npcs[sprite_label],MATCH(route[[#This Row],[npc]],npcs[npc_id],0)),"NA")</f>
        <v>tracy</v>
      </c>
      <c r="E1474" s="24"/>
      <c r="F1474" s="9"/>
      <c r="G1474" s="10"/>
      <c r="H1474" s="47">
        <v>30</v>
      </c>
      <c r="I1474" s="35" t="s">
        <v>9</v>
      </c>
      <c r="J1474" s="36" t="s">
        <v>2276</v>
      </c>
      <c r="K1474" s="36" t="s">
        <v>245</v>
      </c>
      <c r="L1474" s="43"/>
      <c r="M1474" s="3" t="s">
        <v>121</v>
      </c>
      <c r="N1474" s="3" t="s">
        <v>45</v>
      </c>
      <c r="O1474" s="1"/>
      <c r="P1474" s="1"/>
      <c r="Q1474" s="3"/>
      <c r="R1474" s="31" t="str">
        <f t="array" ref="R1474">IFERROR(INDEX(npcs!$E$2:$E$1584,MATCH('route'!$H1474, npcs!$A$2:$A$1584,0)),"NA")</f>
        <v>~TRACY_NOT_AT_HER_ROOM</v>
      </c>
      <c r="S1474" s="1"/>
      <c r="T1474" s="79"/>
      <c r="U1474" s="1"/>
      <c r="V1474" s="1"/>
      <c r="W1474" s="1"/>
      <c r="X1474" s="1"/>
      <c r="Y1474" s="1"/>
      <c r="Z1474" s="1"/>
      <c r="AA1474" s="1"/>
      <c r="AB1474" s="1"/>
    </row>
    <row r="1475" spans="1:28" ht="15" customHeight="1" x14ac:dyDescent="0.2">
      <c r="A1475" s="82"/>
      <c r="B1475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5" s="1"/>
      <c r="D1475" s="47" t="str">
        <f>IFERROR(INDEX(npcs[sprite_label],MATCH(route[[#This Row],[npc]],npcs[npc_id],0)),"NA")</f>
        <v>tracy</v>
      </c>
      <c r="E1475" s="24"/>
      <c r="F1475" s="9"/>
      <c r="G1475" s="10"/>
      <c r="H1475" s="47">
        <v>30</v>
      </c>
      <c r="I1475" s="35" t="s">
        <v>9</v>
      </c>
      <c r="J1475" s="36" t="s">
        <v>2276</v>
      </c>
      <c r="K1475" s="36" t="s">
        <v>245</v>
      </c>
      <c r="L1475" s="43"/>
      <c r="M1475" s="3" t="s">
        <v>121</v>
      </c>
      <c r="N1475" s="3" t="s">
        <v>44</v>
      </c>
      <c r="O1475" s="1"/>
      <c r="P1475" s="1"/>
      <c r="Q1475" s="3"/>
      <c r="R1475" s="31" t="str">
        <f t="array" ref="R1475">IFERROR(INDEX(npcs!$E$2:$E$1584,MATCH('route'!$H1475, npcs!$A$2:$A$1584,0)),"NA")</f>
        <v>~TRACY_NOT_AT_HER_ROOM</v>
      </c>
      <c r="S1475" s="1"/>
      <c r="T1475" s="79"/>
      <c r="U1475" s="1"/>
      <c r="V1475" s="1"/>
      <c r="W1475" s="1"/>
      <c r="X1475" s="1"/>
      <c r="Y1475" s="1"/>
      <c r="Z1475" s="1"/>
      <c r="AA1475" s="1"/>
      <c r="AB1475" s="1"/>
    </row>
    <row r="1476" spans="1:28" ht="15" customHeight="1" x14ac:dyDescent="0.2">
      <c r="A1476" s="82"/>
      <c r="B1476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6" s="1"/>
      <c r="D1476" s="47" t="str">
        <f>IFERROR(INDEX(npcs[sprite_label],MATCH(route[[#This Row],[npc]],npcs[npc_id],0)),"NA")</f>
        <v>tracy</v>
      </c>
      <c r="E1476" s="24"/>
      <c r="F1476" s="9"/>
      <c r="G1476" s="10"/>
      <c r="H1476" s="47">
        <v>30</v>
      </c>
      <c r="I1476" s="35" t="s">
        <v>9</v>
      </c>
      <c r="J1476" s="36" t="s">
        <v>2276</v>
      </c>
      <c r="K1476" s="36" t="s">
        <v>345</v>
      </c>
      <c r="L1476" s="43"/>
      <c r="M1476" s="3" t="s">
        <v>121</v>
      </c>
      <c r="N1476" s="3"/>
      <c r="O1476" s="1"/>
      <c r="P1476" s="1"/>
      <c r="Q1476" s="3"/>
      <c r="R1476" s="31" t="str">
        <f t="array" ref="R1476">IFERROR(INDEX(npcs!$E$2:$E$1584,MATCH('route'!$H1476, npcs!$A$2:$A$1584,0)),"NA")</f>
        <v>~TRACY_NOT_AT_HER_ROOM</v>
      </c>
      <c r="S1476" s="1"/>
      <c r="T1476" s="79"/>
      <c r="U1476" s="1"/>
      <c r="V1476" s="1"/>
      <c r="W1476" s="1"/>
      <c r="X1476" s="1"/>
      <c r="Y1476" s="1"/>
      <c r="Z1476" s="1"/>
      <c r="AA1476" s="1"/>
      <c r="AB1476" s="1"/>
    </row>
    <row r="1477" spans="1:28" ht="15" customHeight="1" x14ac:dyDescent="0.2">
      <c r="A1477" s="82"/>
      <c r="B1477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7" s="1"/>
      <c r="D1477" s="47" t="str">
        <f>IFERROR(INDEX(npcs[sprite_label],MATCH(route[[#This Row],[npc]],npcs[npc_id],0)),"NA")</f>
        <v>tracy</v>
      </c>
      <c r="E1477" s="24"/>
      <c r="F1477" s="9"/>
      <c r="G1477" s="10"/>
      <c r="H1477" s="47">
        <v>30</v>
      </c>
      <c r="I1477" s="35" t="s">
        <v>9</v>
      </c>
      <c r="J1477" s="36" t="s">
        <v>2276</v>
      </c>
      <c r="K1477" s="36" t="s">
        <v>245</v>
      </c>
      <c r="L1477" s="43"/>
      <c r="M1477" s="3" t="s">
        <v>120</v>
      </c>
      <c r="N1477" s="3" t="s">
        <v>45</v>
      </c>
      <c r="O1477" s="1"/>
      <c r="P1477" s="1"/>
      <c r="Q1477" s="3"/>
      <c r="R1477" s="31" t="str">
        <f t="array" ref="R1477">IFERROR(INDEX(npcs!$E$2:$E$1584,MATCH('route'!$H1477, npcs!$A$2:$A$1584,0)),"NA")</f>
        <v>~TRACY_NOT_AT_HER_ROOM</v>
      </c>
      <c r="S1477" s="1"/>
      <c r="T1477" s="79"/>
      <c r="U1477" s="1"/>
      <c r="V1477" s="1"/>
      <c r="W1477" s="1"/>
      <c r="X1477" s="1"/>
      <c r="Y1477" s="1"/>
      <c r="Z1477" s="1"/>
      <c r="AA1477" s="1"/>
      <c r="AB1477" s="1"/>
    </row>
    <row r="1478" spans="1:28" ht="15" customHeight="1" x14ac:dyDescent="0.2">
      <c r="A1478" s="82"/>
      <c r="B1478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8" s="1"/>
      <c r="D1478" s="47" t="str">
        <f>IFERROR(INDEX(npcs[sprite_label],MATCH(route[[#This Row],[npc]],npcs[npc_id],0)),"NA")</f>
        <v>tracy</v>
      </c>
      <c r="E1478" s="24"/>
      <c r="F1478" s="9"/>
      <c r="G1478" s="10"/>
      <c r="H1478" s="47">
        <v>30</v>
      </c>
      <c r="I1478" s="35" t="s">
        <v>9</v>
      </c>
      <c r="J1478" s="36" t="s">
        <v>2276</v>
      </c>
      <c r="K1478" s="36" t="s">
        <v>245</v>
      </c>
      <c r="L1478" s="43"/>
      <c r="M1478" s="3" t="s">
        <v>120</v>
      </c>
      <c r="N1478" s="3" t="s">
        <v>44</v>
      </c>
      <c r="O1478" s="1"/>
      <c r="P1478" s="1"/>
      <c r="Q1478" s="3"/>
      <c r="R1478" s="31" t="str">
        <f t="array" ref="R1478">IFERROR(INDEX(npcs!$E$2:$E$1584,MATCH('route'!$H1478, npcs!$A$2:$A$1584,0)),"NA")</f>
        <v>~TRACY_NOT_AT_HER_ROOM</v>
      </c>
      <c r="S1478" s="1"/>
      <c r="T1478" s="79"/>
      <c r="U1478" s="1"/>
      <c r="V1478" s="1"/>
      <c r="W1478" s="1"/>
      <c r="X1478" s="1"/>
      <c r="Y1478" s="1"/>
      <c r="Z1478" s="1"/>
      <c r="AA1478" s="1"/>
      <c r="AB1478" s="1"/>
    </row>
    <row r="1479" spans="1:28" ht="15" customHeight="1" x14ac:dyDescent="0.2">
      <c r="A1479" s="82"/>
      <c r="B1479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79" s="1"/>
      <c r="D1479" s="47" t="str">
        <f>IFERROR(INDEX(npcs[sprite_label],MATCH(route[[#This Row],[npc]],npcs[npc_id],0)),"NA")</f>
        <v>tracy</v>
      </c>
      <c r="E1479" s="24"/>
      <c r="F1479" s="9"/>
      <c r="G1479" s="10"/>
      <c r="H1479" s="47">
        <v>30</v>
      </c>
      <c r="I1479" s="35" t="s">
        <v>9</v>
      </c>
      <c r="J1479" s="36" t="s">
        <v>2276</v>
      </c>
      <c r="K1479" s="36" t="s">
        <v>345</v>
      </c>
      <c r="L1479" s="43"/>
      <c r="M1479" s="3" t="s">
        <v>120</v>
      </c>
      <c r="N1479" s="1"/>
      <c r="O1479" s="1"/>
      <c r="P1479" s="1"/>
      <c r="Q1479" s="3"/>
      <c r="R1479" s="31" t="str">
        <f t="array" ref="R1479">IFERROR(INDEX(npcs!$E$2:$E$1584,MATCH('route'!$H1479, npcs!$A$2:$A$1584,0)),"NA")</f>
        <v>~TRACY_NOT_AT_HER_ROOM</v>
      </c>
      <c r="S1479" s="1"/>
      <c r="T1479" s="79"/>
      <c r="U1479" s="1"/>
      <c r="V1479" s="1"/>
      <c r="W1479" s="1"/>
      <c r="X1479" s="1"/>
      <c r="Y1479" s="1"/>
      <c r="Z1479" s="1"/>
      <c r="AA1479" s="1"/>
      <c r="AB1479" s="1"/>
    </row>
    <row r="1480" spans="1:28" ht="15" customHeight="1" x14ac:dyDescent="0.2">
      <c r="A1480" s="82"/>
      <c r="B1480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80" s="1"/>
      <c r="D1480" s="47" t="str">
        <f>IFERROR(INDEX(npcs[sprite_label],MATCH(route[[#This Row],[npc]],npcs[npc_id],0)),"NA")</f>
        <v>tracy</v>
      </c>
      <c r="E1480" s="24"/>
      <c r="F1480" s="9"/>
      <c r="G1480" s="10"/>
      <c r="H1480" s="47">
        <v>30</v>
      </c>
      <c r="I1480" s="35" t="s">
        <v>8</v>
      </c>
      <c r="J1480" s="36" t="s">
        <v>2490</v>
      </c>
      <c r="K1480" s="36" t="s">
        <v>2293</v>
      </c>
      <c r="L1480" s="44"/>
      <c r="M1480" s="3" t="s">
        <v>118</v>
      </c>
      <c r="N1480" s="1" t="s">
        <v>119</v>
      </c>
      <c r="O1480" s="1"/>
      <c r="P1480" s="1"/>
      <c r="Q1480" s="3"/>
      <c r="R1480" s="31" t="str">
        <f t="array" ref="R1480">IFERROR(INDEX(npcs!$E$2:$E$1584,MATCH('route'!$H1480, npcs!$A$2:$A$1584,0)),"NA")</f>
        <v>~TRACY_NOT_AT_HER_ROOM</v>
      </c>
      <c r="S1480" s="1"/>
      <c r="T1480" s="79"/>
      <c r="U1480" s="1"/>
      <c r="V1480" s="1"/>
      <c r="W1480" s="1"/>
      <c r="X1480" s="1"/>
      <c r="Y1480" s="1"/>
      <c r="Z1480" s="1"/>
      <c r="AA1480" s="1"/>
      <c r="AB1480" s="1"/>
    </row>
    <row r="1481" spans="1:28" ht="15" customHeight="1" x14ac:dyDescent="0.2">
      <c r="A1481" s="82"/>
      <c r="B1481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81" s="1"/>
      <c r="D1481" s="47" t="str">
        <f>IFERROR(INDEX(npcs[sprite_label],MATCH(route[[#This Row],[npc]],npcs[npc_id],0)),"NA")</f>
        <v>tracy</v>
      </c>
      <c r="E1481" s="24"/>
      <c r="F1481" s="9"/>
      <c r="G1481" s="10"/>
      <c r="H1481" s="47">
        <v>30</v>
      </c>
      <c r="I1481" s="35" t="s">
        <v>9</v>
      </c>
      <c r="J1481" s="36" t="s">
        <v>2276</v>
      </c>
      <c r="K1481" s="36" t="s">
        <v>2287</v>
      </c>
      <c r="L1481" s="43"/>
      <c r="M1481" s="3" t="s">
        <v>118</v>
      </c>
      <c r="N1481" s="1">
        <v>769</v>
      </c>
      <c r="O1481" s="1"/>
      <c r="P1481" s="1"/>
      <c r="Q1481" s="3"/>
      <c r="R1481" s="31" t="str">
        <f t="array" ref="R1481">IFERROR(INDEX(npcs!$E$2:$E$1584,MATCH('route'!$H1481, npcs!$A$2:$A$1584,0)),"NA")</f>
        <v>~TRACY_NOT_AT_HER_ROOM</v>
      </c>
      <c r="S1481" s="1"/>
      <c r="T1481" s="79"/>
      <c r="U1481" s="1"/>
      <c r="V1481" s="1"/>
      <c r="W1481" s="1"/>
      <c r="X1481" s="1"/>
      <c r="Y1481" s="1"/>
      <c r="Z1481" s="1"/>
      <c r="AA1481" s="1"/>
      <c r="AB1481" s="1"/>
    </row>
    <row r="1482" spans="1:28" ht="15" customHeight="1" x14ac:dyDescent="0.2">
      <c r="A1482" s="82"/>
      <c r="B1482" s="23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C1482" s="1"/>
      <c r="D1482" s="47" t="str">
        <f>IFERROR(INDEX(npcs[sprite_label],MATCH(route[[#This Row],[npc]],npcs[npc_id],0)),"NA")</f>
        <v>tracy</v>
      </c>
      <c r="E1482" s="24"/>
      <c r="F1482" s="9"/>
      <c r="G1482" s="10"/>
      <c r="H1482" s="47">
        <v>30</v>
      </c>
      <c r="I1482" s="35" t="s">
        <v>9</v>
      </c>
      <c r="J1482" s="36" t="s">
        <v>2276</v>
      </c>
      <c r="K1482" s="36" t="s">
        <v>345</v>
      </c>
      <c r="L1482" s="43"/>
      <c r="M1482" s="3" t="s">
        <v>118</v>
      </c>
      <c r="N1482" s="3">
        <v>769</v>
      </c>
      <c r="O1482" s="3"/>
      <c r="P1482" s="3"/>
      <c r="Q1482" s="3"/>
      <c r="R1482" s="31" t="str">
        <f t="array" ref="R1482">IFERROR(INDEX(npcs!$E$2:$E$1584,MATCH('route'!$H1482, npcs!$A$2:$A$1584,0)),"NA")</f>
        <v>~TRACY_NOT_AT_HER_ROOM</v>
      </c>
      <c r="S1482" s="1"/>
      <c r="T1482" s="79"/>
      <c r="U1482" s="1"/>
      <c r="V1482" s="1"/>
      <c r="W1482" s="1"/>
      <c r="X1482" s="1"/>
      <c r="Y1482" s="1"/>
      <c r="Z1482" s="1"/>
      <c r="AA1482" s="1"/>
      <c r="AB1482" s="1"/>
    </row>
    <row r="1483" spans="1:28" ht="15" customHeight="1" x14ac:dyDescent="0.2">
      <c r="A1483" s="1"/>
      <c r="B1483" s="1"/>
      <c r="C1483" s="45"/>
      <c r="D1483" s="12"/>
      <c r="E1483" s="12"/>
      <c r="F1483" s="1"/>
      <c r="G1483" s="45"/>
      <c r="H1483" s="1"/>
      <c r="I1483" s="1"/>
      <c r="J1483" s="1"/>
      <c r="K1483" s="45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ht="15" customHeight="1" x14ac:dyDescent="0.2">
      <c r="A1484" s="1"/>
      <c r="B1484" s="1"/>
      <c r="C1484" s="45"/>
      <c r="D1484" s="12"/>
      <c r="E1484" s="12"/>
      <c r="F1484" s="1"/>
      <c r="G1484" s="45"/>
      <c r="H1484" s="1"/>
      <c r="I1484" s="1"/>
      <c r="J1484" s="1"/>
      <c r="K1484" s="45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ht="15" customHeight="1" x14ac:dyDescent="0.2">
      <c r="A1485" s="1"/>
      <c r="B1485" s="1"/>
      <c r="C1485" s="45"/>
      <c r="D1485" s="12"/>
      <c r="E1485" s="12"/>
      <c r="F1485" s="1"/>
      <c r="G1485" s="45"/>
      <c r="H1485" s="1"/>
      <c r="I1485" s="1"/>
      <c r="J1485" s="1"/>
      <c r="K1485" s="45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ht="15" customHeight="1" x14ac:dyDescent="0.2">
      <c r="A1486" s="1"/>
      <c r="B1486" s="1"/>
      <c r="C1486" s="45"/>
      <c r="D1486" s="12"/>
      <c r="E1486" s="12"/>
      <c r="F1486" s="1"/>
      <c r="G1486" s="45"/>
      <c r="H1486" s="1"/>
      <c r="I1486" s="1"/>
      <c r="J1486" s="1"/>
      <c r="K1486" s="45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ht="15" customHeight="1" x14ac:dyDescent="0.2">
      <c r="A1487" s="1"/>
      <c r="B1487" s="1"/>
      <c r="C1487" s="45"/>
      <c r="D1487" s="12"/>
      <c r="E1487" s="12"/>
      <c r="F1487" s="1"/>
      <c r="G1487" s="45"/>
      <c r="H1487" s="1"/>
      <c r="I1487" s="1"/>
      <c r="J1487" s="1"/>
      <c r="K1487" s="45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ht="15" customHeight="1" x14ac:dyDescent="0.2">
      <c r="A1488" s="1"/>
      <c r="B1488" s="1"/>
      <c r="C1488" s="45"/>
      <c r="D1488" s="12"/>
      <c r="E1488" s="12"/>
      <c r="F1488" s="1"/>
      <c r="G1488" s="45"/>
      <c r="H1488" s="1"/>
      <c r="I1488" s="1"/>
      <c r="J1488" s="1"/>
      <c r="K1488" s="45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ht="15" customHeight="1" x14ac:dyDescent="0.2">
      <c r="A1489" s="1"/>
      <c r="B1489" s="1"/>
      <c r="C1489" s="45"/>
      <c r="D1489" s="12"/>
      <c r="E1489" s="12"/>
      <c r="F1489" s="1"/>
      <c r="G1489" s="45"/>
      <c r="H1489" s="1"/>
      <c r="I1489" s="1"/>
      <c r="J1489" s="1"/>
      <c r="K1489" s="45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ht="15" customHeight="1" x14ac:dyDescent="0.2">
      <c r="A1490" s="1"/>
      <c r="B1490" s="1"/>
      <c r="C1490" s="45"/>
      <c r="D1490" s="12"/>
      <c r="E1490" s="12"/>
      <c r="F1490" s="1"/>
      <c r="G1490" s="45"/>
      <c r="H1490" s="1"/>
      <c r="I1490" s="1"/>
      <c r="J1490" s="1"/>
      <c r="K1490" s="45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ht="15" customHeight="1" x14ac:dyDescent="0.2">
      <c r="A1491" s="1"/>
      <c r="B1491" s="1"/>
      <c r="C1491" s="45"/>
      <c r="D1491" s="12"/>
      <c r="E1491" s="12"/>
      <c r="F1491" s="1"/>
      <c r="G1491" s="45"/>
      <c r="H1491" s="1"/>
      <c r="I1491" s="1"/>
      <c r="J1491" s="1"/>
      <c r="K1491" s="45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ht="15" customHeight="1" x14ac:dyDescent="0.2">
      <c r="A1492" s="1"/>
      <c r="B1492" s="1"/>
      <c r="C1492" s="45"/>
      <c r="D1492" s="12"/>
      <c r="E1492" s="12"/>
      <c r="F1492" s="1"/>
      <c r="G1492" s="45"/>
      <c r="H1492" s="1"/>
      <c r="I1492" s="1"/>
      <c r="J1492" s="1"/>
      <c r="K1492" s="45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8" ht="15" customHeight="1" x14ac:dyDescent="0.2">
      <c r="A1493" s="1"/>
      <c r="B1493" s="1"/>
      <c r="C1493" s="45"/>
      <c r="D1493" s="12"/>
      <c r="E1493" s="12"/>
      <c r="F1493" s="1"/>
      <c r="G1493" s="45"/>
      <c r="H1493" s="1"/>
      <c r="I1493" s="1"/>
      <c r="J1493" s="1"/>
      <c r="K1493" s="45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8" ht="15" customHeight="1" x14ac:dyDescent="0.2">
      <c r="A1494" s="1"/>
      <c r="B1494" s="1"/>
      <c r="C1494" s="45"/>
      <c r="D1494" s="12"/>
      <c r="E1494" s="12"/>
      <c r="F1494" s="1"/>
      <c r="G1494" s="45"/>
      <c r="H1494" s="1"/>
      <c r="I1494" s="1"/>
      <c r="J1494" s="1"/>
      <c r="K1494" s="45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8" ht="15" customHeight="1" x14ac:dyDescent="0.2">
      <c r="A1495" s="1"/>
      <c r="B1495" s="1"/>
      <c r="C1495" s="45"/>
      <c r="D1495" s="12"/>
      <c r="E1495" s="12"/>
      <c r="F1495" s="1"/>
      <c r="G1495" s="45"/>
      <c r="H1495" s="1"/>
      <c r="I1495" s="1"/>
      <c r="J1495" s="1"/>
      <c r="K1495" s="45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8" ht="15" customHeight="1" x14ac:dyDescent="0.2">
      <c r="A1496" s="1"/>
      <c r="B1496" s="1"/>
      <c r="C1496" s="45"/>
      <c r="D1496" s="12"/>
      <c r="E1496" s="12"/>
      <c r="F1496" s="1"/>
      <c r="G1496" s="45"/>
      <c r="H1496" s="1"/>
      <c r="I1496" s="1"/>
      <c r="J1496" s="1"/>
      <c r="K1496" s="45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8" ht="15" customHeight="1" x14ac:dyDescent="0.2">
      <c r="A1497" s="1"/>
      <c r="B1497" s="1"/>
      <c r="C1497" s="45"/>
      <c r="D1497" s="12"/>
      <c r="E1497" s="12"/>
      <c r="F1497" s="1"/>
      <c r="G1497" s="45"/>
      <c r="H1497" s="1"/>
      <c r="I1497" s="1"/>
      <c r="J1497" s="1"/>
      <c r="K1497" s="45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8" ht="15" customHeight="1" x14ac:dyDescent="0.2">
      <c r="A1498" s="1"/>
      <c r="B1498" s="1"/>
      <c r="C1498" s="45"/>
      <c r="D1498" s="12"/>
      <c r="E1498" s="12"/>
      <c r="F1498" s="1"/>
      <c r="G1498" s="45"/>
      <c r="H1498" s="1"/>
      <c r="I1498" s="1"/>
      <c r="J1498" s="1"/>
      <c r="K1498" s="45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8" ht="15" customHeight="1" x14ac:dyDescent="0.2">
      <c r="A1499" s="1"/>
      <c r="B1499" s="1"/>
      <c r="C1499" s="45"/>
      <c r="D1499" s="12"/>
      <c r="E1499" s="12"/>
      <c r="F1499" s="1"/>
      <c r="G1499" s="45"/>
      <c r="H1499" s="1"/>
      <c r="I1499" s="1"/>
      <c r="J1499" s="1"/>
      <c r="K1499" s="45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8" ht="15" customHeight="1" x14ac:dyDescent="0.2">
      <c r="A1500" s="1"/>
      <c r="B1500" s="1"/>
      <c r="C1500" s="45"/>
      <c r="D1500" s="12"/>
      <c r="E1500" s="12"/>
      <c r="F1500" s="1"/>
      <c r="G1500" s="45"/>
      <c r="H1500" s="1"/>
      <c r="I1500" s="1"/>
      <c r="J1500" s="1"/>
      <c r="K1500" s="45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8" ht="15" customHeight="1" x14ac:dyDescent="0.2">
      <c r="A1501" s="1"/>
      <c r="B1501" s="1"/>
      <c r="C1501" s="45"/>
      <c r="D1501" s="12"/>
      <c r="E1501" s="12"/>
      <c r="F1501" s="1"/>
      <c r="G1501" s="45"/>
      <c r="H1501" s="1"/>
      <c r="I1501" s="1"/>
      <c r="J1501" s="1"/>
      <c r="K1501" s="45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8" ht="15" customHeight="1" x14ac:dyDescent="0.2">
      <c r="A1502" s="1"/>
      <c r="B1502" s="1"/>
      <c r="C1502" s="45"/>
      <c r="D1502" s="12"/>
      <c r="E1502" s="12"/>
      <c r="F1502" s="1"/>
      <c r="G1502" s="45"/>
      <c r="H1502" s="1"/>
      <c r="I1502" s="1"/>
      <c r="J1502" s="1"/>
      <c r="K1502" s="45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8" ht="15" customHeight="1" x14ac:dyDescent="0.2">
      <c r="A1503" s="1"/>
      <c r="B1503" s="1"/>
      <c r="C1503" s="45"/>
      <c r="D1503" s="12"/>
      <c r="E1503" s="12"/>
      <c r="F1503" s="1"/>
      <c r="G1503" s="45"/>
      <c r="H1503" s="1"/>
      <c r="I1503" s="1"/>
      <c r="J1503" s="1"/>
      <c r="K1503" s="45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8" ht="15" customHeight="1" x14ac:dyDescent="0.2">
      <c r="A1504" s="1"/>
      <c r="B1504" s="1"/>
      <c r="C1504" s="45"/>
      <c r="D1504" s="12"/>
      <c r="E1504" s="12"/>
      <c r="F1504" s="1"/>
      <c r="G1504" s="45"/>
      <c r="H1504" s="1"/>
      <c r="I1504" s="1"/>
      <c r="J1504" s="1"/>
      <c r="K1504" s="45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5" customHeight="1" x14ac:dyDescent="0.2">
      <c r="A1505" s="1"/>
      <c r="B1505" s="1"/>
      <c r="C1505" s="45"/>
      <c r="D1505" s="12"/>
      <c r="E1505" s="12"/>
      <c r="F1505" s="1"/>
      <c r="G1505" s="45"/>
      <c r="H1505" s="1"/>
      <c r="I1505" s="1"/>
      <c r="J1505" s="1"/>
      <c r="K1505" s="45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5" customHeight="1" x14ac:dyDescent="0.2">
      <c r="A1506" s="1"/>
      <c r="B1506" s="1"/>
      <c r="C1506" s="45"/>
      <c r="D1506" s="12"/>
      <c r="E1506" s="12"/>
      <c r="F1506" s="1"/>
      <c r="G1506" s="45"/>
      <c r="H1506" s="1"/>
      <c r="I1506" s="1"/>
      <c r="J1506" s="1"/>
      <c r="K1506" s="45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5" customHeight="1" x14ac:dyDescent="0.2">
      <c r="A1507" s="1"/>
      <c r="B1507" s="1"/>
      <c r="C1507" s="45"/>
      <c r="D1507" s="12"/>
      <c r="E1507" s="12"/>
      <c r="F1507" s="1"/>
      <c r="G1507" s="45"/>
      <c r="H1507" s="1"/>
      <c r="I1507" s="1"/>
      <c r="J1507" s="1"/>
      <c r="K1507" s="45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5" customHeight="1" x14ac:dyDescent="0.2">
      <c r="A1508" s="1"/>
      <c r="B1508" s="1"/>
      <c r="C1508" s="45"/>
      <c r="D1508" s="12"/>
      <c r="E1508" s="12"/>
      <c r="F1508" s="1"/>
      <c r="G1508" s="45"/>
      <c r="H1508" s="1"/>
      <c r="I1508" s="1"/>
      <c r="J1508" s="1"/>
      <c r="K1508" s="45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5" customHeight="1" x14ac:dyDescent="0.2">
      <c r="A1509" s="1"/>
      <c r="B1509" s="1"/>
      <c r="C1509" s="45"/>
      <c r="D1509" s="12"/>
      <c r="E1509" s="12"/>
      <c r="F1509" s="1"/>
      <c r="G1509" s="45"/>
      <c r="H1509" s="1"/>
      <c r="I1509" s="1"/>
      <c r="J1509" s="1"/>
      <c r="K1509" s="45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5" customHeight="1" x14ac:dyDescent="0.2">
      <c r="A1510" s="1"/>
      <c r="B1510" s="1"/>
      <c r="C1510" s="45"/>
      <c r="D1510" s="12"/>
      <c r="E1510" s="12"/>
      <c r="F1510" s="1"/>
      <c r="G1510" s="45"/>
      <c r="H1510" s="1"/>
      <c r="I1510" s="1"/>
      <c r="J1510" s="1"/>
      <c r="K1510" s="45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5" customHeight="1" x14ac:dyDescent="0.2">
      <c r="A1511" s="1"/>
      <c r="B1511" s="1"/>
      <c r="C1511" s="45"/>
      <c r="D1511" s="12"/>
      <c r="E1511" s="12"/>
      <c r="F1511" s="1"/>
      <c r="G1511" s="45"/>
      <c r="H1511" s="1"/>
      <c r="I1511" s="1"/>
      <c r="J1511" s="1"/>
      <c r="K1511" s="45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5" customHeight="1" x14ac:dyDescent="0.2">
      <c r="A1512" s="1"/>
      <c r="B1512" s="1"/>
      <c r="C1512" s="45"/>
      <c r="D1512" s="12"/>
      <c r="E1512" s="12"/>
      <c r="F1512" s="1"/>
      <c r="G1512" s="45"/>
      <c r="H1512" s="1"/>
      <c r="I1512" s="1"/>
      <c r="J1512" s="1"/>
      <c r="K1512" s="45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5" customHeight="1" x14ac:dyDescent="0.2">
      <c r="A1513" s="1"/>
      <c r="B1513" s="1"/>
      <c r="C1513" s="45"/>
      <c r="D1513" s="12"/>
      <c r="E1513" s="12"/>
      <c r="F1513" s="1"/>
      <c r="G1513" s="45"/>
      <c r="H1513" s="1"/>
      <c r="I1513" s="1"/>
      <c r="J1513" s="1"/>
      <c r="K1513" s="45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5" customHeight="1" x14ac:dyDescent="0.2">
      <c r="A1514" s="1"/>
      <c r="B1514" s="1"/>
      <c r="C1514" s="45"/>
      <c r="D1514" s="12"/>
      <c r="E1514" s="12"/>
      <c r="F1514" s="1"/>
      <c r="G1514" s="45"/>
      <c r="H1514" s="1"/>
      <c r="I1514" s="1"/>
      <c r="J1514" s="1"/>
      <c r="K1514" s="45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5" customHeight="1" x14ac:dyDescent="0.2">
      <c r="A1515" s="1"/>
      <c r="B1515" s="1"/>
      <c r="C1515" s="45"/>
      <c r="D1515" s="12"/>
      <c r="E1515" s="12"/>
      <c r="F1515" s="1"/>
      <c r="G1515" s="45"/>
      <c r="H1515" s="1"/>
      <c r="I1515" s="1"/>
      <c r="J1515" s="1"/>
      <c r="K1515" s="45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5" customHeight="1" x14ac:dyDescent="0.2">
      <c r="A1516" s="1"/>
      <c r="B1516" s="1"/>
      <c r="C1516" s="45"/>
      <c r="D1516" s="12"/>
      <c r="E1516" s="12"/>
      <c r="F1516" s="1"/>
      <c r="G1516" s="45"/>
      <c r="H1516" s="1"/>
      <c r="I1516" s="1"/>
      <c r="J1516" s="1"/>
      <c r="K1516" s="45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5" customHeight="1" x14ac:dyDescent="0.2">
      <c r="A1517" s="1"/>
      <c r="B1517" s="1"/>
      <c r="C1517" s="45"/>
      <c r="D1517" s="12"/>
      <c r="E1517" s="12"/>
      <c r="F1517" s="1"/>
      <c r="G1517" s="45"/>
      <c r="H1517" s="1"/>
      <c r="I1517" s="1"/>
      <c r="J1517" s="1"/>
      <c r="K1517" s="45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5" customHeight="1" x14ac:dyDescent="0.2">
      <c r="A1518" s="1"/>
      <c r="B1518" s="1"/>
      <c r="C1518" s="45"/>
      <c r="D1518" s="12"/>
      <c r="E1518" s="12"/>
      <c r="F1518" s="1"/>
      <c r="G1518" s="45"/>
      <c r="H1518" s="1"/>
      <c r="I1518" s="1"/>
      <c r="J1518" s="1"/>
      <c r="K1518" s="45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5" customHeight="1" x14ac:dyDescent="0.2">
      <c r="A1519" s="1"/>
      <c r="B1519" s="1"/>
      <c r="C1519" s="45"/>
      <c r="D1519" s="12"/>
      <c r="E1519" s="12"/>
      <c r="F1519" s="1"/>
      <c r="G1519" s="45"/>
      <c r="H1519" s="1"/>
      <c r="I1519" s="1"/>
      <c r="J1519" s="1"/>
      <c r="K1519" s="45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5" customHeight="1" x14ac:dyDescent="0.2">
      <c r="A1520" s="1"/>
      <c r="B1520" s="1"/>
      <c r="C1520" s="45"/>
      <c r="D1520" s="12"/>
      <c r="E1520" s="12"/>
      <c r="F1520" s="1"/>
      <c r="G1520" s="45"/>
      <c r="H1520" s="1"/>
      <c r="I1520" s="1"/>
      <c r="J1520" s="1"/>
      <c r="K1520" s="45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5" customHeight="1" x14ac:dyDescent="0.2">
      <c r="A1521" s="1"/>
      <c r="B1521" s="1"/>
      <c r="C1521" s="45"/>
      <c r="D1521" s="12"/>
      <c r="E1521" s="12"/>
      <c r="F1521" s="1"/>
      <c r="G1521" s="45"/>
      <c r="H1521" s="1"/>
      <c r="I1521" s="1"/>
      <c r="J1521" s="1"/>
      <c r="K1521" s="45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5" customHeight="1" x14ac:dyDescent="0.2">
      <c r="A1522" s="1"/>
      <c r="B1522" s="1"/>
      <c r="C1522" s="45"/>
      <c r="D1522" s="12"/>
      <c r="E1522" s="12"/>
      <c r="F1522" s="1"/>
      <c r="G1522" s="45"/>
      <c r="H1522" s="1"/>
      <c r="I1522" s="1"/>
      <c r="J1522" s="1"/>
      <c r="K1522" s="45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5" customHeight="1" x14ac:dyDescent="0.2">
      <c r="A1523" s="1"/>
      <c r="B1523" s="1"/>
      <c r="C1523" s="45"/>
      <c r="D1523" s="12"/>
      <c r="E1523" s="12"/>
      <c r="F1523" s="1"/>
      <c r="G1523" s="45"/>
      <c r="H1523" s="1"/>
      <c r="I1523" s="1"/>
      <c r="J1523" s="1"/>
      <c r="K1523" s="45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5" customHeight="1" x14ac:dyDescent="0.2">
      <c r="A1524" s="1"/>
      <c r="B1524" s="1"/>
      <c r="C1524" s="45"/>
      <c r="D1524" s="12"/>
      <c r="E1524" s="12"/>
      <c r="F1524" s="1"/>
      <c r="G1524" s="45"/>
      <c r="H1524" s="1"/>
      <c r="I1524" s="1"/>
      <c r="J1524" s="1"/>
      <c r="K1524" s="45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5" customHeight="1" x14ac:dyDescent="0.2">
      <c r="A1525" s="1"/>
      <c r="B1525" s="1"/>
      <c r="C1525" s="45"/>
      <c r="D1525" s="12"/>
      <c r="E1525" s="12"/>
      <c r="F1525" s="1"/>
      <c r="G1525" s="45"/>
      <c r="H1525" s="1"/>
      <c r="I1525" s="1"/>
      <c r="J1525" s="1"/>
      <c r="K1525" s="45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5" customHeight="1" x14ac:dyDescent="0.2">
      <c r="A1526" s="1"/>
      <c r="B1526" s="1"/>
      <c r="C1526" s="45"/>
      <c r="D1526" s="12"/>
      <c r="E1526" s="12"/>
      <c r="F1526" s="1"/>
      <c r="G1526" s="45"/>
      <c r="H1526" s="1"/>
      <c r="I1526" s="1"/>
      <c r="J1526" s="1"/>
      <c r="K1526" s="45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5" customHeight="1" x14ac:dyDescent="0.2">
      <c r="A1527" s="1"/>
      <c r="B1527" s="1"/>
      <c r="C1527" s="45"/>
      <c r="D1527" s="12"/>
      <c r="E1527" s="12"/>
      <c r="F1527" s="1"/>
      <c r="G1527" s="45"/>
      <c r="H1527" s="1"/>
      <c r="I1527" s="1"/>
      <c r="J1527" s="1"/>
      <c r="K1527" s="45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5" customHeight="1" x14ac:dyDescent="0.2">
      <c r="A1528" s="1"/>
      <c r="B1528" s="1"/>
      <c r="C1528" s="45"/>
      <c r="D1528" s="12"/>
      <c r="E1528" s="12"/>
      <c r="F1528" s="1"/>
      <c r="G1528" s="45"/>
      <c r="H1528" s="1"/>
      <c r="I1528" s="1"/>
      <c r="J1528" s="1"/>
      <c r="K1528" s="45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5" customHeight="1" x14ac:dyDescent="0.2">
      <c r="A1529" s="1"/>
      <c r="B1529" s="1"/>
      <c r="C1529" s="45"/>
      <c r="D1529" s="12"/>
      <c r="E1529" s="12"/>
      <c r="F1529" s="1"/>
      <c r="G1529" s="45"/>
      <c r="H1529" s="1"/>
      <c r="I1529" s="1"/>
      <c r="J1529" s="1"/>
      <c r="K1529" s="45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5" customHeight="1" x14ac:dyDescent="0.2">
      <c r="A1530" s="1"/>
      <c r="B1530" s="1"/>
      <c r="C1530" s="45"/>
      <c r="D1530" s="12"/>
      <c r="E1530" s="12"/>
      <c r="F1530" s="1"/>
      <c r="G1530" s="45"/>
      <c r="H1530" s="1"/>
      <c r="I1530" s="1"/>
      <c r="J1530" s="1"/>
      <c r="K1530" s="45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5" customHeight="1" x14ac:dyDescent="0.2">
      <c r="A1531" s="1"/>
      <c r="B1531" s="1"/>
      <c r="C1531" s="45"/>
      <c r="D1531" s="12"/>
      <c r="E1531" s="12"/>
      <c r="F1531" s="1"/>
      <c r="G1531" s="45"/>
      <c r="H1531" s="1"/>
      <c r="I1531" s="1"/>
      <c r="J1531" s="1"/>
      <c r="K1531" s="45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5" customHeight="1" x14ac:dyDescent="0.2">
      <c r="A1532" s="1"/>
      <c r="B1532" s="1"/>
      <c r="C1532" s="45"/>
      <c r="D1532" s="12"/>
      <c r="E1532" s="12"/>
      <c r="F1532" s="1"/>
      <c r="G1532" s="45"/>
      <c r="H1532" s="1"/>
      <c r="I1532" s="1"/>
      <c r="J1532" s="1"/>
      <c r="K1532" s="45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5" customHeight="1" x14ac:dyDescent="0.2">
      <c r="A1533" s="1"/>
      <c r="B1533" s="1"/>
      <c r="C1533" s="45"/>
      <c r="D1533" s="12"/>
      <c r="E1533" s="12"/>
      <c r="F1533" s="1"/>
      <c r="G1533" s="45"/>
      <c r="H1533" s="1"/>
      <c r="I1533" s="1"/>
      <c r="J1533" s="1"/>
      <c r="K1533" s="45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5" customHeight="1" x14ac:dyDescent="0.2">
      <c r="A1534" s="1"/>
      <c r="B1534" s="1"/>
      <c r="C1534" s="45"/>
      <c r="D1534" s="12"/>
      <c r="E1534" s="12"/>
      <c r="F1534" s="1"/>
      <c r="G1534" s="45"/>
      <c r="H1534" s="1"/>
      <c r="I1534" s="1"/>
      <c r="J1534" s="1"/>
      <c r="K1534" s="45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5" customHeight="1" x14ac:dyDescent="0.2">
      <c r="A1535" s="1"/>
      <c r="B1535" s="1"/>
      <c r="C1535" s="45"/>
      <c r="D1535" s="12"/>
      <c r="E1535" s="12"/>
      <c r="F1535" s="1"/>
      <c r="G1535" s="45"/>
      <c r="H1535" s="1"/>
      <c r="I1535" s="1"/>
      <c r="J1535" s="1"/>
      <c r="K1535" s="45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5" customHeight="1" x14ac:dyDescent="0.2">
      <c r="A1536" s="1"/>
      <c r="B1536" s="1"/>
      <c r="C1536" s="45"/>
      <c r="D1536" s="12"/>
      <c r="E1536" s="12"/>
      <c r="F1536" s="1"/>
      <c r="G1536" s="45"/>
      <c r="H1536" s="1"/>
      <c r="I1536" s="1"/>
      <c r="J1536" s="1"/>
      <c r="K1536" s="45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5" customHeight="1" x14ac:dyDescent="0.2">
      <c r="A1537" s="1"/>
      <c r="B1537" s="1"/>
      <c r="C1537" s="45"/>
      <c r="D1537" s="12"/>
      <c r="E1537" s="12"/>
      <c r="F1537" s="1"/>
      <c r="G1537" s="45"/>
      <c r="H1537" s="1"/>
      <c r="I1537" s="1"/>
      <c r="J1537" s="1"/>
      <c r="K1537" s="45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5" customHeight="1" x14ac:dyDescent="0.2">
      <c r="A1538" s="1"/>
      <c r="B1538" s="1"/>
      <c r="C1538" s="45"/>
      <c r="D1538" s="12"/>
      <c r="E1538" s="12"/>
      <c r="F1538" s="1"/>
      <c r="G1538" s="45"/>
      <c r="H1538" s="1"/>
      <c r="I1538" s="1"/>
      <c r="J1538" s="1"/>
      <c r="K1538" s="45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5" customHeight="1" x14ac:dyDescent="0.2">
      <c r="A1539" s="1"/>
      <c r="B1539" s="1"/>
      <c r="C1539" s="45"/>
      <c r="D1539" s="12"/>
      <c r="E1539" s="12"/>
      <c r="F1539" s="1"/>
      <c r="G1539" s="45"/>
      <c r="H1539" s="1"/>
      <c r="I1539" s="1"/>
      <c r="J1539" s="1"/>
      <c r="K1539" s="45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5" customHeight="1" x14ac:dyDescent="0.2">
      <c r="A1540" s="1"/>
      <c r="B1540" s="1"/>
      <c r="C1540" s="45"/>
      <c r="D1540" s="12"/>
      <c r="E1540" s="12"/>
      <c r="F1540" s="1"/>
      <c r="G1540" s="45"/>
      <c r="H1540" s="1"/>
      <c r="I1540" s="1"/>
      <c r="J1540" s="1"/>
      <c r="K1540" s="45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5" customHeight="1" x14ac:dyDescent="0.2">
      <c r="A1541" s="1"/>
      <c r="B1541" s="1"/>
      <c r="C1541" s="45"/>
      <c r="D1541" s="12"/>
      <c r="E1541" s="12"/>
      <c r="F1541" s="1"/>
      <c r="G1541" s="45"/>
      <c r="H1541" s="1"/>
      <c r="I1541" s="1"/>
      <c r="J1541" s="1"/>
      <c r="K1541" s="45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5" customHeight="1" x14ac:dyDescent="0.2">
      <c r="A1542" s="1"/>
      <c r="B1542" s="1"/>
      <c r="C1542" s="45"/>
      <c r="D1542" s="12"/>
      <c r="E1542" s="12"/>
      <c r="F1542" s="1"/>
      <c r="G1542" s="45"/>
      <c r="H1542" s="1"/>
      <c r="I1542" s="1"/>
      <c r="J1542" s="1"/>
      <c r="K1542" s="45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5" customHeight="1" x14ac:dyDescent="0.2">
      <c r="A1543" s="1"/>
      <c r="B1543" s="1"/>
      <c r="C1543" s="45"/>
      <c r="D1543" s="12"/>
      <c r="E1543" s="12"/>
      <c r="F1543" s="1"/>
      <c r="G1543" s="45"/>
      <c r="H1543" s="1"/>
      <c r="I1543" s="1"/>
      <c r="J1543" s="1"/>
      <c r="K1543" s="45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5" customHeight="1" x14ac:dyDescent="0.2">
      <c r="A1544" s="1"/>
      <c r="B1544" s="1"/>
      <c r="C1544" s="45"/>
      <c r="D1544" s="12"/>
      <c r="E1544" s="12"/>
      <c r="F1544" s="1"/>
      <c r="G1544" s="45"/>
      <c r="H1544" s="1"/>
      <c r="I1544" s="1"/>
      <c r="J1544" s="1"/>
      <c r="K1544" s="45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5" customHeight="1" x14ac:dyDescent="0.2">
      <c r="A1545" s="1"/>
      <c r="B1545" s="1"/>
      <c r="C1545" s="45"/>
      <c r="D1545" s="12"/>
      <c r="E1545" s="12"/>
      <c r="F1545" s="1"/>
      <c r="G1545" s="45"/>
      <c r="H1545" s="1"/>
      <c r="I1545" s="1"/>
      <c r="J1545" s="1"/>
      <c r="K1545" s="45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5" customHeight="1" x14ac:dyDescent="0.2">
      <c r="A1546" s="1"/>
      <c r="B1546" s="1"/>
      <c r="C1546" s="45"/>
      <c r="D1546" s="12"/>
      <c r="E1546" s="12"/>
      <c r="F1546" s="1"/>
      <c r="G1546" s="45"/>
      <c r="H1546" s="1"/>
      <c r="I1546" s="1"/>
      <c r="J1546" s="1"/>
      <c r="K1546" s="45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5" customHeight="1" x14ac:dyDescent="0.2">
      <c r="A1547" s="1"/>
      <c r="B1547" s="1"/>
      <c r="C1547" s="45"/>
      <c r="D1547" s="12"/>
      <c r="E1547" s="12"/>
      <c r="F1547" s="1"/>
      <c r="G1547" s="45"/>
      <c r="H1547" s="1"/>
      <c r="I1547" s="1"/>
      <c r="J1547" s="1"/>
      <c r="K1547" s="45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5" customHeight="1" x14ac:dyDescent="0.2">
      <c r="A1548" s="1"/>
      <c r="B1548" s="1"/>
      <c r="C1548" s="45"/>
      <c r="D1548" s="12"/>
      <c r="E1548" s="12"/>
      <c r="F1548" s="1"/>
      <c r="G1548" s="45"/>
      <c r="H1548" s="1"/>
      <c r="I1548" s="1"/>
      <c r="J1548" s="1"/>
      <c r="K1548" s="45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5" customHeight="1" x14ac:dyDescent="0.2">
      <c r="A1549" s="1"/>
      <c r="B1549" s="1"/>
      <c r="C1549" s="45"/>
      <c r="D1549" s="12"/>
      <c r="E1549" s="12"/>
      <c r="F1549" s="1"/>
      <c r="G1549" s="45"/>
      <c r="H1549" s="1"/>
      <c r="I1549" s="1"/>
      <c r="J1549" s="1"/>
      <c r="K1549" s="45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5" customHeight="1" x14ac:dyDescent="0.2">
      <c r="A1550" s="1"/>
      <c r="B1550" s="1"/>
      <c r="C1550" s="45"/>
      <c r="D1550" s="12"/>
      <c r="E1550" s="12"/>
      <c r="F1550" s="1"/>
      <c r="G1550" s="45"/>
      <c r="H1550" s="1"/>
      <c r="I1550" s="1"/>
      <c r="J1550" s="1"/>
      <c r="K1550" s="45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5" customHeight="1" x14ac:dyDescent="0.2">
      <c r="A1551" s="1"/>
      <c r="B1551" s="1"/>
      <c r="C1551" s="45"/>
      <c r="D1551" s="12"/>
      <c r="E1551" s="12"/>
      <c r="F1551" s="1"/>
      <c r="G1551" s="45"/>
      <c r="H1551" s="1"/>
      <c r="I1551" s="1"/>
      <c r="J1551" s="1"/>
      <c r="K1551" s="45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5" customHeight="1" x14ac:dyDescent="0.2">
      <c r="A1552" s="1"/>
      <c r="B1552" s="1"/>
      <c r="C1552" s="45"/>
      <c r="D1552" s="12"/>
      <c r="E1552" s="12"/>
      <c r="F1552" s="1"/>
      <c r="G1552" s="45"/>
      <c r="H1552" s="1"/>
      <c r="I1552" s="1"/>
      <c r="J1552" s="1"/>
      <c r="K1552" s="45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5" customHeight="1" x14ac:dyDescent="0.2">
      <c r="A1553" s="1"/>
      <c r="B1553" s="1"/>
      <c r="C1553" s="45"/>
      <c r="D1553" s="12"/>
      <c r="E1553" s="12"/>
      <c r="F1553" s="1"/>
      <c r="G1553" s="45"/>
      <c r="H1553" s="1"/>
      <c r="I1553" s="1"/>
      <c r="J1553" s="1"/>
      <c r="K1553" s="45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5" customHeight="1" x14ac:dyDescent="0.2">
      <c r="A1554" s="1"/>
      <c r="B1554" s="1"/>
      <c r="C1554" s="45"/>
      <c r="D1554" s="12"/>
      <c r="E1554" s="12"/>
      <c r="F1554" s="1"/>
      <c r="G1554" s="45"/>
      <c r="H1554" s="1"/>
      <c r="I1554" s="1"/>
      <c r="J1554" s="1"/>
      <c r="K1554" s="45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5" customHeight="1" x14ac:dyDescent="0.2">
      <c r="A1555" s="1"/>
      <c r="B1555" s="1"/>
      <c r="C1555" s="45"/>
      <c r="D1555" s="12"/>
      <c r="E1555" s="12"/>
      <c r="F1555" s="1"/>
      <c r="G1555" s="45"/>
      <c r="H1555" s="1"/>
      <c r="I1555" s="1"/>
      <c r="J1555" s="1"/>
      <c r="K1555" s="45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5" customHeight="1" x14ac:dyDescent="0.2">
      <c r="A1556" s="1"/>
      <c r="B1556" s="1"/>
      <c r="C1556" s="45"/>
      <c r="D1556" s="12"/>
      <c r="E1556" s="12"/>
      <c r="F1556" s="1"/>
      <c r="G1556" s="45"/>
      <c r="H1556" s="1"/>
      <c r="I1556" s="1"/>
      <c r="J1556" s="1"/>
      <c r="K1556" s="45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5" customHeight="1" x14ac:dyDescent="0.2">
      <c r="A1557" s="1"/>
      <c r="B1557" s="1"/>
      <c r="C1557" s="45"/>
      <c r="D1557" s="12"/>
      <c r="E1557" s="12"/>
      <c r="F1557" s="1"/>
      <c r="G1557" s="45"/>
      <c r="H1557" s="1"/>
      <c r="I1557" s="1"/>
      <c r="J1557" s="1"/>
      <c r="K1557" s="45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5" customHeight="1" x14ac:dyDescent="0.2">
      <c r="A1558" s="1"/>
      <c r="B1558" s="1"/>
      <c r="C1558" s="45"/>
      <c r="D1558" s="12"/>
      <c r="E1558" s="12"/>
      <c r="F1558" s="1"/>
      <c r="G1558" s="45"/>
      <c r="H1558" s="1"/>
      <c r="I1558" s="1"/>
      <c r="J1558" s="1"/>
      <c r="K1558" s="45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5" customHeight="1" x14ac:dyDescent="0.2">
      <c r="A1559" s="1"/>
      <c r="B1559" s="1"/>
      <c r="C1559" s="45"/>
      <c r="D1559" s="12"/>
      <c r="E1559" s="12"/>
      <c r="F1559" s="1"/>
      <c r="G1559" s="45"/>
      <c r="H1559" s="1"/>
      <c r="I1559" s="1"/>
      <c r="J1559" s="1"/>
      <c r="K1559" s="45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5" customHeight="1" x14ac:dyDescent="0.2">
      <c r="A1560" s="1"/>
      <c r="B1560" s="1"/>
      <c r="C1560" s="45"/>
      <c r="D1560" s="12"/>
      <c r="E1560" s="12"/>
      <c r="F1560" s="1"/>
      <c r="G1560" s="45"/>
      <c r="H1560" s="1"/>
      <c r="I1560" s="1"/>
      <c r="J1560" s="1"/>
      <c r="K1560" s="45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5" customHeight="1" x14ac:dyDescent="0.2">
      <c r="A1561" s="1"/>
      <c r="B1561" s="1"/>
      <c r="C1561" s="45"/>
      <c r="D1561" s="12"/>
      <c r="E1561" s="12"/>
      <c r="F1561" s="1"/>
      <c r="G1561" s="45"/>
      <c r="H1561" s="1"/>
      <c r="I1561" s="1"/>
      <c r="J1561" s="1"/>
      <c r="K1561" s="45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5" customHeight="1" x14ac:dyDescent="0.2">
      <c r="A1562" s="1"/>
      <c r="B1562" s="1"/>
      <c r="C1562" s="45"/>
      <c r="D1562" s="12"/>
      <c r="E1562" s="12"/>
      <c r="F1562" s="1"/>
      <c r="G1562" s="45"/>
      <c r="H1562" s="1"/>
      <c r="I1562" s="1"/>
      <c r="J1562" s="1"/>
      <c r="K1562" s="45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5" customHeight="1" x14ac:dyDescent="0.2">
      <c r="A1563" s="1"/>
      <c r="B1563" s="1"/>
      <c r="C1563" s="45"/>
      <c r="D1563" s="12"/>
      <c r="E1563" s="12"/>
      <c r="F1563" s="1"/>
      <c r="G1563" s="45"/>
      <c r="H1563" s="1"/>
      <c r="I1563" s="1"/>
      <c r="J1563" s="1"/>
      <c r="K1563" s="45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5" customHeight="1" x14ac:dyDescent="0.2">
      <c r="A1564" s="1"/>
      <c r="B1564" s="1"/>
      <c r="C1564" s="45"/>
      <c r="D1564" s="12"/>
      <c r="E1564" s="12"/>
      <c r="F1564" s="1"/>
      <c r="G1564" s="45"/>
      <c r="H1564" s="1"/>
      <c r="I1564" s="1"/>
      <c r="J1564" s="1"/>
      <c r="K1564" s="45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5" customHeight="1" x14ac:dyDescent="0.2">
      <c r="A1565" s="1"/>
      <c r="B1565" s="1"/>
      <c r="C1565" s="45"/>
      <c r="D1565" s="12"/>
      <c r="E1565" s="12"/>
      <c r="F1565" s="1"/>
      <c r="G1565" s="45"/>
      <c r="H1565" s="1"/>
      <c r="I1565" s="1"/>
      <c r="J1565" s="1"/>
      <c r="K1565" s="45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5" customHeight="1" x14ac:dyDescent="0.2">
      <c r="A1566" s="1"/>
      <c r="B1566" s="1"/>
      <c r="C1566" s="45"/>
      <c r="D1566" s="12"/>
      <c r="E1566" s="12"/>
      <c r="F1566" s="1"/>
      <c r="G1566" s="45"/>
      <c r="H1566" s="1"/>
      <c r="I1566" s="1"/>
      <c r="J1566" s="1"/>
      <c r="K1566" s="45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5" customHeight="1" x14ac:dyDescent="0.2">
      <c r="A1567" s="1"/>
      <c r="B1567" s="1"/>
      <c r="C1567" s="45"/>
      <c r="D1567" s="12"/>
      <c r="E1567" s="12"/>
      <c r="F1567" s="1"/>
      <c r="G1567" s="45"/>
      <c r="H1567" s="1"/>
      <c r="I1567" s="1"/>
      <c r="J1567" s="1"/>
      <c r="K1567" s="45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5" customHeight="1" x14ac:dyDescent="0.2">
      <c r="A1568" s="1"/>
      <c r="B1568" s="1"/>
      <c r="C1568" s="45"/>
      <c r="D1568" s="12"/>
      <c r="E1568" s="12"/>
      <c r="F1568" s="1"/>
      <c r="G1568" s="45"/>
      <c r="H1568" s="1"/>
      <c r="I1568" s="1"/>
      <c r="J1568" s="1"/>
      <c r="K1568" s="45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5" customHeight="1" x14ac:dyDescent="0.2">
      <c r="A1569" s="1"/>
      <c r="B1569" s="1"/>
      <c r="C1569" s="45"/>
      <c r="D1569" s="12"/>
      <c r="E1569" s="12"/>
      <c r="F1569" s="1"/>
      <c r="G1569" s="45"/>
      <c r="H1569" s="1"/>
      <c r="I1569" s="1"/>
      <c r="J1569" s="1"/>
      <c r="K1569" s="45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5" customHeight="1" x14ac:dyDescent="0.2">
      <c r="A1570" s="1"/>
      <c r="B1570" s="1"/>
      <c r="C1570" s="45"/>
      <c r="D1570" s="12"/>
      <c r="E1570" s="12"/>
      <c r="F1570" s="1"/>
      <c r="G1570" s="45"/>
      <c r="H1570" s="1"/>
      <c r="I1570" s="1"/>
      <c r="J1570" s="1"/>
      <c r="K1570" s="45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5" customHeight="1" x14ac:dyDescent="0.2">
      <c r="A1571" s="1"/>
      <c r="B1571" s="1"/>
      <c r="C1571" s="45"/>
      <c r="D1571" s="12"/>
      <c r="E1571" s="12"/>
      <c r="F1571" s="1"/>
      <c r="G1571" s="45"/>
      <c r="H1571" s="1"/>
      <c r="I1571" s="1"/>
      <c r="J1571" s="1"/>
      <c r="K1571" s="45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5" customHeight="1" x14ac:dyDescent="0.2">
      <c r="A1572" s="1"/>
      <c r="B1572" s="1"/>
      <c r="C1572" s="45"/>
      <c r="D1572" s="12"/>
      <c r="E1572" s="12"/>
      <c r="F1572" s="1"/>
      <c r="G1572" s="45"/>
      <c r="H1572" s="1"/>
      <c r="I1572" s="1"/>
      <c r="J1572" s="1"/>
      <c r="K1572" s="45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5" customHeight="1" x14ac:dyDescent="0.2">
      <c r="A1573" s="1"/>
      <c r="B1573" s="1"/>
      <c r="C1573" s="45"/>
      <c r="D1573" s="12"/>
      <c r="E1573" s="12"/>
      <c r="F1573" s="1"/>
      <c r="G1573" s="45"/>
      <c r="H1573" s="1"/>
      <c r="I1573" s="1"/>
      <c r="J1573" s="1"/>
      <c r="K1573" s="45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5" customHeight="1" x14ac:dyDescent="0.2">
      <c r="A1574" s="1"/>
      <c r="B1574" s="1"/>
      <c r="C1574" s="45"/>
      <c r="D1574" s="12"/>
      <c r="E1574" s="12"/>
      <c r="F1574" s="1"/>
      <c r="G1574" s="45"/>
      <c r="H1574" s="1"/>
      <c r="I1574" s="1"/>
      <c r="J1574" s="1"/>
      <c r="K1574" s="45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5" customHeight="1" x14ac:dyDescent="0.2">
      <c r="A1575" s="1"/>
      <c r="B1575" s="1"/>
      <c r="C1575" s="45"/>
      <c r="D1575" s="12"/>
      <c r="E1575" s="12"/>
      <c r="F1575" s="1"/>
      <c r="G1575" s="45"/>
      <c r="H1575" s="1"/>
      <c r="I1575" s="1"/>
      <c r="J1575" s="1"/>
      <c r="K1575" s="45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5" customHeight="1" x14ac:dyDescent="0.2">
      <c r="A1576" s="1"/>
      <c r="B1576" s="1"/>
      <c r="C1576" s="45"/>
      <c r="D1576" s="12"/>
      <c r="E1576" s="12"/>
      <c r="F1576" s="1"/>
      <c r="G1576" s="45"/>
      <c r="H1576" s="1"/>
      <c r="I1576" s="1"/>
      <c r="J1576" s="1"/>
      <c r="K1576" s="45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5" customHeight="1" x14ac:dyDescent="0.2">
      <c r="A1577" s="1"/>
      <c r="B1577" s="1"/>
      <c r="C1577" s="45"/>
      <c r="D1577" s="12"/>
      <c r="E1577" s="12"/>
      <c r="F1577" s="1"/>
      <c r="G1577" s="45"/>
      <c r="H1577" s="1"/>
      <c r="I1577" s="1"/>
      <c r="J1577" s="1"/>
      <c r="K1577" s="45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5" customHeight="1" x14ac:dyDescent="0.2">
      <c r="A1578" s="1"/>
      <c r="B1578" s="1"/>
      <c r="C1578" s="45"/>
      <c r="D1578" s="12"/>
      <c r="E1578" s="12"/>
      <c r="F1578" s="1"/>
      <c r="G1578" s="45"/>
      <c r="H1578" s="1"/>
      <c r="I1578" s="1"/>
      <c r="J1578" s="1"/>
      <c r="K1578" s="45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5" customHeight="1" x14ac:dyDescent="0.2">
      <c r="A1579" s="1"/>
      <c r="B1579" s="1"/>
      <c r="C1579" s="45"/>
      <c r="D1579" s="12"/>
      <c r="E1579" s="12"/>
      <c r="F1579" s="1"/>
      <c r="G1579" s="45"/>
      <c r="H1579" s="1"/>
      <c r="I1579" s="1"/>
      <c r="J1579" s="1"/>
      <c r="K1579" s="45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5" customHeight="1" x14ac:dyDescent="0.2">
      <c r="A1580" s="1"/>
      <c r="B1580" s="1"/>
      <c r="C1580" s="45"/>
      <c r="D1580" s="12"/>
      <c r="E1580" s="12"/>
      <c r="F1580" s="1"/>
      <c r="G1580" s="45"/>
      <c r="H1580" s="1"/>
      <c r="I1580" s="1"/>
      <c r="J1580" s="1"/>
      <c r="K1580" s="45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5" customHeight="1" x14ac:dyDescent="0.2">
      <c r="A1581" s="1"/>
      <c r="B1581" s="1"/>
      <c r="C1581" s="45"/>
      <c r="D1581" s="12"/>
      <c r="E1581" s="12"/>
      <c r="F1581" s="1"/>
      <c r="G1581" s="45"/>
      <c r="H1581" s="1"/>
      <c r="I1581" s="1"/>
      <c r="J1581" s="1"/>
      <c r="K1581" s="45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5" customHeight="1" x14ac:dyDescent="0.2">
      <c r="A1582" s="1"/>
      <c r="B1582" s="1"/>
      <c r="C1582" s="45"/>
      <c r="D1582" s="12"/>
      <c r="E1582" s="12"/>
      <c r="F1582" s="1"/>
      <c r="G1582" s="45"/>
      <c r="H1582" s="1"/>
      <c r="I1582" s="1"/>
      <c r="J1582" s="1"/>
      <c r="K1582" s="45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5" customHeight="1" x14ac:dyDescent="0.2">
      <c r="A1583" s="1"/>
      <c r="B1583" s="1"/>
      <c r="C1583" s="45"/>
      <c r="D1583" s="12"/>
      <c r="E1583" s="12"/>
      <c r="F1583" s="1"/>
      <c r="G1583" s="45"/>
      <c r="H1583" s="1"/>
      <c r="I1583" s="1"/>
      <c r="J1583" s="1"/>
      <c r="K1583" s="45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5" customHeight="1" x14ac:dyDescent="0.2">
      <c r="A1584" s="1"/>
      <c r="B1584" s="1"/>
      <c r="C1584" s="45"/>
      <c r="D1584" s="12"/>
      <c r="E1584" s="12"/>
      <c r="F1584" s="1"/>
      <c r="G1584" s="45"/>
      <c r="H1584" s="1"/>
      <c r="I1584" s="1"/>
      <c r="J1584" s="1"/>
      <c r="K1584" s="45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5" customHeight="1" x14ac:dyDescent="0.2">
      <c r="A1585" s="1"/>
      <c r="B1585" s="1"/>
      <c r="C1585" s="45"/>
      <c r="D1585" s="12"/>
      <c r="E1585" s="12"/>
      <c r="F1585" s="1"/>
      <c r="G1585" s="45"/>
      <c r="H1585" s="1"/>
      <c r="I1585" s="1"/>
      <c r="J1585" s="1"/>
      <c r="K1585" s="45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5" customHeight="1" x14ac:dyDescent="0.2">
      <c r="A1586" s="1"/>
      <c r="B1586" s="1"/>
      <c r="C1586" s="45"/>
      <c r="D1586" s="12"/>
      <c r="E1586" s="12"/>
      <c r="F1586" s="1"/>
      <c r="G1586" s="45"/>
      <c r="H1586" s="1"/>
      <c r="I1586" s="1"/>
      <c r="J1586" s="1"/>
      <c r="K1586" s="45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5" customHeight="1" x14ac:dyDescent="0.2">
      <c r="A1587" s="1"/>
      <c r="B1587" s="1"/>
      <c r="C1587" s="45"/>
      <c r="D1587" s="12"/>
      <c r="E1587" s="12"/>
      <c r="F1587" s="1"/>
      <c r="G1587" s="45"/>
      <c r="H1587" s="1"/>
      <c r="I1587" s="1"/>
      <c r="J1587" s="1"/>
      <c r="K1587" s="45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5" customHeight="1" x14ac:dyDescent="0.2">
      <c r="A1588" s="1"/>
      <c r="B1588" s="1"/>
      <c r="C1588" s="45"/>
      <c r="D1588" s="12"/>
      <c r="E1588" s="12"/>
      <c r="F1588" s="1"/>
      <c r="G1588" s="45"/>
      <c r="H1588" s="1"/>
      <c r="I1588" s="1"/>
      <c r="J1588" s="1"/>
      <c r="K1588" s="45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5" customHeight="1" x14ac:dyDescent="0.2">
      <c r="A1589" s="1"/>
      <c r="B1589" s="1"/>
      <c r="C1589" s="45"/>
      <c r="D1589" s="12"/>
      <c r="E1589" s="12"/>
      <c r="F1589" s="1"/>
      <c r="G1589" s="45"/>
      <c r="H1589" s="1"/>
      <c r="I1589" s="1"/>
      <c r="J1589" s="1"/>
      <c r="K1589" s="45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5" customHeight="1" x14ac:dyDescent="0.2">
      <c r="A1590" s="1"/>
      <c r="B1590" s="1"/>
      <c r="C1590" s="45"/>
      <c r="D1590" s="12"/>
      <c r="E1590" s="12"/>
      <c r="F1590" s="1"/>
      <c r="G1590" s="45"/>
      <c r="H1590" s="1"/>
      <c r="I1590" s="1"/>
      <c r="J1590" s="1"/>
      <c r="K1590" s="45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5" customHeight="1" x14ac:dyDescent="0.2">
      <c r="A1591" s="1"/>
      <c r="B1591" s="1"/>
      <c r="C1591" s="45"/>
      <c r="D1591" s="12"/>
      <c r="E1591" s="12"/>
      <c r="F1591" s="1"/>
      <c r="G1591" s="45"/>
      <c r="H1591" s="1"/>
      <c r="I1591" s="1"/>
      <c r="J1591" s="1"/>
      <c r="K1591" s="45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5" customHeight="1" x14ac:dyDescent="0.2">
      <c r="A1592" s="1"/>
      <c r="B1592" s="1"/>
      <c r="C1592" s="45"/>
      <c r="D1592" s="12"/>
      <c r="E1592" s="12"/>
      <c r="F1592" s="1"/>
      <c r="G1592" s="45"/>
      <c r="H1592" s="1"/>
      <c r="I1592" s="1"/>
      <c r="J1592" s="1"/>
      <c r="K1592" s="45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5" customHeight="1" x14ac:dyDescent="0.2">
      <c r="A1593" s="1"/>
      <c r="B1593" s="1"/>
      <c r="C1593" s="45"/>
      <c r="D1593" s="12"/>
      <c r="E1593" s="12"/>
      <c r="F1593" s="1"/>
      <c r="G1593" s="45"/>
      <c r="H1593" s="1"/>
      <c r="I1593" s="1"/>
      <c r="J1593" s="1"/>
      <c r="K1593" s="45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5" customHeight="1" x14ac:dyDescent="0.2">
      <c r="A1594" s="1"/>
      <c r="B1594" s="1"/>
      <c r="C1594" s="45"/>
      <c r="D1594" s="12"/>
      <c r="E1594" s="12"/>
      <c r="F1594" s="1"/>
      <c r="G1594" s="45"/>
      <c r="H1594" s="1"/>
      <c r="I1594" s="1"/>
      <c r="J1594" s="1"/>
      <c r="K1594" s="45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5" customHeight="1" x14ac:dyDescent="0.2">
      <c r="A1595" s="1"/>
      <c r="B1595" s="1"/>
      <c r="C1595" s="45"/>
      <c r="D1595" s="12"/>
      <c r="E1595" s="12"/>
      <c r="F1595" s="1"/>
      <c r="G1595" s="45"/>
      <c r="H1595" s="1"/>
      <c r="I1595" s="1"/>
      <c r="J1595" s="1"/>
      <c r="K1595" s="45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5" customHeight="1" x14ac:dyDescent="0.2">
      <c r="A1596" s="1"/>
      <c r="B1596" s="1"/>
      <c r="C1596" s="45"/>
      <c r="D1596" s="12"/>
      <c r="E1596" s="12"/>
      <c r="F1596" s="1"/>
      <c r="G1596" s="45"/>
      <c r="H1596" s="1"/>
      <c r="I1596" s="1"/>
      <c r="J1596" s="1"/>
      <c r="K1596" s="45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5" customHeight="1" x14ac:dyDescent="0.2">
      <c r="A1597" s="1"/>
      <c r="B1597" s="1"/>
      <c r="C1597" s="45"/>
      <c r="D1597" s="12"/>
      <c r="E1597" s="12"/>
      <c r="F1597" s="1"/>
      <c r="G1597" s="45"/>
      <c r="H1597" s="1"/>
      <c r="I1597" s="1"/>
      <c r="J1597" s="1"/>
      <c r="K1597" s="45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5" customHeight="1" x14ac:dyDescent="0.2">
      <c r="A1598" s="1"/>
      <c r="B1598" s="1"/>
      <c r="C1598" s="45"/>
      <c r="D1598" s="12"/>
      <c r="E1598" s="12"/>
      <c r="F1598" s="1"/>
      <c r="G1598" s="45"/>
      <c r="H1598" s="1"/>
      <c r="I1598" s="1"/>
      <c r="J1598" s="1"/>
      <c r="K1598" s="45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5" customHeight="1" x14ac:dyDescent="0.2">
      <c r="A1599" s="1"/>
      <c r="B1599" s="1"/>
      <c r="C1599" s="45"/>
      <c r="D1599" s="12"/>
      <c r="E1599" s="12"/>
      <c r="F1599" s="1"/>
      <c r="G1599" s="45"/>
      <c r="H1599" s="1"/>
      <c r="I1599" s="1"/>
      <c r="J1599" s="1"/>
      <c r="K1599" s="45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5" customHeight="1" x14ac:dyDescent="0.2">
      <c r="A1600" s="1"/>
      <c r="B1600" s="1"/>
      <c r="C1600" s="45"/>
      <c r="D1600" s="12"/>
      <c r="E1600" s="12"/>
      <c r="F1600" s="1"/>
      <c r="G1600" s="45"/>
      <c r="H1600" s="1"/>
      <c r="I1600" s="1"/>
      <c r="J1600" s="1"/>
      <c r="K1600" s="45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5" customHeight="1" x14ac:dyDescent="0.2">
      <c r="A1601" s="1"/>
      <c r="B1601" s="1"/>
      <c r="C1601" s="45"/>
      <c r="D1601" s="12"/>
      <c r="E1601" s="12"/>
      <c r="F1601" s="1"/>
      <c r="G1601" s="45"/>
      <c r="H1601" s="1"/>
      <c r="I1601" s="1"/>
      <c r="J1601" s="1"/>
      <c r="K1601" s="45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5" customHeight="1" x14ac:dyDescent="0.2">
      <c r="A1602" s="1"/>
      <c r="B1602" s="1"/>
      <c r="C1602" s="45"/>
      <c r="D1602" s="12"/>
      <c r="E1602" s="12"/>
      <c r="F1602" s="1"/>
      <c r="G1602" s="45"/>
      <c r="H1602" s="1"/>
      <c r="I1602" s="1"/>
      <c r="J1602" s="1"/>
      <c r="K1602" s="45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5" customHeight="1" x14ac:dyDescent="0.2">
      <c r="A1603" s="1"/>
      <c r="B1603" s="1"/>
      <c r="C1603" s="45"/>
      <c r="D1603" s="12"/>
      <c r="E1603" s="12"/>
      <c r="F1603" s="1"/>
      <c r="G1603" s="45"/>
      <c r="H1603" s="1"/>
      <c r="I1603" s="1"/>
      <c r="J1603" s="1"/>
      <c r="K1603" s="45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5" customHeight="1" x14ac:dyDescent="0.2">
      <c r="A1604" s="1"/>
      <c r="B1604" s="1"/>
      <c r="C1604" s="45"/>
      <c r="D1604" s="12"/>
      <c r="E1604" s="12"/>
      <c r="F1604" s="1"/>
      <c r="G1604" s="45"/>
      <c r="H1604" s="1"/>
      <c r="I1604" s="1"/>
      <c r="J1604" s="1"/>
      <c r="K1604" s="45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5" customHeight="1" x14ac:dyDescent="0.2">
      <c r="A1605" s="1"/>
      <c r="B1605" s="1"/>
      <c r="C1605" s="45"/>
      <c r="D1605" s="12"/>
      <c r="E1605" s="12"/>
      <c r="F1605" s="1"/>
      <c r="G1605" s="45"/>
      <c r="H1605" s="1"/>
      <c r="I1605" s="1"/>
      <c r="J1605" s="1"/>
      <c r="K1605" s="45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5" customHeight="1" x14ac:dyDescent="0.2">
      <c r="A1606" s="1"/>
      <c r="B1606" s="1"/>
      <c r="C1606" s="45"/>
      <c r="D1606" s="12"/>
      <c r="E1606" s="12"/>
      <c r="F1606" s="1"/>
      <c r="G1606" s="45"/>
      <c r="H1606" s="1"/>
      <c r="I1606" s="1"/>
      <c r="J1606" s="1"/>
      <c r="K1606" s="45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7" ht="15" customHeight="1" x14ac:dyDescent="0.2">
      <c r="A1607" s="1"/>
      <c r="B1607" s="1"/>
      <c r="C1607" s="45"/>
      <c r="D1607" s="12"/>
      <c r="E1607" s="12"/>
      <c r="F1607" s="1"/>
      <c r="G1607" s="45"/>
      <c r="H1607" s="1"/>
      <c r="I1607" s="1"/>
      <c r="J1607" s="1"/>
      <c r="K1607" s="45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7" ht="15" customHeight="1" x14ac:dyDescent="0.2">
      <c r="A1608" s="1"/>
      <c r="B1608" s="1"/>
      <c r="C1608" s="45"/>
      <c r="D1608" s="12"/>
      <c r="E1608" s="12"/>
      <c r="F1608" s="1"/>
      <c r="G1608" s="45"/>
      <c r="H1608" s="1"/>
      <c r="I1608" s="1"/>
      <c r="J1608" s="1"/>
      <c r="K1608" s="45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7" ht="15" customHeight="1" x14ac:dyDescent="0.2">
      <c r="A1609" s="1"/>
      <c r="B1609" s="1"/>
      <c r="C1609" s="45"/>
      <c r="D1609" s="12"/>
      <c r="E1609" s="12"/>
      <c r="F1609" s="1"/>
      <c r="G1609" s="45"/>
      <c r="H1609" s="1"/>
      <c r="I1609" s="1"/>
      <c r="J1609" s="1"/>
      <c r="K1609" s="45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7" ht="15" customHeight="1" x14ac:dyDescent="0.2">
      <c r="A1610" s="1"/>
      <c r="B1610" s="1"/>
      <c r="C1610" s="45"/>
      <c r="D1610" s="12"/>
      <c r="E1610" s="12"/>
      <c r="F1610" s="1"/>
      <c r="G1610" s="45"/>
      <c r="H1610" s="1"/>
      <c r="I1610" s="1"/>
      <c r="J1610" s="1"/>
      <c r="K1610" s="45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7" ht="15" customHeight="1" x14ac:dyDescent="0.2">
      <c r="A1611" s="1"/>
      <c r="B1611" s="1"/>
      <c r="C1611" s="45"/>
      <c r="D1611" s="12"/>
      <c r="E1611" s="12"/>
      <c r="F1611" s="1"/>
      <c r="G1611" s="45"/>
      <c r="H1611" s="1"/>
      <c r="I1611" s="1"/>
      <c r="J1611" s="1"/>
      <c r="K1611" s="45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7" ht="15" customHeight="1" x14ac:dyDescent="0.2">
      <c r="A1612" s="1"/>
      <c r="B1612" s="1"/>
      <c r="C1612" s="45"/>
      <c r="D1612" s="12"/>
      <c r="E1612" s="12"/>
      <c r="F1612" s="1"/>
      <c r="G1612" s="45"/>
      <c r="H1612" s="1"/>
      <c r="I1612" s="1"/>
      <c r="J1612" s="1"/>
      <c r="K1612" s="45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7" ht="15" customHeight="1" x14ac:dyDescent="0.2">
      <c r="A1613" s="1"/>
      <c r="B1613" s="1"/>
      <c r="C1613" s="45"/>
      <c r="D1613" s="12"/>
      <c r="E1613" s="12"/>
      <c r="F1613" s="1"/>
      <c r="G1613" s="45"/>
      <c r="H1613" s="1"/>
      <c r="I1613" s="1"/>
      <c r="J1613" s="1"/>
      <c r="K1613" s="45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7" ht="15" customHeight="1" x14ac:dyDescent="0.2">
      <c r="A1614" s="1"/>
      <c r="B1614" s="1"/>
      <c r="C1614" s="45"/>
      <c r="D1614" s="12"/>
      <c r="E1614" s="12"/>
      <c r="F1614" s="1"/>
      <c r="G1614" s="45"/>
      <c r="H1614" s="1"/>
      <c r="I1614" s="1"/>
      <c r="J1614" s="1"/>
      <c r="K1614" s="45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7" ht="15" customHeight="1" x14ac:dyDescent="0.2">
      <c r="A1615" s="1"/>
      <c r="B1615" s="1"/>
      <c r="C1615" s="45"/>
      <c r="D1615" s="12"/>
      <c r="E1615" s="12"/>
      <c r="F1615" s="1"/>
      <c r="G1615" s="45"/>
      <c r="H1615" s="1"/>
      <c r="I1615" s="1"/>
      <c r="J1615" s="1"/>
      <c r="K1615" s="45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7" ht="15" customHeight="1" x14ac:dyDescent="0.2">
      <c r="A1616" s="1"/>
      <c r="B1616" s="1"/>
      <c r="C1616" s="45"/>
      <c r="D1616" s="12"/>
      <c r="E1616" s="12"/>
      <c r="F1616" s="1"/>
      <c r="G1616" s="45"/>
      <c r="H1616" s="1"/>
      <c r="I1616" s="1"/>
      <c r="J1616" s="1"/>
      <c r="K1616" s="45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" customHeight="1" x14ac:dyDescent="0.2">
      <c r="A1617" s="1"/>
      <c r="B1617" s="1"/>
      <c r="C1617" s="45"/>
      <c r="D1617" s="12"/>
      <c r="E1617" s="12"/>
      <c r="F1617" s="1"/>
      <c r="G1617" s="45"/>
      <c r="H1617" s="1"/>
      <c r="I1617" s="1"/>
      <c r="J1617" s="1"/>
      <c r="K1617" s="45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" customHeight="1" x14ac:dyDescent="0.2">
      <c r="A1618" s="1"/>
      <c r="B1618" s="1"/>
      <c r="C1618" s="45"/>
      <c r="D1618" s="12"/>
      <c r="E1618" s="12"/>
      <c r="F1618" s="1"/>
      <c r="G1618" s="45"/>
      <c r="H1618" s="1"/>
      <c r="I1618" s="1"/>
      <c r="J1618" s="1"/>
      <c r="K1618" s="45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" customHeight="1" x14ac:dyDescent="0.2">
      <c r="A1619" s="1"/>
      <c r="B1619" s="1"/>
      <c r="C1619" s="45"/>
      <c r="D1619" s="12"/>
      <c r="E1619" s="12"/>
      <c r="F1619" s="1"/>
      <c r="G1619" s="45"/>
      <c r="H1619" s="1"/>
      <c r="I1619" s="1"/>
      <c r="J1619" s="1"/>
      <c r="K1619" s="45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customHeight="1" x14ac:dyDescent="0.2">
      <c r="A1620" s="1"/>
      <c r="B1620" s="1"/>
      <c r="C1620" s="45"/>
      <c r="D1620" s="12"/>
      <c r="E1620" s="12"/>
      <c r="F1620" s="1"/>
      <c r="G1620" s="45"/>
      <c r="H1620" s="1"/>
      <c r="I1620" s="1"/>
      <c r="J1620" s="1"/>
      <c r="K1620" s="45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" customHeight="1" x14ac:dyDescent="0.2">
      <c r="A1621" s="1"/>
      <c r="B1621" s="1"/>
      <c r="C1621" s="45"/>
      <c r="D1621" s="12"/>
      <c r="E1621" s="12"/>
      <c r="F1621" s="1"/>
      <c r="G1621" s="45"/>
      <c r="H1621" s="1"/>
      <c r="I1621" s="1"/>
      <c r="J1621" s="1"/>
      <c r="K1621" s="45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" customHeight="1" x14ac:dyDescent="0.2">
      <c r="A1622" s="1"/>
      <c r="B1622" s="1"/>
      <c r="C1622" s="45"/>
      <c r="D1622" s="12"/>
      <c r="E1622" s="12"/>
      <c r="F1622" s="1"/>
      <c r="G1622" s="45"/>
      <c r="H1622" s="1"/>
      <c r="I1622" s="1"/>
      <c r="J1622" s="1"/>
      <c r="K1622" s="45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" customHeight="1" x14ac:dyDescent="0.2">
      <c r="A1623" s="1"/>
      <c r="B1623" s="1"/>
      <c r="C1623" s="45"/>
      <c r="D1623" s="12"/>
      <c r="E1623" s="12"/>
      <c r="F1623" s="1"/>
      <c r="G1623" s="45"/>
      <c r="H1623" s="1"/>
      <c r="I1623" s="1"/>
      <c r="J1623" s="1"/>
      <c r="K1623" s="45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" customHeight="1" x14ac:dyDescent="0.2">
      <c r="A1624" s="1"/>
      <c r="B1624" s="1"/>
      <c r="C1624" s="45"/>
      <c r="D1624" s="12"/>
      <c r="E1624" s="12"/>
      <c r="F1624" s="1"/>
      <c r="G1624" s="45"/>
      <c r="H1624" s="1"/>
      <c r="I1624" s="1"/>
      <c r="J1624" s="1"/>
      <c r="K1624" s="45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" customHeight="1" x14ac:dyDescent="0.2">
      <c r="A1625" s="1"/>
      <c r="B1625" s="1"/>
      <c r="C1625" s="45"/>
      <c r="D1625" s="12"/>
      <c r="E1625" s="12"/>
      <c r="F1625" s="1"/>
      <c r="G1625" s="45"/>
      <c r="H1625" s="1"/>
      <c r="I1625" s="1"/>
      <c r="J1625" s="1"/>
      <c r="K1625" s="45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" customHeight="1" x14ac:dyDescent="0.2">
      <c r="A1626" s="1"/>
      <c r="B1626" s="1"/>
      <c r="C1626" s="45"/>
      <c r="D1626" s="12"/>
      <c r="E1626" s="12"/>
      <c r="F1626" s="1"/>
      <c r="G1626" s="45"/>
      <c r="H1626" s="1"/>
      <c r="I1626" s="1"/>
      <c r="J1626" s="1"/>
      <c r="K1626" s="45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" customHeight="1" x14ac:dyDescent="0.2">
      <c r="A1627" s="1"/>
      <c r="B1627" s="1"/>
      <c r="C1627" s="45"/>
      <c r="D1627" s="12"/>
      <c r="E1627" s="12"/>
      <c r="F1627" s="1"/>
      <c r="G1627" s="45"/>
      <c r="H1627" s="1"/>
      <c r="I1627" s="1"/>
      <c r="J1627" s="1"/>
      <c r="K1627" s="45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customHeight="1" x14ac:dyDescent="0.2">
      <c r="A1628" s="1"/>
      <c r="B1628" s="1"/>
      <c r="C1628" s="45"/>
      <c r="D1628" s="12"/>
      <c r="E1628" s="12"/>
      <c r="F1628" s="1"/>
      <c r="G1628" s="45"/>
      <c r="H1628" s="1"/>
      <c r="I1628" s="1"/>
      <c r="J1628" s="1"/>
      <c r="K1628" s="45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" customHeight="1" x14ac:dyDescent="0.2">
      <c r="A1629" s="1"/>
      <c r="B1629" s="1"/>
      <c r="C1629" s="45"/>
      <c r="D1629" s="12"/>
      <c r="E1629" s="12"/>
      <c r="F1629" s="1"/>
      <c r="G1629" s="45"/>
      <c r="H1629" s="1"/>
      <c r="I1629" s="1"/>
      <c r="J1629" s="1"/>
      <c r="K1629" s="45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" customHeight="1" x14ac:dyDescent="0.2">
      <c r="A1630" s="1"/>
      <c r="B1630" s="1"/>
      <c r="C1630" s="45"/>
      <c r="D1630" s="12"/>
      <c r="E1630" s="12"/>
      <c r="F1630" s="1"/>
      <c r="G1630" s="45"/>
      <c r="H1630" s="1"/>
      <c r="I1630" s="1"/>
      <c r="J1630" s="1"/>
      <c r="K1630" s="45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" customHeight="1" x14ac:dyDescent="0.2">
      <c r="A1631" s="1"/>
      <c r="B1631" s="1"/>
      <c r="C1631" s="45"/>
      <c r="D1631" s="12"/>
      <c r="E1631" s="12"/>
      <c r="F1631" s="1"/>
      <c r="G1631" s="45"/>
      <c r="H1631" s="1"/>
      <c r="I1631" s="1"/>
      <c r="J1631" s="1"/>
      <c r="K1631" s="45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customHeight="1" x14ac:dyDescent="0.2">
      <c r="A1632" s="1"/>
      <c r="B1632" s="1"/>
      <c r="C1632" s="45"/>
      <c r="D1632" s="12"/>
      <c r="E1632" s="12"/>
      <c r="F1632" s="1"/>
      <c r="G1632" s="45"/>
      <c r="H1632" s="1"/>
      <c r="I1632" s="1"/>
      <c r="J1632" s="1"/>
      <c r="K1632" s="45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7" ht="15" customHeight="1" x14ac:dyDescent="0.2">
      <c r="A1633" s="1"/>
      <c r="B1633" s="1"/>
      <c r="C1633" s="45"/>
      <c r="D1633" s="12"/>
      <c r="E1633" s="12"/>
      <c r="F1633" s="1"/>
      <c r="G1633" s="45"/>
      <c r="H1633" s="1"/>
      <c r="I1633" s="1"/>
      <c r="J1633" s="1"/>
      <c r="K1633" s="45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7" ht="15" customHeight="1" x14ac:dyDescent="0.2">
      <c r="A1634" s="1"/>
      <c r="B1634" s="1"/>
      <c r="C1634" s="45"/>
      <c r="D1634" s="12"/>
      <c r="E1634" s="12"/>
      <c r="F1634" s="1"/>
      <c r="G1634" s="45"/>
      <c r="H1634" s="1"/>
      <c r="I1634" s="1"/>
      <c r="J1634" s="1"/>
      <c r="K1634" s="45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7" ht="15" customHeight="1" x14ac:dyDescent="0.2">
      <c r="A1635" s="1"/>
      <c r="B1635" s="1"/>
      <c r="C1635" s="45"/>
      <c r="D1635" s="12"/>
      <c r="E1635" s="12"/>
      <c r="F1635" s="1"/>
      <c r="G1635" s="45"/>
      <c r="H1635" s="1"/>
      <c r="I1635" s="1"/>
      <c r="J1635" s="1"/>
      <c r="K1635" s="45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7" ht="15" customHeight="1" x14ac:dyDescent="0.2">
      <c r="A1636" s="1"/>
      <c r="B1636" s="1"/>
      <c r="C1636" s="45"/>
      <c r="D1636" s="12"/>
      <c r="E1636" s="12"/>
      <c r="F1636" s="1"/>
      <c r="G1636" s="45"/>
      <c r="H1636" s="1"/>
      <c r="I1636" s="1"/>
      <c r="J1636" s="1"/>
      <c r="K1636" s="45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7" ht="15" customHeight="1" x14ac:dyDescent="0.2">
      <c r="A1637" s="1"/>
      <c r="B1637" s="1"/>
      <c r="C1637" s="45"/>
      <c r="D1637" s="12"/>
      <c r="E1637" s="12"/>
      <c r="F1637" s="1"/>
      <c r="G1637" s="45"/>
      <c r="H1637" s="1"/>
      <c r="I1637" s="1"/>
      <c r="J1637" s="1"/>
      <c r="K1637" s="45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7" ht="15" customHeight="1" x14ac:dyDescent="0.2">
      <c r="A1638" s="1"/>
      <c r="B1638" s="1"/>
      <c r="C1638" s="45"/>
      <c r="D1638" s="12"/>
      <c r="E1638" s="12"/>
      <c r="F1638" s="1"/>
      <c r="G1638" s="45"/>
      <c r="H1638" s="1"/>
      <c r="I1638" s="1"/>
      <c r="J1638" s="1"/>
      <c r="K1638" s="45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7" ht="15" customHeight="1" x14ac:dyDescent="0.2">
      <c r="A1639" s="1"/>
      <c r="B1639" s="1"/>
      <c r="C1639" s="45"/>
      <c r="D1639" s="12"/>
      <c r="E1639" s="12"/>
      <c r="F1639" s="1"/>
      <c r="G1639" s="45"/>
      <c r="H1639" s="1"/>
      <c r="I1639" s="1"/>
      <c r="J1639" s="1"/>
      <c r="K1639" s="45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7" ht="15" customHeight="1" x14ac:dyDescent="0.2">
      <c r="A1640" s="1"/>
      <c r="B1640" s="1"/>
      <c r="C1640" s="45"/>
      <c r="D1640" s="12"/>
      <c r="E1640" s="12"/>
      <c r="F1640" s="1"/>
      <c r="G1640" s="45"/>
      <c r="H1640" s="1"/>
      <c r="I1640" s="1"/>
      <c r="J1640" s="1"/>
      <c r="K1640" s="45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7" ht="15" customHeight="1" x14ac:dyDescent="0.2">
      <c r="A1641" s="1"/>
      <c r="B1641" s="1"/>
      <c r="C1641" s="45"/>
      <c r="D1641" s="12"/>
      <c r="E1641" s="12"/>
      <c r="F1641" s="1"/>
      <c r="G1641" s="45"/>
      <c r="H1641" s="1"/>
      <c r="I1641" s="1"/>
      <c r="J1641" s="1"/>
      <c r="K1641" s="45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7" ht="15" customHeight="1" x14ac:dyDescent="0.2">
      <c r="A1642" s="1"/>
      <c r="B1642" s="1"/>
      <c r="C1642" s="45"/>
      <c r="D1642" s="12"/>
      <c r="E1642" s="12"/>
      <c r="F1642" s="1"/>
      <c r="G1642" s="45"/>
      <c r="H1642" s="1"/>
      <c r="I1642" s="1"/>
      <c r="J1642" s="1"/>
      <c r="K1642" s="45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5" customHeight="1" x14ac:dyDescent="0.2">
      <c r="A1643" s="1"/>
      <c r="B1643" s="1"/>
      <c r="C1643" s="45"/>
      <c r="D1643" s="12"/>
      <c r="E1643" s="12"/>
      <c r="F1643" s="1"/>
      <c r="G1643" s="45"/>
      <c r="H1643" s="1"/>
      <c r="I1643" s="1"/>
      <c r="J1643" s="1"/>
      <c r="K1643" s="45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5" customHeight="1" x14ac:dyDescent="0.2">
      <c r="A1644" s="1"/>
      <c r="B1644" s="1"/>
      <c r="C1644" s="45"/>
      <c r="D1644" s="12"/>
      <c r="E1644" s="12"/>
      <c r="F1644" s="1"/>
      <c r="G1644" s="45"/>
      <c r="H1644" s="1"/>
      <c r="I1644" s="1"/>
      <c r="J1644" s="1"/>
      <c r="K1644" s="45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5" customHeight="1" x14ac:dyDescent="0.2">
      <c r="A1645" s="1"/>
      <c r="B1645" s="1"/>
      <c r="C1645" s="45"/>
      <c r="D1645" s="12"/>
      <c r="E1645" s="12"/>
      <c r="F1645" s="1"/>
      <c r="G1645" s="45"/>
      <c r="H1645" s="1"/>
      <c r="I1645" s="1"/>
      <c r="J1645" s="1"/>
      <c r="K1645" s="45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5" customHeight="1" x14ac:dyDescent="0.2">
      <c r="A1646" s="1"/>
      <c r="B1646" s="1"/>
      <c r="C1646" s="45"/>
      <c r="D1646" s="12"/>
      <c r="E1646" s="12"/>
      <c r="F1646" s="1"/>
      <c r="G1646" s="45"/>
      <c r="H1646" s="1"/>
      <c r="I1646" s="1"/>
      <c r="J1646" s="1"/>
      <c r="K1646" s="45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5" customHeight="1" x14ac:dyDescent="0.2">
      <c r="A1647" s="1"/>
      <c r="B1647" s="1"/>
      <c r="C1647" s="45"/>
      <c r="D1647" s="12"/>
      <c r="E1647" s="12"/>
      <c r="F1647" s="1"/>
      <c r="G1647" s="45"/>
      <c r="H1647" s="1"/>
      <c r="I1647" s="1"/>
      <c r="J1647" s="1"/>
      <c r="K1647" s="45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5" customHeight="1" x14ac:dyDescent="0.2">
      <c r="A1648" s="1"/>
      <c r="B1648" s="1"/>
      <c r="C1648" s="45"/>
      <c r="D1648" s="12"/>
      <c r="E1648" s="12"/>
      <c r="F1648" s="1"/>
      <c r="G1648" s="45"/>
      <c r="H1648" s="1"/>
      <c r="I1648" s="1"/>
      <c r="J1648" s="1"/>
      <c r="K1648" s="45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5" customHeight="1" x14ac:dyDescent="0.2">
      <c r="A1649" s="1"/>
      <c r="B1649" s="1"/>
      <c r="C1649" s="45"/>
      <c r="D1649" s="12"/>
      <c r="E1649" s="12"/>
      <c r="F1649" s="1"/>
      <c r="G1649" s="45"/>
      <c r="H1649" s="1"/>
      <c r="I1649" s="1"/>
      <c r="J1649" s="1"/>
      <c r="K1649" s="45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5" customHeight="1" x14ac:dyDescent="0.2">
      <c r="A1650" s="1"/>
      <c r="B1650" s="1"/>
      <c r="C1650" s="45"/>
      <c r="D1650" s="12"/>
      <c r="E1650" s="12"/>
      <c r="F1650" s="1"/>
      <c r="G1650" s="45"/>
      <c r="H1650" s="1"/>
      <c r="I1650" s="1"/>
      <c r="J1650" s="1"/>
      <c r="K1650" s="45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5" customHeight="1" x14ac:dyDescent="0.2">
      <c r="A1651" s="1"/>
      <c r="B1651" s="1"/>
      <c r="C1651" s="45"/>
      <c r="D1651" s="12"/>
      <c r="E1651" s="12"/>
      <c r="F1651" s="1"/>
      <c r="G1651" s="45"/>
      <c r="H1651" s="1"/>
      <c r="I1651" s="1"/>
      <c r="J1651" s="1"/>
      <c r="K1651" s="45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5" customHeight="1" x14ac:dyDescent="0.2">
      <c r="A1652" s="1"/>
      <c r="B1652" s="1"/>
      <c r="C1652" s="45"/>
      <c r="D1652" s="12"/>
      <c r="E1652" s="12"/>
      <c r="F1652" s="1"/>
      <c r="G1652" s="45"/>
      <c r="H1652" s="1"/>
      <c r="I1652" s="1"/>
      <c r="J1652" s="1"/>
      <c r="K1652" s="45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5" customHeight="1" x14ac:dyDescent="0.2">
      <c r="A1653" s="1"/>
      <c r="B1653" s="1"/>
      <c r="C1653" s="45"/>
      <c r="D1653" s="12"/>
      <c r="E1653" s="12"/>
      <c r="F1653" s="1"/>
      <c r="G1653" s="45"/>
      <c r="H1653" s="1"/>
      <c r="I1653" s="1"/>
      <c r="J1653" s="1"/>
      <c r="K1653" s="45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5" customHeight="1" x14ac:dyDescent="0.2">
      <c r="A1654" s="1"/>
      <c r="B1654" s="1"/>
      <c r="C1654" s="45"/>
      <c r="D1654" s="12"/>
      <c r="E1654" s="12"/>
      <c r="F1654" s="1"/>
      <c r="G1654" s="45"/>
      <c r="H1654" s="1"/>
      <c r="I1654" s="1"/>
      <c r="J1654" s="1"/>
      <c r="K1654" s="45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5" customHeight="1" x14ac:dyDescent="0.2">
      <c r="A1655" s="1"/>
      <c r="B1655" s="1"/>
      <c r="C1655" s="45"/>
      <c r="D1655" s="12"/>
      <c r="E1655" s="12"/>
      <c r="F1655" s="1"/>
      <c r="G1655" s="45"/>
      <c r="H1655" s="1"/>
      <c r="I1655" s="1"/>
      <c r="J1655" s="1"/>
      <c r="K1655" s="45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5" customHeight="1" x14ac:dyDescent="0.2">
      <c r="A1656" s="1"/>
      <c r="B1656" s="1"/>
      <c r="C1656" s="45"/>
      <c r="D1656" s="12"/>
      <c r="E1656" s="12"/>
      <c r="F1656" s="1"/>
      <c r="G1656" s="45"/>
      <c r="H1656" s="1"/>
      <c r="I1656" s="1"/>
      <c r="J1656" s="1"/>
      <c r="K1656" s="45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5" customHeight="1" x14ac:dyDescent="0.2">
      <c r="A1657" s="1"/>
      <c r="B1657" s="1"/>
      <c r="C1657" s="45"/>
      <c r="D1657" s="12"/>
      <c r="E1657" s="12"/>
      <c r="F1657" s="1"/>
      <c r="G1657" s="45"/>
      <c r="H1657" s="1"/>
      <c r="I1657" s="1"/>
      <c r="J1657" s="1"/>
      <c r="K1657" s="45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5" customHeight="1" x14ac:dyDescent="0.2">
      <c r="A1658" s="1"/>
      <c r="B1658" s="1"/>
      <c r="C1658" s="45"/>
      <c r="D1658" s="12"/>
      <c r="E1658" s="12"/>
      <c r="F1658" s="1"/>
      <c r="G1658" s="45"/>
      <c r="H1658" s="1"/>
      <c r="I1658" s="1"/>
      <c r="J1658" s="1"/>
      <c r="K1658" s="45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5" customHeight="1" x14ac:dyDescent="0.2">
      <c r="A1659" s="1"/>
      <c r="B1659" s="1"/>
      <c r="C1659" s="45"/>
      <c r="D1659" s="12"/>
      <c r="E1659" s="12"/>
      <c r="F1659" s="1"/>
      <c r="G1659" s="45"/>
      <c r="H1659" s="1"/>
      <c r="I1659" s="1"/>
      <c r="J1659" s="1"/>
      <c r="K1659" s="45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5" customHeight="1" x14ac:dyDescent="0.2">
      <c r="A1660" s="1"/>
      <c r="B1660" s="1"/>
      <c r="C1660" s="45"/>
      <c r="D1660" s="12"/>
      <c r="E1660" s="12"/>
      <c r="F1660" s="1"/>
      <c r="G1660" s="45"/>
      <c r="H1660" s="1"/>
      <c r="I1660" s="1"/>
      <c r="J1660" s="1"/>
      <c r="K1660" s="45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5" customHeight="1" x14ac:dyDescent="0.2">
      <c r="A1661" s="1"/>
      <c r="B1661" s="1"/>
      <c r="C1661" s="45"/>
      <c r="D1661" s="12"/>
      <c r="E1661" s="12"/>
      <c r="F1661" s="1"/>
      <c r="G1661" s="45"/>
      <c r="H1661" s="1"/>
      <c r="I1661" s="1"/>
      <c r="J1661" s="1"/>
      <c r="K1661" s="45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5" customHeight="1" x14ac:dyDescent="0.2">
      <c r="A1662" s="1"/>
      <c r="B1662" s="1"/>
      <c r="C1662" s="45"/>
      <c r="D1662" s="12"/>
      <c r="E1662" s="12"/>
      <c r="F1662" s="1"/>
      <c r="G1662" s="45"/>
      <c r="H1662" s="1"/>
      <c r="I1662" s="1"/>
      <c r="J1662" s="1"/>
      <c r="K1662" s="45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5" customHeight="1" x14ac:dyDescent="0.2">
      <c r="A1663" s="1"/>
      <c r="B1663" s="1"/>
      <c r="C1663" s="45"/>
      <c r="D1663" s="12"/>
      <c r="E1663" s="12"/>
      <c r="F1663" s="1"/>
      <c r="G1663" s="45"/>
      <c r="H1663" s="1"/>
      <c r="I1663" s="1"/>
      <c r="J1663" s="1"/>
      <c r="K1663" s="45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5" customHeight="1" x14ac:dyDescent="0.2">
      <c r="A1664" s="1"/>
      <c r="B1664" s="1"/>
      <c r="C1664" s="45"/>
      <c r="D1664" s="12"/>
      <c r="E1664" s="12"/>
      <c r="F1664" s="1"/>
      <c r="G1664" s="45"/>
      <c r="H1664" s="1"/>
      <c r="I1664" s="1"/>
      <c r="J1664" s="1"/>
      <c r="K1664" s="45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5" customHeight="1" x14ac:dyDescent="0.2">
      <c r="A1665" s="1"/>
      <c r="B1665" s="1"/>
      <c r="C1665" s="45"/>
      <c r="D1665" s="12"/>
      <c r="E1665" s="12"/>
      <c r="F1665" s="1"/>
      <c r="G1665" s="45"/>
      <c r="H1665" s="1"/>
      <c r="I1665" s="1"/>
      <c r="J1665" s="1"/>
      <c r="K1665" s="45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5" customHeight="1" x14ac:dyDescent="0.2">
      <c r="A1666" s="1"/>
      <c r="B1666" s="1"/>
      <c r="C1666" s="45"/>
      <c r="D1666" s="12"/>
      <c r="E1666" s="12"/>
      <c r="F1666" s="1"/>
      <c r="G1666" s="45"/>
      <c r="H1666" s="1"/>
      <c r="I1666" s="1"/>
      <c r="J1666" s="1"/>
      <c r="K1666" s="45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5" customHeight="1" x14ac:dyDescent="0.2">
      <c r="A1667" s="1"/>
      <c r="B1667" s="1"/>
      <c r="C1667" s="45"/>
      <c r="D1667" s="12"/>
      <c r="E1667" s="12"/>
      <c r="F1667" s="1"/>
      <c r="G1667" s="45"/>
      <c r="H1667" s="1"/>
      <c r="I1667" s="1"/>
      <c r="J1667" s="1"/>
      <c r="K1667" s="45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5" customHeight="1" x14ac:dyDescent="0.2">
      <c r="A1668" s="1"/>
      <c r="B1668" s="1"/>
      <c r="C1668" s="45"/>
      <c r="D1668" s="12"/>
      <c r="E1668" s="12"/>
      <c r="F1668" s="1"/>
      <c r="G1668" s="45"/>
      <c r="H1668" s="1"/>
      <c r="I1668" s="1"/>
      <c r="J1668" s="1"/>
      <c r="K1668" s="45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5" customHeight="1" x14ac:dyDescent="0.2">
      <c r="A1669" s="1"/>
      <c r="B1669" s="1"/>
      <c r="C1669" s="45"/>
      <c r="D1669" s="12"/>
      <c r="E1669" s="12"/>
      <c r="F1669" s="1"/>
      <c r="G1669" s="45"/>
      <c r="H1669" s="1"/>
      <c r="I1669" s="1"/>
      <c r="J1669" s="1"/>
      <c r="K1669" s="45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5" customHeight="1" x14ac:dyDescent="0.2">
      <c r="A1670" s="1"/>
      <c r="B1670" s="1"/>
      <c r="C1670" s="45"/>
      <c r="D1670" s="12"/>
      <c r="E1670" s="12"/>
      <c r="F1670" s="1"/>
      <c r="G1670" s="45"/>
      <c r="H1670" s="1"/>
      <c r="I1670" s="1"/>
      <c r="J1670" s="1"/>
      <c r="K1670" s="45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5" customHeight="1" x14ac:dyDescent="0.2">
      <c r="A1671" s="1"/>
      <c r="B1671" s="1"/>
      <c r="C1671" s="45"/>
      <c r="D1671" s="12"/>
      <c r="E1671" s="12"/>
      <c r="F1671" s="1"/>
      <c r="G1671" s="45"/>
      <c r="H1671" s="1"/>
      <c r="I1671" s="1"/>
      <c r="J1671" s="1"/>
      <c r="K1671" s="45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5" customHeight="1" x14ac:dyDescent="0.2">
      <c r="A1672" s="1"/>
      <c r="B1672" s="1"/>
      <c r="C1672" s="45"/>
      <c r="D1672" s="12"/>
      <c r="E1672" s="12"/>
      <c r="F1672" s="1"/>
      <c r="G1672" s="45"/>
      <c r="H1672" s="1"/>
      <c r="I1672" s="1"/>
      <c r="J1672" s="1"/>
      <c r="K1672" s="45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5" customHeight="1" x14ac:dyDescent="0.2">
      <c r="A1673" s="1"/>
      <c r="B1673" s="1"/>
      <c r="C1673" s="45"/>
      <c r="D1673" s="12"/>
      <c r="E1673" s="12"/>
      <c r="F1673" s="1"/>
      <c r="G1673" s="45"/>
      <c r="H1673" s="1"/>
      <c r="I1673" s="1"/>
      <c r="J1673" s="1"/>
      <c r="K1673" s="45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5" customHeight="1" x14ac:dyDescent="0.2">
      <c r="A1674" s="1"/>
      <c r="B1674" s="1"/>
      <c r="C1674" s="45"/>
      <c r="D1674" s="12"/>
      <c r="E1674" s="12"/>
      <c r="F1674" s="1"/>
      <c r="G1674" s="45"/>
      <c r="H1674" s="1"/>
      <c r="I1674" s="1"/>
      <c r="J1674" s="1"/>
      <c r="K1674" s="45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5" customHeight="1" x14ac:dyDescent="0.2">
      <c r="A1675" s="1"/>
      <c r="B1675" s="1"/>
      <c r="C1675" s="45"/>
      <c r="D1675" s="12"/>
      <c r="E1675" s="12"/>
      <c r="F1675" s="1"/>
      <c r="G1675" s="45"/>
      <c r="H1675" s="1"/>
      <c r="I1675" s="1"/>
      <c r="J1675" s="1"/>
      <c r="K1675" s="45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5" customHeight="1" x14ac:dyDescent="0.2">
      <c r="A1676" s="1"/>
      <c r="B1676" s="1"/>
      <c r="C1676" s="45"/>
      <c r="D1676" s="12"/>
      <c r="E1676" s="12"/>
      <c r="F1676" s="1"/>
      <c r="G1676" s="45"/>
      <c r="H1676" s="1"/>
      <c r="I1676" s="1"/>
      <c r="J1676" s="1"/>
      <c r="K1676" s="45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5" customHeight="1" x14ac:dyDescent="0.2">
      <c r="A1677" s="1"/>
      <c r="B1677" s="1"/>
      <c r="C1677" s="45"/>
      <c r="D1677" s="12"/>
      <c r="E1677" s="12"/>
      <c r="F1677" s="1"/>
      <c r="G1677" s="45"/>
      <c r="H1677" s="1"/>
      <c r="I1677" s="1"/>
      <c r="J1677" s="1"/>
      <c r="K1677" s="45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5" customHeight="1" x14ac:dyDescent="0.2">
      <c r="A1678" s="1"/>
      <c r="B1678" s="1"/>
      <c r="C1678" s="45"/>
      <c r="D1678" s="12"/>
      <c r="E1678" s="12"/>
      <c r="F1678" s="1"/>
      <c r="G1678" s="45"/>
      <c r="H1678" s="1"/>
      <c r="I1678" s="1"/>
      <c r="J1678" s="1"/>
      <c r="K1678" s="45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5" customHeight="1" x14ac:dyDescent="0.2">
      <c r="A1679" s="1"/>
      <c r="B1679" s="1"/>
      <c r="C1679" s="45"/>
      <c r="D1679" s="12"/>
      <c r="E1679" s="12"/>
      <c r="F1679" s="1"/>
      <c r="G1679" s="45"/>
      <c r="H1679" s="1"/>
      <c r="I1679" s="1"/>
      <c r="J1679" s="1"/>
      <c r="K1679" s="45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5" customHeight="1" x14ac:dyDescent="0.2">
      <c r="A1680" s="1"/>
      <c r="B1680" s="1"/>
      <c r="C1680" s="45"/>
      <c r="D1680" s="12"/>
      <c r="E1680" s="12"/>
      <c r="F1680" s="1"/>
      <c r="G1680" s="45"/>
      <c r="H1680" s="1"/>
      <c r="I1680" s="1"/>
      <c r="J1680" s="1"/>
      <c r="K1680" s="45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5" customHeight="1" x14ac:dyDescent="0.2">
      <c r="A1681" s="1"/>
      <c r="B1681" s="1"/>
      <c r="C1681" s="45"/>
      <c r="D1681" s="12"/>
      <c r="E1681" s="12"/>
      <c r="F1681" s="1"/>
      <c r="G1681" s="45"/>
      <c r="H1681" s="1"/>
      <c r="I1681" s="1"/>
      <c r="J1681" s="1"/>
      <c r="K1681" s="45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5" customHeight="1" x14ac:dyDescent="0.2">
      <c r="A1682" s="1"/>
      <c r="B1682" s="1"/>
      <c r="C1682" s="45"/>
      <c r="D1682" s="12"/>
      <c r="E1682" s="12"/>
      <c r="F1682" s="1"/>
      <c r="G1682" s="45"/>
      <c r="H1682" s="1"/>
      <c r="I1682" s="1"/>
      <c r="J1682" s="1"/>
      <c r="K1682" s="45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5" customHeight="1" x14ac:dyDescent="0.2">
      <c r="A1683" s="1"/>
      <c r="B1683" s="1"/>
      <c r="C1683" s="45"/>
      <c r="D1683" s="12"/>
      <c r="E1683" s="12"/>
      <c r="F1683" s="1"/>
      <c r="G1683" s="45"/>
      <c r="H1683" s="1"/>
      <c r="I1683" s="1"/>
      <c r="J1683" s="1"/>
      <c r="K1683" s="45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5" customHeight="1" x14ac:dyDescent="0.2">
      <c r="A1684" s="1"/>
      <c r="B1684" s="1"/>
      <c r="C1684" s="45"/>
      <c r="D1684" s="12"/>
      <c r="E1684" s="12"/>
      <c r="F1684" s="1"/>
      <c r="G1684" s="45"/>
      <c r="H1684" s="1"/>
      <c r="I1684" s="1"/>
      <c r="J1684" s="1"/>
      <c r="K1684" s="45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5" customHeight="1" x14ac:dyDescent="0.2">
      <c r="A1685" s="1"/>
      <c r="B1685" s="1"/>
      <c r="C1685" s="45"/>
      <c r="D1685" s="12"/>
      <c r="E1685" s="12"/>
      <c r="F1685" s="1"/>
      <c r="G1685" s="45"/>
      <c r="H1685" s="1"/>
      <c r="I1685" s="1"/>
      <c r="J1685" s="1"/>
      <c r="K1685" s="45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5" customHeight="1" x14ac:dyDescent="0.2">
      <c r="A1686" s="1"/>
      <c r="B1686" s="1"/>
      <c r="C1686" s="45"/>
      <c r="D1686" s="12"/>
      <c r="E1686" s="12"/>
      <c r="F1686" s="1"/>
      <c r="G1686" s="45"/>
      <c r="H1686" s="1"/>
      <c r="I1686" s="1"/>
      <c r="J1686" s="1"/>
      <c r="K1686" s="45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5" customHeight="1" x14ac:dyDescent="0.2">
      <c r="A1687" s="1"/>
      <c r="B1687" s="1"/>
      <c r="C1687" s="45"/>
      <c r="D1687" s="12"/>
      <c r="E1687" s="12"/>
      <c r="F1687" s="1"/>
      <c r="G1687" s="45"/>
      <c r="H1687" s="1"/>
      <c r="I1687" s="1"/>
      <c r="J1687" s="1"/>
      <c r="K1687" s="45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5" customHeight="1" x14ac:dyDescent="0.2">
      <c r="A1688" s="1"/>
      <c r="B1688" s="1"/>
      <c r="C1688" s="45"/>
      <c r="D1688" s="12"/>
      <c r="E1688" s="12"/>
      <c r="F1688" s="1"/>
      <c r="G1688" s="45"/>
      <c r="H1688" s="1"/>
      <c r="I1688" s="1"/>
      <c r="J1688" s="1"/>
      <c r="K1688" s="45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5" customHeight="1" x14ac:dyDescent="0.2">
      <c r="A1689" s="1"/>
      <c r="B1689" s="1"/>
      <c r="C1689" s="45"/>
      <c r="D1689" s="12"/>
      <c r="E1689" s="12"/>
      <c r="F1689" s="1"/>
      <c r="G1689" s="45"/>
      <c r="H1689" s="1"/>
      <c r="I1689" s="1"/>
      <c r="J1689" s="1"/>
      <c r="K1689" s="45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5" customHeight="1" x14ac:dyDescent="0.2">
      <c r="A1690" s="1"/>
      <c r="B1690" s="1"/>
      <c r="C1690" s="45"/>
      <c r="D1690" s="12"/>
      <c r="E1690" s="12"/>
      <c r="F1690" s="1"/>
      <c r="G1690" s="45"/>
      <c r="H1690" s="1"/>
      <c r="I1690" s="1"/>
      <c r="J1690" s="1"/>
      <c r="K1690" s="45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5" customHeight="1" x14ac:dyDescent="0.2">
      <c r="A1691" s="1"/>
      <c r="B1691" s="1"/>
      <c r="C1691" s="45"/>
      <c r="D1691" s="12"/>
      <c r="E1691" s="12"/>
      <c r="F1691" s="1"/>
      <c r="G1691" s="45"/>
      <c r="H1691" s="1"/>
      <c r="I1691" s="1"/>
      <c r="J1691" s="1"/>
      <c r="K1691" s="45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5" customHeight="1" x14ac:dyDescent="0.2">
      <c r="A1692" s="1"/>
      <c r="B1692" s="1"/>
      <c r="C1692" s="45"/>
      <c r="D1692" s="12"/>
      <c r="E1692" s="12"/>
      <c r="F1692" s="1"/>
      <c r="G1692" s="45"/>
      <c r="H1692" s="1"/>
      <c r="I1692" s="1"/>
      <c r="J1692" s="1"/>
      <c r="K1692" s="45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5" customHeight="1" x14ac:dyDescent="0.2">
      <c r="A1693" s="1"/>
      <c r="B1693" s="1"/>
      <c r="C1693" s="45"/>
      <c r="D1693" s="12"/>
      <c r="E1693" s="12"/>
      <c r="F1693" s="1"/>
      <c r="G1693" s="45"/>
      <c r="H1693" s="1"/>
      <c r="I1693" s="1"/>
      <c r="J1693" s="1"/>
      <c r="K1693" s="45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5" customHeight="1" x14ac:dyDescent="0.2">
      <c r="A1694" s="1"/>
      <c r="B1694" s="1"/>
      <c r="C1694" s="45"/>
      <c r="D1694" s="12"/>
      <c r="E1694" s="12"/>
      <c r="F1694" s="1"/>
      <c r="G1694" s="45"/>
      <c r="H1694" s="1"/>
      <c r="I1694" s="1"/>
      <c r="J1694" s="1"/>
      <c r="K1694" s="45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5" customHeight="1" x14ac:dyDescent="0.2">
      <c r="A1695" s="1"/>
      <c r="B1695" s="1"/>
      <c r="C1695" s="45"/>
      <c r="D1695" s="12"/>
      <c r="E1695" s="12"/>
      <c r="F1695" s="1"/>
      <c r="G1695" s="45"/>
      <c r="H1695" s="1"/>
      <c r="I1695" s="1"/>
      <c r="J1695" s="1"/>
      <c r="K1695" s="45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5" customHeight="1" x14ac:dyDescent="0.2">
      <c r="A1696" s="1"/>
      <c r="B1696" s="1"/>
      <c r="C1696" s="45"/>
      <c r="D1696" s="12"/>
      <c r="E1696" s="12"/>
      <c r="F1696" s="1"/>
      <c r="G1696" s="45"/>
      <c r="H1696" s="1"/>
      <c r="I1696" s="1"/>
      <c r="J1696" s="1"/>
      <c r="K1696" s="45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5" customHeight="1" x14ac:dyDescent="0.2">
      <c r="A1697" s="1"/>
      <c r="B1697" s="1"/>
      <c r="C1697" s="45"/>
      <c r="D1697" s="12"/>
      <c r="E1697" s="12"/>
      <c r="F1697" s="1"/>
      <c r="G1697" s="45"/>
      <c r="H1697" s="1"/>
      <c r="I1697" s="1"/>
      <c r="J1697" s="1"/>
      <c r="K1697" s="45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5" customHeight="1" x14ac:dyDescent="0.2">
      <c r="A1698" s="1"/>
      <c r="B1698" s="1"/>
      <c r="C1698" s="45"/>
      <c r="D1698" s="12"/>
      <c r="E1698" s="12"/>
      <c r="F1698" s="1"/>
      <c r="G1698" s="45"/>
      <c r="H1698" s="1"/>
      <c r="I1698" s="1"/>
      <c r="J1698" s="1"/>
      <c r="K1698" s="45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5" customHeight="1" x14ac:dyDescent="0.2">
      <c r="A1699" s="1"/>
      <c r="B1699" s="1"/>
      <c r="C1699" s="45"/>
      <c r="D1699" s="12"/>
      <c r="E1699" s="12"/>
      <c r="F1699" s="1"/>
      <c r="G1699" s="45"/>
      <c r="H1699" s="1"/>
      <c r="I1699" s="1"/>
      <c r="J1699" s="1"/>
      <c r="K1699" s="45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5" customHeight="1" x14ac:dyDescent="0.2">
      <c r="A1700" s="1"/>
      <c r="B1700" s="1"/>
      <c r="C1700" s="45"/>
      <c r="D1700" s="12"/>
      <c r="E1700" s="12"/>
      <c r="F1700" s="1"/>
      <c r="G1700" s="45"/>
      <c r="H1700" s="1"/>
      <c r="I1700" s="1"/>
      <c r="J1700" s="1"/>
      <c r="K1700" s="45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5" customHeight="1" x14ac:dyDescent="0.2">
      <c r="A1701" s="1"/>
      <c r="B1701" s="1"/>
      <c r="C1701" s="45"/>
      <c r="D1701" s="12"/>
      <c r="E1701" s="12"/>
      <c r="F1701" s="1"/>
      <c r="G1701" s="45"/>
      <c r="H1701" s="1"/>
      <c r="I1701" s="1"/>
      <c r="J1701" s="1"/>
      <c r="K1701" s="45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5" customHeight="1" x14ac:dyDescent="0.2">
      <c r="A1702" s="1"/>
      <c r="B1702" s="1"/>
      <c r="C1702" s="45"/>
      <c r="D1702" s="12"/>
      <c r="E1702" s="12"/>
      <c r="F1702" s="1"/>
      <c r="G1702" s="45"/>
      <c r="H1702" s="1"/>
      <c r="I1702" s="1"/>
      <c r="J1702" s="1"/>
      <c r="K1702" s="45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5" customHeight="1" x14ac:dyDescent="0.2">
      <c r="A1703" s="1"/>
      <c r="B1703" s="1"/>
      <c r="C1703" s="45"/>
      <c r="D1703" s="12"/>
      <c r="E1703" s="12"/>
      <c r="F1703" s="1"/>
      <c r="G1703" s="45"/>
      <c r="H1703" s="1"/>
      <c r="I1703" s="1"/>
      <c r="J1703" s="1"/>
      <c r="K1703" s="45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5" customHeight="1" x14ac:dyDescent="0.2">
      <c r="A1704" s="1"/>
      <c r="B1704" s="1"/>
      <c r="C1704" s="45"/>
      <c r="D1704" s="12"/>
      <c r="E1704" s="12"/>
      <c r="F1704" s="1"/>
      <c r="G1704" s="45"/>
      <c r="H1704" s="1"/>
      <c r="I1704" s="1"/>
      <c r="J1704" s="1"/>
      <c r="K1704" s="45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5" customHeight="1" x14ac:dyDescent="0.2">
      <c r="A1705" s="1"/>
      <c r="B1705" s="1"/>
      <c r="C1705" s="45"/>
      <c r="D1705" s="12"/>
      <c r="E1705" s="12"/>
      <c r="F1705" s="1"/>
      <c r="G1705" s="45"/>
      <c r="H1705" s="1"/>
      <c r="I1705" s="1"/>
      <c r="J1705" s="1"/>
      <c r="K1705" s="45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5" customHeight="1" x14ac:dyDescent="0.2">
      <c r="A1706" s="1"/>
      <c r="B1706" s="1"/>
      <c r="C1706" s="45"/>
      <c r="D1706" s="12"/>
      <c r="E1706" s="12"/>
      <c r="F1706" s="1"/>
      <c r="G1706" s="45"/>
      <c r="H1706" s="1"/>
      <c r="I1706" s="1"/>
      <c r="J1706" s="1"/>
      <c r="K1706" s="45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5" customHeight="1" x14ac:dyDescent="0.2">
      <c r="A1707" s="1"/>
      <c r="B1707" s="1"/>
      <c r="C1707" s="45"/>
      <c r="D1707" s="12"/>
      <c r="E1707" s="12"/>
      <c r="F1707" s="1"/>
      <c r="G1707" s="45"/>
      <c r="H1707" s="1"/>
      <c r="I1707" s="1"/>
      <c r="J1707" s="1"/>
      <c r="K1707" s="45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5" customHeight="1" x14ac:dyDescent="0.2">
      <c r="A1708" s="1"/>
      <c r="B1708" s="1"/>
      <c r="C1708" s="45"/>
      <c r="D1708" s="12"/>
      <c r="E1708" s="12"/>
      <c r="F1708" s="1"/>
      <c r="G1708" s="45"/>
      <c r="H1708" s="1"/>
      <c r="I1708" s="1"/>
      <c r="J1708" s="1"/>
      <c r="K1708" s="45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5" customHeight="1" x14ac:dyDescent="0.2">
      <c r="A1709" s="1"/>
      <c r="B1709" s="1"/>
      <c r="C1709" s="45"/>
      <c r="D1709" s="12"/>
      <c r="E1709" s="12"/>
      <c r="F1709" s="1"/>
      <c r="G1709" s="45"/>
      <c r="H1709" s="1"/>
      <c r="I1709" s="1"/>
      <c r="J1709" s="1"/>
      <c r="K1709" s="45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5" customHeight="1" x14ac:dyDescent="0.2">
      <c r="A1710" s="1"/>
      <c r="B1710" s="1"/>
      <c r="C1710" s="45"/>
      <c r="D1710" s="12"/>
      <c r="E1710" s="12"/>
      <c r="F1710" s="1"/>
      <c r="G1710" s="45"/>
      <c r="H1710" s="1"/>
      <c r="I1710" s="1"/>
      <c r="J1710" s="1"/>
      <c r="K1710" s="45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5" customHeight="1" x14ac:dyDescent="0.2">
      <c r="A1711" s="1"/>
      <c r="B1711" s="1"/>
      <c r="C1711" s="45"/>
      <c r="D1711" s="12"/>
      <c r="E1711" s="12"/>
      <c r="F1711" s="1"/>
      <c r="G1711" s="45"/>
      <c r="H1711" s="1"/>
      <c r="I1711" s="1"/>
      <c r="J1711" s="1"/>
      <c r="K1711" s="45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5" customHeight="1" x14ac:dyDescent="0.2">
      <c r="A1712" s="1"/>
      <c r="B1712" s="1"/>
      <c r="C1712" s="45"/>
      <c r="D1712" s="12"/>
      <c r="E1712" s="12"/>
      <c r="F1712" s="1"/>
      <c r="G1712" s="45"/>
      <c r="H1712" s="1"/>
      <c r="I1712" s="1"/>
      <c r="J1712" s="1"/>
      <c r="K1712" s="45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5" customHeight="1" x14ac:dyDescent="0.2">
      <c r="A1713" s="1"/>
      <c r="B1713" s="1"/>
      <c r="C1713" s="45"/>
      <c r="D1713" s="12"/>
      <c r="E1713" s="12"/>
      <c r="F1713" s="1"/>
      <c r="G1713" s="45"/>
      <c r="H1713" s="1"/>
      <c r="I1713" s="1"/>
      <c r="J1713" s="1"/>
      <c r="K1713" s="45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5" customHeight="1" x14ac:dyDescent="0.2">
      <c r="A1714" s="1"/>
      <c r="B1714" s="1"/>
      <c r="C1714" s="45"/>
      <c r="D1714" s="12"/>
      <c r="E1714" s="12"/>
      <c r="F1714" s="1"/>
      <c r="G1714" s="45"/>
      <c r="H1714" s="1"/>
      <c r="I1714" s="1"/>
      <c r="J1714" s="1"/>
      <c r="K1714" s="45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5" customHeight="1" x14ac:dyDescent="0.2">
      <c r="A1715" s="1"/>
      <c r="B1715" s="1"/>
      <c r="C1715" s="45"/>
      <c r="D1715" s="12"/>
      <c r="E1715" s="12"/>
      <c r="F1715" s="1"/>
      <c r="G1715" s="45"/>
      <c r="H1715" s="1"/>
      <c r="I1715" s="1"/>
      <c r="J1715" s="1"/>
      <c r="K1715" s="45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5" customHeight="1" x14ac:dyDescent="0.2">
      <c r="A1716" s="1"/>
      <c r="B1716" s="1"/>
      <c r="C1716" s="45"/>
      <c r="D1716" s="12"/>
      <c r="E1716" s="12"/>
      <c r="F1716" s="1"/>
      <c r="G1716" s="45"/>
      <c r="H1716" s="1"/>
      <c r="I1716" s="1"/>
      <c r="J1716" s="1"/>
      <c r="K1716" s="45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5" customHeight="1" x14ac:dyDescent="0.2">
      <c r="A1717" s="1"/>
      <c r="B1717" s="1"/>
      <c r="C1717" s="45"/>
      <c r="D1717" s="12"/>
      <c r="E1717" s="12"/>
      <c r="F1717" s="1"/>
      <c r="G1717" s="45"/>
      <c r="H1717" s="1"/>
      <c r="I1717" s="1"/>
      <c r="J1717" s="1"/>
      <c r="K1717" s="45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5" customHeight="1" x14ac:dyDescent="0.2">
      <c r="A1718" s="1"/>
      <c r="B1718" s="1"/>
      <c r="C1718" s="45"/>
      <c r="D1718" s="12"/>
      <c r="E1718" s="12"/>
      <c r="F1718" s="1"/>
      <c r="G1718" s="45"/>
      <c r="H1718" s="1"/>
      <c r="I1718" s="1"/>
      <c r="J1718" s="1"/>
      <c r="K1718" s="45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5" customHeight="1" x14ac:dyDescent="0.2">
      <c r="A1719" s="1"/>
      <c r="B1719" s="1"/>
      <c r="C1719" s="45"/>
      <c r="D1719" s="12"/>
      <c r="E1719" s="12"/>
      <c r="F1719" s="1"/>
      <c r="G1719" s="45"/>
      <c r="H1719" s="1"/>
      <c r="I1719" s="1"/>
      <c r="J1719" s="1"/>
      <c r="K1719" s="45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5" customHeight="1" x14ac:dyDescent="0.2">
      <c r="A1720" s="1"/>
      <c r="B1720" s="1"/>
      <c r="C1720" s="45"/>
      <c r="D1720" s="12"/>
      <c r="E1720" s="12"/>
      <c r="F1720" s="1"/>
      <c r="G1720" s="45"/>
      <c r="H1720" s="1"/>
      <c r="I1720" s="1"/>
      <c r="J1720" s="1"/>
      <c r="K1720" s="45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5" customHeight="1" x14ac:dyDescent="0.2">
      <c r="A1721" s="1"/>
      <c r="B1721" s="1"/>
      <c r="C1721" s="45"/>
      <c r="D1721" s="12"/>
      <c r="E1721" s="12"/>
      <c r="F1721" s="1"/>
      <c r="G1721" s="45"/>
      <c r="H1721" s="1"/>
      <c r="I1721" s="1"/>
      <c r="J1721" s="1"/>
      <c r="K1721" s="45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5" customHeight="1" x14ac:dyDescent="0.2">
      <c r="A1722" s="1"/>
      <c r="B1722" s="1"/>
      <c r="C1722" s="45"/>
      <c r="D1722" s="12"/>
      <c r="E1722" s="12"/>
      <c r="F1722" s="1"/>
      <c r="G1722" s="45"/>
      <c r="H1722" s="1"/>
      <c r="I1722" s="1"/>
      <c r="J1722" s="1"/>
      <c r="K1722" s="45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5" customHeight="1" x14ac:dyDescent="0.2">
      <c r="A1723" s="1"/>
      <c r="B1723" s="1"/>
      <c r="C1723" s="45"/>
      <c r="D1723" s="12"/>
      <c r="E1723" s="12"/>
      <c r="F1723" s="1"/>
      <c r="G1723" s="45"/>
      <c r="H1723" s="1"/>
      <c r="I1723" s="1"/>
      <c r="J1723" s="1"/>
      <c r="K1723" s="45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5" customHeight="1" x14ac:dyDescent="0.2">
      <c r="A1724" s="1"/>
      <c r="B1724" s="1"/>
      <c r="C1724" s="45"/>
      <c r="D1724" s="12"/>
      <c r="E1724" s="12"/>
      <c r="F1724" s="1"/>
      <c r="G1724" s="45"/>
      <c r="H1724" s="1"/>
      <c r="I1724" s="1"/>
      <c r="J1724" s="1"/>
      <c r="K1724" s="45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5" customHeight="1" x14ac:dyDescent="0.2">
      <c r="A1725" s="1"/>
      <c r="B1725" s="1"/>
      <c r="C1725" s="45"/>
      <c r="D1725" s="12"/>
      <c r="E1725" s="12"/>
      <c r="F1725" s="1"/>
      <c r="G1725" s="45"/>
      <c r="H1725" s="1"/>
      <c r="I1725" s="1"/>
      <c r="J1725" s="1"/>
      <c r="K1725" s="45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5" customHeight="1" x14ac:dyDescent="0.2">
      <c r="A1726" s="1"/>
      <c r="B1726" s="1"/>
      <c r="C1726" s="45"/>
      <c r="D1726" s="12"/>
      <c r="E1726" s="12"/>
      <c r="F1726" s="1"/>
      <c r="G1726" s="45"/>
      <c r="H1726" s="1"/>
      <c r="I1726" s="1"/>
      <c r="J1726" s="1"/>
      <c r="K1726" s="45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5" customHeight="1" x14ac:dyDescent="0.2">
      <c r="A1727" s="1"/>
      <c r="B1727" s="1"/>
      <c r="C1727" s="45"/>
      <c r="D1727" s="12"/>
      <c r="E1727" s="12"/>
      <c r="F1727" s="1"/>
      <c r="G1727" s="45"/>
      <c r="H1727" s="1"/>
      <c r="I1727" s="1"/>
      <c r="J1727" s="1"/>
      <c r="K1727" s="45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5" customHeight="1" x14ac:dyDescent="0.2">
      <c r="A1728" s="1"/>
      <c r="B1728" s="1"/>
      <c r="C1728" s="45"/>
      <c r="D1728" s="12"/>
      <c r="E1728" s="12"/>
      <c r="F1728" s="1"/>
      <c r="G1728" s="45"/>
      <c r="H1728" s="1"/>
      <c r="I1728" s="1"/>
      <c r="J1728" s="1"/>
      <c r="K1728" s="45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5" customHeight="1" x14ac:dyDescent="0.2">
      <c r="A1729" s="1"/>
      <c r="B1729" s="1"/>
      <c r="C1729" s="45"/>
      <c r="D1729" s="12"/>
      <c r="E1729" s="12"/>
      <c r="F1729" s="1"/>
      <c r="G1729" s="45"/>
      <c r="H1729" s="1"/>
      <c r="I1729" s="1"/>
      <c r="J1729" s="1"/>
      <c r="K1729" s="45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5" customHeight="1" x14ac:dyDescent="0.2">
      <c r="A1730" s="1"/>
      <c r="B1730" s="1"/>
      <c r="C1730" s="45"/>
      <c r="D1730" s="12"/>
      <c r="E1730" s="12"/>
      <c r="F1730" s="1"/>
      <c r="G1730" s="45"/>
      <c r="H1730" s="1"/>
      <c r="I1730" s="1"/>
      <c r="J1730" s="1"/>
      <c r="K1730" s="45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5" customHeight="1" x14ac:dyDescent="0.2">
      <c r="A1731" s="1"/>
      <c r="B1731" s="1"/>
      <c r="C1731" s="45"/>
      <c r="D1731" s="12"/>
      <c r="E1731" s="12"/>
      <c r="F1731" s="1"/>
      <c r="G1731" s="45"/>
      <c r="H1731" s="1"/>
      <c r="I1731" s="1"/>
      <c r="J1731" s="1"/>
      <c r="K1731" s="45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5" customHeight="1" x14ac:dyDescent="0.2">
      <c r="A1732" s="1"/>
      <c r="B1732" s="1"/>
      <c r="C1732" s="45"/>
      <c r="D1732" s="12"/>
      <c r="E1732" s="12"/>
      <c r="F1732" s="1"/>
      <c r="G1732" s="45"/>
      <c r="H1732" s="1"/>
      <c r="I1732" s="1"/>
      <c r="J1732" s="1"/>
      <c r="K1732" s="45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5" customHeight="1" x14ac:dyDescent="0.2">
      <c r="A1733" s="1"/>
      <c r="B1733" s="1"/>
      <c r="C1733" s="45"/>
      <c r="D1733" s="12"/>
      <c r="E1733" s="12"/>
      <c r="F1733" s="1"/>
      <c r="G1733" s="45"/>
      <c r="H1733" s="1"/>
      <c r="I1733" s="1"/>
      <c r="J1733" s="1"/>
      <c r="K1733" s="45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5" customHeight="1" x14ac:dyDescent="0.2">
      <c r="A1734" s="1"/>
      <c r="B1734" s="1"/>
      <c r="C1734" s="45"/>
      <c r="D1734" s="12"/>
      <c r="E1734" s="12"/>
      <c r="F1734" s="1"/>
      <c r="G1734" s="45"/>
      <c r="H1734" s="1"/>
      <c r="I1734" s="1"/>
      <c r="J1734" s="1"/>
      <c r="K1734" s="45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5" customHeight="1" x14ac:dyDescent="0.2">
      <c r="A1735" s="1"/>
      <c r="B1735" s="1"/>
      <c r="C1735" s="45"/>
      <c r="D1735" s="12"/>
      <c r="E1735" s="12"/>
      <c r="F1735" s="1"/>
      <c r="G1735" s="45"/>
      <c r="H1735" s="1"/>
      <c r="I1735" s="1"/>
      <c r="J1735" s="1"/>
      <c r="K1735" s="45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5" customHeight="1" x14ac:dyDescent="0.2">
      <c r="A1736" s="1"/>
      <c r="B1736" s="1"/>
      <c r="C1736" s="45"/>
      <c r="D1736" s="12"/>
      <c r="E1736" s="12"/>
      <c r="F1736" s="1"/>
      <c r="G1736" s="45"/>
      <c r="H1736" s="1"/>
      <c r="I1736" s="1"/>
      <c r="J1736" s="1"/>
      <c r="K1736" s="45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5" customHeight="1" x14ac:dyDescent="0.2">
      <c r="A1737" s="1"/>
      <c r="B1737" s="1"/>
      <c r="C1737" s="45"/>
      <c r="D1737" s="12"/>
      <c r="E1737" s="12"/>
      <c r="F1737" s="1"/>
      <c r="G1737" s="45"/>
      <c r="H1737" s="1"/>
      <c r="I1737" s="1"/>
      <c r="J1737" s="1"/>
      <c r="K1737" s="45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5" customHeight="1" x14ac:dyDescent="0.2">
      <c r="A1738" s="1"/>
      <c r="B1738" s="1"/>
      <c r="C1738" s="45"/>
      <c r="D1738" s="12"/>
      <c r="E1738" s="12"/>
      <c r="F1738" s="1"/>
      <c r="G1738" s="45"/>
      <c r="H1738" s="1"/>
      <c r="I1738" s="1"/>
      <c r="J1738" s="1"/>
      <c r="K1738" s="45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5" customHeight="1" x14ac:dyDescent="0.2">
      <c r="A1739" s="1"/>
      <c r="B1739" s="1"/>
      <c r="C1739" s="45"/>
      <c r="D1739" s="12"/>
      <c r="E1739" s="12"/>
      <c r="F1739" s="1"/>
      <c r="G1739" s="45"/>
      <c r="H1739" s="1"/>
      <c r="I1739" s="1"/>
      <c r="J1739" s="1"/>
      <c r="K1739" s="45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5" customHeight="1" x14ac:dyDescent="0.2">
      <c r="A1740" s="1"/>
      <c r="B1740" s="1"/>
      <c r="C1740" s="45"/>
      <c r="D1740" s="12"/>
      <c r="E1740" s="12"/>
      <c r="F1740" s="1"/>
      <c r="G1740" s="45"/>
      <c r="H1740" s="1"/>
      <c r="I1740" s="1"/>
      <c r="J1740" s="1"/>
      <c r="K1740" s="45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5" customHeight="1" x14ac:dyDescent="0.2">
      <c r="A1741" s="1"/>
      <c r="B1741" s="1"/>
      <c r="C1741" s="45"/>
      <c r="D1741" s="12"/>
      <c r="E1741" s="12"/>
      <c r="F1741" s="1"/>
      <c r="G1741" s="45"/>
      <c r="H1741" s="1"/>
      <c r="I1741" s="1"/>
      <c r="J1741" s="1"/>
      <c r="K1741" s="45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5" customHeight="1" x14ac:dyDescent="0.2">
      <c r="A1742" s="1"/>
      <c r="B1742" s="1"/>
      <c r="C1742" s="45"/>
      <c r="D1742" s="12"/>
      <c r="E1742" s="12"/>
      <c r="F1742" s="1"/>
      <c r="G1742" s="45"/>
      <c r="H1742" s="1"/>
      <c r="I1742" s="1"/>
      <c r="J1742" s="1"/>
      <c r="K1742" s="45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5" customHeight="1" x14ac:dyDescent="0.2">
      <c r="A1743" s="1"/>
      <c r="B1743" s="1"/>
      <c r="C1743" s="45"/>
      <c r="D1743" s="12"/>
      <c r="E1743" s="12"/>
      <c r="F1743" s="1"/>
      <c r="G1743" s="45"/>
      <c r="H1743" s="1"/>
      <c r="I1743" s="1"/>
      <c r="J1743" s="1"/>
      <c r="K1743" s="45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5" customHeight="1" x14ac:dyDescent="0.2">
      <c r="A1744" s="1"/>
      <c r="B1744" s="1"/>
      <c r="C1744" s="45"/>
      <c r="D1744" s="12"/>
      <c r="E1744" s="12"/>
      <c r="F1744" s="1"/>
      <c r="G1744" s="45"/>
      <c r="H1744" s="1"/>
      <c r="I1744" s="1"/>
      <c r="J1744" s="1"/>
      <c r="K1744" s="45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5" customHeight="1" x14ac:dyDescent="0.2">
      <c r="A1745" s="1"/>
      <c r="B1745" s="1"/>
      <c r="C1745" s="45"/>
      <c r="D1745" s="12"/>
      <c r="E1745" s="12"/>
      <c r="F1745" s="1"/>
      <c r="G1745" s="45"/>
      <c r="H1745" s="1"/>
      <c r="I1745" s="1"/>
      <c r="J1745" s="1"/>
      <c r="K1745" s="45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5" customHeight="1" x14ac:dyDescent="0.2">
      <c r="A1746" s="1"/>
      <c r="B1746" s="1"/>
      <c r="C1746" s="45"/>
      <c r="D1746" s="12"/>
      <c r="E1746" s="12"/>
      <c r="F1746" s="1"/>
      <c r="G1746" s="45"/>
      <c r="H1746" s="1"/>
      <c r="I1746" s="1"/>
      <c r="J1746" s="1"/>
      <c r="K1746" s="45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5" customHeight="1" x14ac:dyDescent="0.2">
      <c r="A1747" s="1"/>
      <c r="B1747" s="1"/>
      <c r="C1747" s="45"/>
      <c r="D1747" s="12"/>
      <c r="E1747" s="12"/>
      <c r="F1747" s="1"/>
      <c r="G1747" s="45"/>
      <c r="H1747" s="1"/>
      <c r="I1747" s="1"/>
      <c r="J1747" s="1"/>
      <c r="K1747" s="45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5" customHeight="1" x14ac:dyDescent="0.2">
      <c r="A1748" s="1"/>
      <c r="B1748" s="1"/>
      <c r="C1748" s="45"/>
      <c r="D1748" s="12"/>
      <c r="E1748" s="12"/>
      <c r="F1748" s="1"/>
      <c r="G1748" s="45"/>
      <c r="H1748" s="1"/>
      <c r="I1748" s="1"/>
      <c r="J1748" s="1"/>
      <c r="K1748" s="45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5" customHeight="1" x14ac:dyDescent="0.2">
      <c r="A1749" s="1"/>
      <c r="B1749" s="1"/>
      <c r="C1749" s="45"/>
      <c r="D1749" s="12"/>
      <c r="E1749" s="12"/>
      <c r="F1749" s="1"/>
      <c r="G1749" s="45"/>
      <c r="H1749" s="1"/>
      <c r="I1749" s="1"/>
      <c r="J1749" s="1"/>
      <c r="K1749" s="45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5" customHeight="1" x14ac:dyDescent="0.2">
      <c r="A1750" s="1"/>
      <c r="B1750" s="1"/>
      <c r="C1750" s="45"/>
      <c r="D1750" s="12"/>
      <c r="E1750" s="12"/>
      <c r="F1750" s="1"/>
      <c r="G1750" s="45"/>
      <c r="H1750" s="1"/>
      <c r="I1750" s="1"/>
      <c r="J1750" s="1"/>
      <c r="K1750" s="45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5" customHeight="1" x14ac:dyDescent="0.2">
      <c r="A1751" s="1"/>
      <c r="B1751" s="1"/>
      <c r="C1751" s="45"/>
      <c r="D1751" s="12"/>
      <c r="E1751" s="12"/>
      <c r="F1751" s="1"/>
      <c r="G1751" s="45"/>
      <c r="H1751" s="1"/>
      <c r="I1751" s="1"/>
      <c r="J1751" s="1"/>
      <c r="K1751" s="45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5" customHeight="1" x14ac:dyDescent="0.2">
      <c r="A1752" s="1"/>
      <c r="B1752" s="1"/>
      <c r="C1752" s="45"/>
      <c r="D1752" s="12"/>
      <c r="E1752" s="12"/>
      <c r="F1752" s="1"/>
      <c r="G1752" s="45"/>
      <c r="H1752" s="1"/>
      <c r="I1752" s="1"/>
      <c r="J1752" s="1"/>
      <c r="K1752" s="45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5" customHeight="1" x14ac:dyDescent="0.2">
      <c r="A1753" s="1"/>
      <c r="B1753" s="1"/>
      <c r="C1753" s="45"/>
      <c r="D1753" s="12"/>
      <c r="E1753" s="12"/>
      <c r="F1753" s="1"/>
      <c r="G1753" s="45"/>
      <c r="H1753" s="1"/>
      <c r="I1753" s="1"/>
      <c r="J1753" s="1"/>
      <c r="K1753" s="45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5" customHeight="1" x14ac:dyDescent="0.2">
      <c r="A1754" s="1"/>
      <c r="B1754" s="1"/>
      <c r="C1754" s="45"/>
      <c r="D1754" s="12"/>
      <c r="E1754" s="12"/>
      <c r="F1754" s="1"/>
      <c r="G1754" s="45"/>
      <c r="H1754" s="1"/>
      <c r="I1754" s="1"/>
      <c r="J1754" s="1"/>
      <c r="K1754" s="45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5" customHeight="1" x14ac:dyDescent="0.2">
      <c r="A1755" s="1"/>
      <c r="B1755" s="1"/>
      <c r="C1755" s="45"/>
      <c r="D1755" s="12"/>
      <c r="E1755" s="12"/>
      <c r="F1755" s="1"/>
      <c r="G1755" s="45"/>
      <c r="H1755" s="1"/>
      <c r="I1755" s="1"/>
      <c r="J1755" s="1"/>
      <c r="K1755" s="45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5" customHeight="1" x14ac:dyDescent="0.2">
      <c r="A1756" s="1"/>
      <c r="B1756" s="1"/>
      <c r="C1756" s="45"/>
      <c r="D1756" s="12"/>
      <c r="E1756" s="12"/>
      <c r="F1756" s="1"/>
      <c r="G1756" s="45"/>
      <c r="H1756" s="1"/>
      <c r="I1756" s="1"/>
      <c r="J1756" s="1"/>
      <c r="K1756" s="45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5" customHeight="1" x14ac:dyDescent="0.2">
      <c r="A1757" s="1"/>
      <c r="B1757" s="1"/>
      <c r="C1757" s="45"/>
      <c r="D1757" s="12"/>
      <c r="E1757" s="12"/>
      <c r="F1757" s="1"/>
      <c r="G1757" s="45"/>
      <c r="H1757" s="1"/>
      <c r="I1757" s="1"/>
      <c r="J1757" s="1"/>
      <c r="K1757" s="45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5" customHeight="1" x14ac:dyDescent="0.2"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5" customHeight="1" x14ac:dyDescent="0.2"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5" customHeight="1" x14ac:dyDescent="0.2"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7:27" ht="15" customHeight="1" x14ac:dyDescent="0.2"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7:27" ht="15" customHeight="1" x14ac:dyDescent="0.2"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7:27" ht="15" customHeight="1" x14ac:dyDescent="0.2"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7:27" ht="15" customHeight="1" x14ac:dyDescent="0.2"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7:27" ht="15" customHeight="1" x14ac:dyDescent="0.2"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7:27" ht="15" customHeight="1" x14ac:dyDescent="0.2"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7:27" ht="15" customHeight="1" x14ac:dyDescent="0.2"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7:27" ht="15" customHeight="1" x14ac:dyDescent="0.2"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7:27" ht="15" customHeight="1" x14ac:dyDescent="0.2"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7:27" ht="15" customHeight="1" x14ac:dyDescent="0.2"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7:27" ht="15" customHeight="1" x14ac:dyDescent="0.2"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7:27" ht="15" customHeight="1" x14ac:dyDescent="0.2"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7:27" ht="15" customHeight="1" x14ac:dyDescent="0.2"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7:27" ht="15" customHeight="1" x14ac:dyDescent="0.2"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7:27" ht="15" customHeight="1" x14ac:dyDescent="0.2"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7:27" ht="15" customHeight="1" x14ac:dyDescent="0.2"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7:27" ht="15" customHeight="1" x14ac:dyDescent="0.2"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7:27" ht="15" customHeight="1" x14ac:dyDescent="0.2"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7:27" ht="15" customHeight="1" x14ac:dyDescent="0.2"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7:27" ht="15" customHeight="1" x14ac:dyDescent="0.2"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7:27" ht="15" customHeight="1" x14ac:dyDescent="0.2"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7:27" ht="15" customHeight="1" x14ac:dyDescent="0.2"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7:27" ht="15" customHeight="1" x14ac:dyDescent="0.2"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7:27" ht="15" customHeight="1" x14ac:dyDescent="0.2"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7:27" ht="15" customHeight="1" x14ac:dyDescent="0.2"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7:27" ht="15" customHeight="1" x14ac:dyDescent="0.2"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7:27" ht="15" customHeight="1" x14ac:dyDescent="0.2"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7:27" ht="15" customHeight="1" x14ac:dyDescent="0.2"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7:27" ht="15" customHeight="1" x14ac:dyDescent="0.2"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7:27" ht="15" customHeight="1" x14ac:dyDescent="0.2"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7:27" ht="15" customHeight="1" x14ac:dyDescent="0.2"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7:27" ht="15" customHeight="1" x14ac:dyDescent="0.2"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7:27" ht="15" customHeight="1" x14ac:dyDescent="0.2"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7:27" ht="15" customHeight="1" x14ac:dyDescent="0.2"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7:27" ht="15" customHeight="1" x14ac:dyDescent="0.2"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7:27" ht="15" customHeight="1" x14ac:dyDescent="0.2"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7:27" ht="15" customHeight="1" x14ac:dyDescent="0.2"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7:27" ht="15" customHeight="1" x14ac:dyDescent="0.2"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7:27" ht="15" customHeight="1" x14ac:dyDescent="0.2"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7:27" ht="15" customHeight="1" x14ac:dyDescent="0.2"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7:27" ht="15" customHeight="1" x14ac:dyDescent="0.2"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7:27" ht="15" customHeight="1" x14ac:dyDescent="0.2"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7:27" ht="15" customHeight="1" x14ac:dyDescent="0.2"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7:27" ht="15" customHeight="1" x14ac:dyDescent="0.2"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7:27" ht="15" customHeight="1" x14ac:dyDescent="0.2"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7:27" ht="15" customHeight="1" x14ac:dyDescent="0.2"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7:27" ht="15" customHeight="1" x14ac:dyDescent="0.2"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7:27" ht="15" customHeight="1" x14ac:dyDescent="0.2"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7:27" ht="15" customHeight="1" x14ac:dyDescent="0.2"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7:27" ht="15" customHeight="1" x14ac:dyDescent="0.2"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7:27" ht="15" customHeight="1" x14ac:dyDescent="0.2"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7:27" ht="15" customHeight="1" x14ac:dyDescent="0.2"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7:27" ht="15" customHeight="1" x14ac:dyDescent="0.2"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7:27" ht="15" customHeight="1" x14ac:dyDescent="0.2"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7:27" ht="15" customHeight="1" x14ac:dyDescent="0.2"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7:27" ht="15" customHeight="1" x14ac:dyDescent="0.2"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7:27" ht="15" customHeight="1" x14ac:dyDescent="0.2"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7:27" ht="15" customHeight="1" x14ac:dyDescent="0.2"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7:27" ht="15" customHeight="1" x14ac:dyDescent="0.2"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7:27" ht="15" customHeight="1" x14ac:dyDescent="0.2"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7:27" ht="15" customHeight="1" x14ac:dyDescent="0.2"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7:27" ht="15" customHeight="1" x14ac:dyDescent="0.2"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7:27" ht="15" customHeight="1" x14ac:dyDescent="0.2"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7:27" ht="15" customHeight="1" x14ac:dyDescent="0.2"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7:27" ht="15" customHeight="1" x14ac:dyDescent="0.2"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7:27" ht="15" customHeight="1" x14ac:dyDescent="0.2"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7:27" ht="15" customHeight="1" x14ac:dyDescent="0.2"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7:27" ht="15" customHeight="1" x14ac:dyDescent="0.2"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7:27" ht="15" customHeight="1" x14ac:dyDescent="0.2"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7:27" ht="15" customHeight="1" x14ac:dyDescent="0.2"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7:27" ht="15" customHeight="1" x14ac:dyDescent="0.2"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7:27" ht="15" customHeight="1" x14ac:dyDescent="0.2"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7:27" ht="15" customHeight="1" x14ac:dyDescent="0.2"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7:27" ht="15" customHeight="1" x14ac:dyDescent="0.2"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7:27" ht="15" customHeight="1" x14ac:dyDescent="0.2"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7:27" ht="15" customHeight="1" x14ac:dyDescent="0.2"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7:27" ht="15" customHeight="1" x14ac:dyDescent="0.2"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7:27" ht="15" customHeight="1" x14ac:dyDescent="0.2"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7:27" ht="15" customHeight="1" x14ac:dyDescent="0.2"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7:27" ht="15" customHeight="1" x14ac:dyDescent="0.2"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7:27" ht="15" customHeight="1" x14ac:dyDescent="0.2"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7:27" ht="15" customHeight="1" x14ac:dyDescent="0.2"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7:27" ht="15" customHeight="1" x14ac:dyDescent="0.2"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7:27" ht="15" customHeight="1" x14ac:dyDescent="0.2"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7:27" ht="15" customHeight="1" x14ac:dyDescent="0.2"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7:27" ht="15" customHeight="1" x14ac:dyDescent="0.2"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7:27" ht="15" customHeight="1" x14ac:dyDescent="0.2"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7:27" ht="15" customHeight="1" x14ac:dyDescent="0.2"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7:27" ht="15" customHeight="1" x14ac:dyDescent="0.2"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7:27" ht="15" customHeight="1" x14ac:dyDescent="0.2"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7:27" ht="15" customHeight="1" x14ac:dyDescent="0.2"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7:27" ht="15" customHeight="1" x14ac:dyDescent="0.2"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7:27" ht="15" customHeight="1" x14ac:dyDescent="0.2"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7:27" ht="15" customHeight="1" x14ac:dyDescent="0.2"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7:27" ht="15" customHeight="1" x14ac:dyDescent="0.2"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7:27" ht="15" customHeight="1" x14ac:dyDescent="0.2"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9:27" ht="15" customHeight="1" x14ac:dyDescent="0.2"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9:27" ht="15" customHeight="1" x14ac:dyDescent="0.2"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9:27" ht="15" customHeight="1" x14ac:dyDescent="0.2"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9:27" ht="15" customHeight="1" x14ac:dyDescent="0.2"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9:27" ht="15" customHeight="1" x14ac:dyDescent="0.2"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9:27" ht="15" customHeight="1" x14ac:dyDescent="0.2"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9:27" ht="15" customHeight="1" x14ac:dyDescent="0.2"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9:27" ht="15" customHeight="1" x14ac:dyDescent="0.2"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9:27" ht="15" customHeight="1" x14ac:dyDescent="0.2"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9:27" ht="15" customHeight="1" x14ac:dyDescent="0.2"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9:27" ht="15" customHeight="1" x14ac:dyDescent="0.2"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9:27" ht="15" customHeight="1" x14ac:dyDescent="0.2"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9:27" ht="15" customHeight="1" x14ac:dyDescent="0.2"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9:27" ht="15" customHeight="1" x14ac:dyDescent="0.2"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9:27" ht="15" customHeight="1" x14ac:dyDescent="0.2"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9:27" ht="15" customHeight="1" x14ac:dyDescent="0.2"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9:27" ht="15" customHeight="1" x14ac:dyDescent="0.2"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9:27" ht="15" customHeight="1" x14ac:dyDescent="0.2"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9:27" ht="15" customHeight="1" x14ac:dyDescent="0.2"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9:27" ht="15" customHeight="1" x14ac:dyDescent="0.2"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9:27" ht="15" customHeight="1" x14ac:dyDescent="0.2"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9:27" ht="15" customHeight="1" x14ac:dyDescent="0.2"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9:27" ht="15" customHeight="1" x14ac:dyDescent="0.2"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9:27" ht="15" customHeight="1" x14ac:dyDescent="0.2"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9:27" ht="15" customHeight="1" x14ac:dyDescent="0.2"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9:27" ht="15" customHeight="1" x14ac:dyDescent="0.2"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9:27" ht="15" customHeight="1" x14ac:dyDescent="0.2"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9:27" ht="15" customHeight="1" x14ac:dyDescent="0.2"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9:27" ht="15" customHeight="1" x14ac:dyDescent="0.2"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9:27" ht="15" customHeight="1" x14ac:dyDescent="0.2"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9:27" ht="15" customHeight="1" x14ac:dyDescent="0.2"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9:27" ht="15" customHeight="1" x14ac:dyDescent="0.2"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9:27" ht="15" customHeight="1" x14ac:dyDescent="0.2"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9:27" ht="15" customHeight="1" x14ac:dyDescent="0.2"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9:27" ht="15" customHeight="1" x14ac:dyDescent="0.2"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9:27" ht="15" customHeight="1" x14ac:dyDescent="0.2"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9:27" ht="15" customHeight="1" x14ac:dyDescent="0.2"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9:27" ht="15" customHeight="1" x14ac:dyDescent="0.2"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9:27" ht="15" customHeight="1" x14ac:dyDescent="0.2"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9:27" ht="15" customHeight="1" x14ac:dyDescent="0.2"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9:27" ht="15" customHeight="1" x14ac:dyDescent="0.2"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9:27" ht="15" customHeight="1" x14ac:dyDescent="0.2"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9:27" ht="15" customHeight="1" x14ac:dyDescent="0.2"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9:27" ht="15" customHeight="1" x14ac:dyDescent="0.2"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9:27" ht="15" customHeight="1" x14ac:dyDescent="0.2"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9:27" ht="15" customHeight="1" x14ac:dyDescent="0.2"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9:27" ht="15" customHeight="1" x14ac:dyDescent="0.2"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9:27" ht="15" customHeight="1" x14ac:dyDescent="0.2"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9:27" ht="15" customHeight="1" x14ac:dyDescent="0.2"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9:27" ht="15" customHeight="1" x14ac:dyDescent="0.2"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9:27" ht="15" customHeight="1" x14ac:dyDescent="0.2"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9:27" ht="15" customHeight="1" x14ac:dyDescent="0.2"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9:27" ht="15" customHeight="1" x14ac:dyDescent="0.2"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9:27" ht="15" customHeight="1" x14ac:dyDescent="0.2"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9:27" ht="15" customHeight="1" x14ac:dyDescent="0.2"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9:27" ht="15" customHeight="1" x14ac:dyDescent="0.2"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9:27" ht="15" customHeight="1" x14ac:dyDescent="0.2"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9:27" ht="15" customHeight="1" x14ac:dyDescent="0.2"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9:27" ht="15" customHeight="1" x14ac:dyDescent="0.2"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9:27" ht="15" customHeight="1" x14ac:dyDescent="0.2"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9:27" ht="15" customHeight="1" x14ac:dyDescent="0.2"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9:27" ht="15" customHeight="1" x14ac:dyDescent="0.2"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9:27" ht="15" customHeight="1" x14ac:dyDescent="0.2"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9:27" ht="15" customHeight="1" x14ac:dyDescent="0.2"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9:27" ht="15" customHeight="1" x14ac:dyDescent="0.2"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9:27" ht="15" customHeight="1" x14ac:dyDescent="0.2"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9:27" ht="15" customHeight="1" x14ac:dyDescent="0.2"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9:27" ht="15" customHeight="1" x14ac:dyDescent="0.2"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9:27" ht="15" customHeight="1" x14ac:dyDescent="0.2"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9:27" ht="15" customHeight="1" x14ac:dyDescent="0.2"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9:27" ht="15" customHeight="1" x14ac:dyDescent="0.2"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9:27" ht="15" customHeight="1" x14ac:dyDescent="0.2"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9:27" ht="15" customHeight="1" x14ac:dyDescent="0.2"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9:27" ht="15" customHeight="1" x14ac:dyDescent="0.2"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9:27" ht="15" customHeight="1" x14ac:dyDescent="0.2"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9:27" ht="15" customHeight="1" x14ac:dyDescent="0.2"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9:27" ht="15" customHeight="1" x14ac:dyDescent="0.2"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9:27" ht="15" customHeight="1" x14ac:dyDescent="0.2"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9:27" ht="15" customHeight="1" x14ac:dyDescent="0.2"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9:27" ht="15" customHeight="1" x14ac:dyDescent="0.2"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9:27" ht="15" customHeight="1" x14ac:dyDescent="0.2"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9:27" ht="15" customHeight="1" x14ac:dyDescent="0.2"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9:27" ht="15" customHeight="1" x14ac:dyDescent="0.2"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9:27" ht="15" customHeight="1" x14ac:dyDescent="0.2"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9:27" ht="15" customHeight="1" x14ac:dyDescent="0.2"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9:27" ht="15" customHeight="1" x14ac:dyDescent="0.2"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9:27" ht="15" customHeight="1" x14ac:dyDescent="0.2"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9:27" ht="15" customHeight="1" x14ac:dyDescent="0.2"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9:27" ht="15" customHeight="1" x14ac:dyDescent="0.2"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9:27" ht="15" customHeight="1" x14ac:dyDescent="0.2"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9:27" ht="15" customHeight="1" x14ac:dyDescent="0.2"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9:27" ht="15" customHeight="1" x14ac:dyDescent="0.2"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9:27" ht="15" customHeight="1" x14ac:dyDescent="0.2"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9:27" ht="15" customHeight="1" x14ac:dyDescent="0.2"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9:27" ht="15" customHeight="1" x14ac:dyDescent="0.2"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9:27" ht="15" customHeight="1" x14ac:dyDescent="0.2"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9:27" ht="15" customHeight="1" x14ac:dyDescent="0.2"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9:27" ht="15" customHeight="1" x14ac:dyDescent="0.2"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9:27" ht="15" customHeight="1" x14ac:dyDescent="0.2"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9:27" ht="15" customHeight="1" x14ac:dyDescent="0.2"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9:27" ht="15" customHeight="1" x14ac:dyDescent="0.2"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9:27" ht="15" customHeight="1" x14ac:dyDescent="0.2"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9:27" ht="15" customHeight="1" x14ac:dyDescent="0.2"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9:27" ht="15" customHeight="1" x14ac:dyDescent="0.2"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9:27" ht="15" customHeight="1" x14ac:dyDescent="0.2"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9:27" ht="15" customHeight="1" x14ac:dyDescent="0.2"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9:27" ht="15" customHeight="1" x14ac:dyDescent="0.2"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9:27" ht="15" customHeight="1" x14ac:dyDescent="0.2"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9:27" ht="15" customHeight="1" x14ac:dyDescent="0.2"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9:27" ht="15" customHeight="1" x14ac:dyDescent="0.2"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9:27" ht="15" customHeight="1" x14ac:dyDescent="0.2"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9:27" ht="15" customHeight="1" x14ac:dyDescent="0.2"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9:27" ht="15" customHeight="1" x14ac:dyDescent="0.2"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9:27" ht="15" customHeight="1" x14ac:dyDescent="0.2"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9:27" ht="15" customHeight="1" x14ac:dyDescent="0.2"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9:27" ht="15" customHeight="1" x14ac:dyDescent="0.2"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9:27" ht="15" customHeight="1" x14ac:dyDescent="0.2"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9:27" ht="15" customHeight="1" x14ac:dyDescent="0.2"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9:27" ht="15" customHeight="1" x14ac:dyDescent="0.2"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9:27" ht="15" customHeight="1" x14ac:dyDescent="0.2"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9:27" ht="15" customHeight="1" x14ac:dyDescent="0.2"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9:27" ht="15" customHeight="1" x14ac:dyDescent="0.2"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9:27" ht="15" customHeight="1" x14ac:dyDescent="0.2"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9:27" ht="15" customHeight="1" x14ac:dyDescent="0.2"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9:27" ht="15" customHeight="1" x14ac:dyDescent="0.2"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9:27" ht="15" customHeight="1" x14ac:dyDescent="0.2"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9:27" ht="15" customHeight="1" x14ac:dyDescent="0.2"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9:27" ht="15" customHeight="1" x14ac:dyDescent="0.2"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9:27" ht="15" customHeight="1" x14ac:dyDescent="0.2"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9:27" ht="15" customHeight="1" x14ac:dyDescent="0.2"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9:27" ht="15" customHeight="1" x14ac:dyDescent="0.2"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9:27" ht="15" customHeight="1" x14ac:dyDescent="0.2"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9:27" ht="15" customHeight="1" x14ac:dyDescent="0.2"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9:27" ht="15" customHeight="1" x14ac:dyDescent="0.2"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9:27" ht="15" customHeight="1" x14ac:dyDescent="0.2"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9:27" ht="15" customHeight="1" x14ac:dyDescent="0.2"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9:27" ht="15" customHeight="1" x14ac:dyDescent="0.2"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9:27" ht="15" customHeight="1" x14ac:dyDescent="0.2"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9:27" ht="15" customHeight="1" x14ac:dyDescent="0.2"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9:27" ht="15" customHeight="1" x14ac:dyDescent="0.2"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9:27" ht="15" customHeight="1" x14ac:dyDescent="0.2"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9:27" ht="15" customHeight="1" x14ac:dyDescent="0.2"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9:27" ht="15" customHeight="1" x14ac:dyDescent="0.2"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9:27" ht="15" customHeight="1" x14ac:dyDescent="0.2"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9:27" ht="15" customHeight="1" x14ac:dyDescent="0.2"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9:27" ht="15" customHeight="1" x14ac:dyDescent="0.2"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9:27" ht="15" customHeight="1" x14ac:dyDescent="0.2"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9:27" ht="15" customHeight="1" x14ac:dyDescent="0.2"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9:27" ht="15" customHeight="1" x14ac:dyDescent="0.2"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9:27" ht="15" customHeight="1" x14ac:dyDescent="0.2"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9:27" ht="15" customHeight="1" x14ac:dyDescent="0.2"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9:27" ht="15" customHeight="1" x14ac:dyDescent="0.2"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9:27" ht="15" customHeight="1" x14ac:dyDescent="0.2"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9:27" ht="15" customHeight="1" x14ac:dyDescent="0.2"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9:27" ht="15" customHeight="1" x14ac:dyDescent="0.2"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9:27" ht="15" customHeight="1" x14ac:dyDescent="0.2"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9:27" ht="15" customHeight="1" x14ac:dyDescent="0.2"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9:27" ht="15" customHeight="1" x14ac:dyDescent="0.2"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9:27" ht="15" customHeight="1" x14ac:dyDescent="0.2"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9:27" ht="15" customHeight="1" x14ac:dyDescent="0.2"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9:27" ht="15" customHeight="1" x14ac:dyDescent="0.2"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9:27" ht="15" customHeight="1" x14ac:dyDescent="0.2"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9:27" ht="15" customHeight="1" x14ac:dyDescent="0.2"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9:27" ht="15" customHeight="1" x14ac:dyDescent="0.2"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9:27" ht="15" customHeight="1" x14ac:dyDescent="0.2"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9:27" ht="15" customHeight="1" x14ac:dyDescent="0.2"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9:27" ht="15" customHeight="1" x14ac:dyDescent="0.2"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9:27" ht="15" customHeight="1" x14ac:dyDescent="0.2"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9:27" ht="15" customHeight="1" x14ac:dyDescent="0.2"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9:27" ht="15" customHeight="1" x14ac:dyDescent="0.2"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9:27" ht="15" customHeight="1" x14ac:dyDescent="0.2"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9:27" ht="15" customHeight="1" x14ac:dyDescent="0.2"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9:27" ht="15" customHeight="1" x14ac:dyDescent="0.2"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9:27" ht="15" customHeight="1" x14ac:dyDescent="0.2"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9:27" ht="15" customHeight="1" x14ac:dyDescent="0.2"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9:27" ht="15" customHeight="1" x14ac:dyDescent="0.2"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9:27" ht="15" customHeight="1" x14ac:dyDescent="0.2"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9:27" ht="15" customHeight="1" x14ac:dyDescent="0.2"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9:27" ht="15" customHeight="1" x14ac:dyDescent="0.2"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9:27" ht="15" customHeight="1" x14ac:dyDescent="0.2"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9:27" ht="15" customHeight="1" x14ac:dyDescent="0.2"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9:27" ht="15" customHeight="1" x14ac:dyDescent="0.2"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9:27" ht="15" customHeight="1" x14ac:dyDescent="0.2"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9:27" ht="15" customHeight="1" x14ac:dyDescent="0.2"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9:27" ht="15" customHeight="1" x14ac:dyDescent="0.2"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9:27" ht="15" customHeight="1" x14ac:dyDescent="0.2"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9:27" ht="15" customHeight="1" x14ac:dyDescent="0.2"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9:27" ht="15" customHeight="1" x14ac:dyDescent="0.2"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9:27" ht="15" customHeight="1" x14ac:dyDescent="0.2"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9:27" ht="15" customHeight="1" x14ac:dyDescent="0.2"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9:27" ht="15" customHeight="1" x14ac:dyDescent="0.2"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9:27" ht="15" customHeight="1" x14ac:dyDescent="0.2"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9:27" ht="15" customHeight="1" x14ac:dyDescent="0.2"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9:27" ht="15" customHeight="1" x14ac:dyDescent="0.2"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9:27" ht="15" customHeight="1" x14ac:dyDescent="0.2"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9:27" ht="15" customHeight="1" x14ac:dyDescent="0.2"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9:27" ht="15" customHeight="1" x14ac:dyDescent="0.2"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9:27" ht="15" customHeight="1" x14ac:dyDescent="0.2"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9:27" ht="15" customHeight="1" x14ac:dyDescent="0.2"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9:27" ht="15" customHeight="1" x14ac:dyDescent="0.2"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9:27" ht="15" customHeight="1" x14ac:dyDescent="0.2"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9:27" ht="15" customHeight="1" x14ac:dyDescent="0.2"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9:27" ht="15" customHeight="1" x14ac:dyDescent="0.2"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9:27" ht="15" customHeight="1" x14ac:dyDescent="0.2"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9:27" ht="15" customHeight="1" x14ac:dyDescent="0.2"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9:27" ht="15" customHeight="1" x14ac:dyDescent="0.2"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9:27" ht="15" customHeight="1" x14ac:dyDescent="0.2"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9:27" ht="15" customHeight="1" x14ac:dyDescent="0.2"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9:27" ht="15" customHeight="1" x14ac:dyDescent="0.2"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9:27" ht="15" customHeight="1" x14ac:dyDescent="0.2"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9:27" ht="15" customHeight="1" x14ac:dyDescent="0.2"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9:27" ht="15" customHeight="1" x14ac:dyDescent="0.2"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9:27" ht="15" customHeight="1" x14ac:dyDescent="0.2"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9:27" ht="15" customHeight="1" x14ac:dyDescent="0.2"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9:27" ht="15" customHeight="1" x14ac:dyDescent="0.2"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9:27" ht="15" customHeight="1" x14ac:dyDescent="0.2"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9:27" ht="15" customHeight="1" x14ac:dyDescent="0.2"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9:27" ht="15" customHeight="1" x14ac:dyDescent="0.2"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9:27" ht="15" customHeight="1" x14ac:dyDescent="0.2"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9:27" ht="15" customHeight="1" x14ac:dyDescent="0.2">
      <c r="U2076" s="1"/>
      <c r="V2076" s="1"/>
      <c r="W2076" s="1"/>
      <c r="X2076" s="1"/>
      <c r="Y2076" s="1"/>
      <c r="Z2076" s="1"/>
      <c r="AA2076" s="1"/>
    </row>
    <row r="2077" spans="19:27" ht="15" customHeight="1" x14ac:dyDescent="0.2">
      <c r="U2077" s="1"/>
      <c r="V2077" s="1"/>
      <c r="W2077" s="1"/>
      <c r="X2077" s="1"/>
      <c r="Y2077" s="1"/>
      <c r="Z2077" s="1"/>
      <c r="AA2077" s="1"/>
    </row>
    <row r="2078" spans="19:27" ht="15" customHeight="1" x14ac:dyDescent="0.2">
      <c r="U2078" s="1"/>
      <c r="V2078" s="1"/>
      <c r="W2078" s="1"/>
      <c r="X2078" s="1"/>
      <c r="Y2078" s="1"/>
      <c r="Z2078" s="1"/>
      <c r="AA2078" s="1"/>
    </row>
    <row r="2079" spans="19:27" ht="15" customHeight="1" x14ac:dyDescent="0.2">
      <c r="U2079" s="1"/>
      <c r="V2079" s="1"/>
      <c r="W2079" s="1"/>
      <c r="X2079" s="1"/>
      <c r="Y2079" s="1"/>
      <c r="Z2079" s="1"/>
      <c r="AA2079" s="1"/>
    </row>
    <row r="2080" spans="19:27" ht="15" customHeight="1" x14ac:dyDescent="0.2">
      <c r="U2080" s="1"/>
      <c r="V2080" s="1"/>
      <c r="W2080" s="1"/>
      <c r="X2080" s="1"/>
      <c r="Y2080" s="1"/>
      <c r="Z2080" s="1"/>
      <c r="AA2080" s="1"/>
    </row>
    <row r="2081" spans="21:27" ht="15" customHeight="1" x14ac:dyDescent="0.2">
      <c r="U2081" s="1"/>
      <c r="V2081" s="1"/>
      <c r="W2081" s="1"/>
      <c r="X2081" s="1"/>
      <c r="Y2081" s="1"/>
      <c r="Z2081" s="1"/>
      <c r="AA2081" s="1"/>
    </row>
    <row r="2082" spans="21:27" ht="15" customHeight="1" x14ac:dyDescent="0.2">
      <c r="U2082" s="1"/>
      <c r="V2082" s="1"/>
      <c r="W2082" s="1"/>
      <c r="X2082" s="1"/>
      <c r="Y2082" s="1"/>
      <c r="Z2082" s="1"/>
      <c r="AA2082" s="1"/>
    </row>
    <row r="2083" spans="21:27" ht="15" customHeight="1" x14ac:dyDescent="0.2">
      <c r="U2083" s="1"/>
      <c r="V2083" s="1"/>
      <c r="W2083" s="1"/>
      <c r="X2083" s="1"/>
      <c r="Y2083" s="1"/>
      <c r="Z2083" s="1"/>
      <c r="AA2083" s="1"/>
    </row>
    <row r="2084" spans="21:27" ht="15" customHeight="1" x14ac:dyDescent="0.2">
      <c r="U2084" s="1"/>
      <c r="V2084" s="1"/>
      <c r="W2084" s="1"/>
      <c r="X2084" s="1"/>
      <c r="Y2084" s="1"/>
      <c r="Z2084" s="1"/>
      <c r="AA2084" s="1"/>
    </row>
  </sheetData>
  <phoneticPr fontId="10" type="noConversion"/>
  <conditionalFormatting sqref="A2:C1482">
    <cfRule type="cellIs" dxfId="6" priority="6" operator="equal">
      <formula>"NA"</formula>
    </cfRule>
  </conditionalFormatting>
  <conditionalFormatting sqref="A2:S1482">
    <cfRule type="containsBlanks" dxfId="5" priority="1">
      <formula>LEN(TRIM(A2))=0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  <sheetView workbookViewId="1"/>
  </sheetViews>
  <sheetFormatPr defaultColWidth="12.5703125" defaultRowHeight="99.95" customHeight="1" x14ac:dyDescent="0.2"/>
  <cols>
    <col min="1" max="1" width="8.5703125" style="14" customWidth="1"/>
    <col min="2" max="2" width="90.7109375" style="14" customWidth="1"/>
    <col min="3" max="3" width="93.85546875" style="14" customWidth="1"/>
    <col min="4" max="26" width="8.5703125" style="14" customWidth="1"/>
    <col min="27" max="16384" width="12.5703125" style="14"/>
  </cols>
  <sheetData>
    <row r="1" spans="1:3" ht="15" customHeight="1" x14ac:dyDescent="0.2">
      <c r="A1" s="16" t="s">
        <v>3</v>
      </c>
      <c r="B1" s="16" t="s">
        <v>2</v>
      </c>
      <c r="C1" s="16" t="s">
        <v>221</v>
      </c>
    </row>
    <row r="2" spans="1:3" ht="99.95" customHeight="1" x14ac:dyDescent="0.2">
      <c r="A2" s="13">
        <v>1</v>
      </c>
      <c r="B2" s="13" t="s">
        <v>222</v>
      </c>
      <c r="C2" s="13" t="s">
        <v>223</v>
      </c>
    </row>
    <row r="3" spans="1:3" ht="99.95" customHeight="1" x14ac:dyDescent="0.2">
      <c r="A3" s="13">
        <v>2</v>
      </c>
      <c r="B3" s="13" t="s">
        <v>224</v>
      </c>
      <c r="C3" s="13" t="s">
        <v>225</v>
      </c>
    </row>
    <row r="4" spans="1:3" ht="99.95" customHeight="1" x14ac:dyDescent="0.2">
      <c r="A4" s="13">
        <v>3</v>
      </c>
      <c r="B4" s="13" t="s">
        <v>226</v>
      </c>
      <c r="C4" s="13" t="s">
        <v>225</v>
      </c>
    </row>
    <row r="5" spans="1:3" ht="99.95" customHeight="1" x14ac:dyDescent="0.2">
      <c r="A5" s="13">
        <v>4</v>
      </c>
      <c r="B5" s="13" t="s">
        <v>227</v>
      </c>
      <c r="C5" s="13" t="s">
        <v>228</v>
      </c>
    </row>
    <row r="6" spans="1:3" ht="99.95" customHeight="1" x14ac:dyDescent="0.2">
      <c r="A6" s="13">
        <v>5</v>
      </c>
      <c r="B6" s="13" t="s">
        <v>2523</v>
      </c>
      <c r="C6" s="13" t="s">
        <v>2524</v>
      </c>
    </row>
    <row r="7" spans="1:3" ht="99.95" customHeight="1" x14ac:dyDescent="0.2">
      <c r="A7" s="15">
        <v>6</v>
      </c>
      <c r="B7" s="15" t="s">
        <v>2525</v>
      </c>
      <c r="C7" s="15" t="s">
        <v>225</v>
      </c>
    </row>
    <row r="8" spans="1:3" ht="99.95" customHeight="1" x14ac:dyDescent="0.2">
      <c r="A8" s="15">
        <v>7</v>
      </c>
      <c r="B8" s="15" t="s">
        <v>2526</v>
      </c>
      <c r="C8" s="15" t="s">
        <v>2527</v>
      </c>
    </row>
    <row r="9" spans="1:3" ht="99.95" customHeight="1" x14ac:dyDescent="0.2">
      <c r="A9" s="15">
        <v>8</v>
      </c>
      <c r="B9" s="15" t="s">
        <v>2528</v>
      </c>
      <c r="C9" s="15" t="s">
        <v>2529</v>
      </c>
    </row>
    <row r="10" spans="1:3" ht="99.95" customHeight="1" x14ac:dyDescent="0.2">
      <c r="A10" s="15">
        <v>9</v>
      </c>
      <c r="B10" s="15" t="s">
        <v>2530</v>
      </c>
      <c r="C10" s="15" t="s">
        <v>2531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workbookViewId="0">
      <selection activeCell="C403" sqref="C403"/>
    </sheetView>
    <sheetView workbookViewId="1"/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</row>
    <row r="2" spans="1:12" ht="15.75" hidden="1" customHeight="1" x14ac:dyDescent="0.2">
      <c r="A2">
        <v>1</v>
      </c>
      <c r="B2" t="s">
        <v>241</v>
      </c>
      <c r="C2" t="s">
        <v>242</v>
      </c>
      <c r="D2" t="s">
        <v>243</v>
      </c>
      <c r="E2" t="s">
        <v>244</v>
      </c>
      <c r="F2">
        <v>284</v>
      </c>
      <c r="G2">
        <v>244</v>
      </c>
      <c r="H2">
        <v>21</v>
      </c>
      <c r="I2">
        <v>7824</v>
      </c>
      <c r="J2">
        <v>688</v>
      </c>
      <c r="K2" s="2" t="s">
        <v>245</v>
      </c>
      <c r="L2">
        <f>COUNTIF('route'!$H$2:$H$1482,npcs!$A2)</f>
        <v>2</v>
      </c>
    </row>
    <row r="3" spans="1:12" ht="15.75" hidden="1" customHeight="1" x14ac:dyDescent="0.2">
      <c r="A3">
        <v>2</v>
      </c>
      <c r="B3" t="s">
        <v>241</v>
      </c>
      <c r="C3" t="s">
        <v>242</v>
      </c>
      <c r="D3" t="s">
        <v>243</v>
      </c>
      <c r="E3" t="s">
        <v>246</v>
      </c>
      <c r="F3">
        <v>284</v>
      </c>
      <c r="G3">
        <v>246</v>
      </c>
      <c r="H3">
        <v>23</v>
      </c>
      <c r="I3">
        <v>7888</v>
      </c>
      <c r="J3">
        <v>736</v>
      </c>
      <c r="K3" s="2" t="s">
        <v>245</v>
      </c>
      <c r="L3">
        <f>COUNTIF('route'!$H$2:$H$1482,npcs!$A3)</f>
        <v>2</v>
      </c>
    </row>
    <row r="4" spans="1:12" ht="15.75" hidden="1" customHeight="1" x14ac:dyDescent="0.2">
      <c r="A4">
        <v>3</v>
      </c>
      <c r="B4" t="s">
        <v>241</v>
      </c>
      <c r="C4" t="s">
        <v>242</v>
      </c>
      <c r="D4" t="s">
        <v>243</v>
      </c>
      <c r="E4" t="s">
        <v>247</v>
      </c>
      <c r="F4">
        <v>284</v>
      </c>
      <c r="G4">
        <v>243</v>
      </c>
      <c r="H4">
        <v>23</v>
      </c>
      <c r="I4">
        <v>7784</v>
      </c>
      <c r="J4">
        <v>752</v>
      </c>
      <c r="K4" s="2" t="s">
        <v>245</v>
      </c>
      <c r="L4">
        <f>COUNTIF('route'!$H$2:$H$1482,npcs!$A4)</f>
        <v>1</v>
      </c>
    </row>
    <row r="5" spans="1:12" ht="15.75" hidden="1" customHeight="1" x14ac:dyDescent="0.2">
      <c r="A5">
        <v>4</v>
      </c>
      <c r="B5" t="s">
        <v>241</v>
      </c>
      <c r="C5" t="s">
        <v>2335</v>
      </c>
      <c r="D5" t="s">
        <v>243</v>
      </c>
      <c r="E5" t="s">
        <v>247</v>
      </c>
      <c r="F5">
        <v>284</v>
      </c>
      <c r="G5">
        <v>252</v>
      </c>
      <c r="H5">
        <v>31</v>
      </c>
      <c r="I5">
        <v>8088</v>
      </c>
      <c r="J5">
        <v>992</v>
      </c>
      <c r="K5" s="2" t="s">
        <v>245</v>
      </c>
      <c r="L5">
        <f>COUNTIF('route'!$H$2:$H$1482,npcs!$A5)</f>
        <v>1</v>
      </c>
    </row>
    <row r="6" spans="1:12" ht="15.75" hidden="1" customHeight="1" x14ac:dyDescent="0.2">
      <c r="A6">
        <v>5</v>
      </c>
      <c r="B6" t="s">
        <v>241</v>
      </c>
      <c r="C6" t="s">
        <v>2335</v>
      </c>
      <c r="D6" t="s">
        <v>243</v>
      </c>
      <c r="E6" t="s">
        <v>247</v>
      </c>
      <c r="F6">
        <v>284</v>
      </c>
      <c r="G6">
        <v>250</v>
      </c>
      <c r="H6">
        <v>31</v>
      </c>
      <c r="I6">
        <v>8008</v>
      </c>
      <c r="J6">
        <v>1008</v>
      </c>
      <c r="K6" s="2" t="s">
        <v>245</v>
      </c>
      <c r="L6">
        <f>COUNTIF('route'!$H$2:$H$1482,npcs!$A6)</f>
        <v>1</v>
      </c>
    </row>
    <row r="7" spans="1:12" ht="15.75" hidden="1" customHeight="1" x14ac:dyDescent="0.2">
      <c r="A7">
        <v>6</v>
      </c>
      <c r="B7" t="s">
        <v>248</v>
      </c>
      <c r="C7" t="s">
        <v>2335</v>
      </c>
      <c r="D7" t="s">
        <v>243</v>
      </c>
      <c r="E7" t="s">
        <v>247</v>
      </c>
      <c r="F7">
        <v>117</v>
      </c>
      <c r="G7">
        <v>251</v>
      </c>
      <c r="H7">
        <v>29</v>
      </c>
      <c r="I7">
        <v>8056</v>
      </c>
      <c r="J7">
        <v>952</v>
      </c>
      <c r="K7" s="2" t="s">
        <v>245</v>
      </c>
      <c r="L7">
        <f>COUNTIF('route'!$H$2:$H$1482,npcs!$A7)</f>
        <v>2</v>
      </c>
    </row>
    <row r="8" spans="1:12" ht="15.75" hidden="1" customHeight="1" x14ac:dyDescent="0.2">
      <c r="A8">
        <v>7</v>
      </c>
      <c r="B8" t="s">
        <v>241</v>
      </c>
      <c r="C8" t="s">
        <v>2335</v>
      </c>
      <c r="D8" t="s">
        <v>243</v>
      </c>
      <c r="E8" t="s">
        <v>249</v>
      </c>
      <c r="F8">
        <v>284</v>
      </c>
      <c r="G8">
        <v>253</v>
      </c>
      <c r="H8">
        <v>31</v>
      </c>
      <c r="I8">
        <v>8104</v>
      </c>
      <c r="J8">
        <v>1008</v>
      </c>
      <c r="K8" s="2" t="s">
        <v>245</v>
      </c>
      <c r="L8">
        <f>COUNTIF('route'!$H$2:$H$1482,npcs!$A8)</f>
        <v>1</v>
      </c>
    </row>
    <row r="9" spans="1:12" ht="15.75" hidden="1" customHeight="1" x14ac:dyDescent="0.2">
      <c r="A9">
        <v>8</v>
      </c>
      <c r="B9" t="s">
        <v>250</v>
      </c>
      <c r="C9" t="s">
        <v>251</v>
      </c>
      <c r="D9" t="s">
        <v>243</v>
      </c>
      <c r="E9" t="s">
        <v>247</v>
      </c>
      <c r="F9">
        <v>52</v>
      </c>
      <c r="G9">
        <v>244</v>
      </c>
      <c r="H9">
        <v>46</v>
      </c>
      <c r="I9">
        <v>7833</v>
      </c>
      <c r="J9">
        <v>1486</v>
      </c>
      <c r="K9" s="2" t="s">
        <v>245</v>
      </c>
      <c r="L9">
        <f>COUNTIF('route'!$H$2:$H$1482,npcs!$A9)</f>
        <v>1</v>
      </c>
    </row>
    <row r="10" spans="1:12" ht="15.75" hidden="1" customHeight="1" x14ac:dyDescent="0.2">
      <c r="A10">
        <v>9</v>
      </c>
      <c r="B10" t="s">
        <v>252</v>
      </c>
      <c r="C10" t="s">
        <v>251</v>
      </c>
      <c r="D10" t="s">
        <v>243</v>
      </c>
      <c r="E10" t="s">
        <v>247</v>
      </c>
      <c r="F10">
        <v>64</v>
      </c>
      <c r="G10">
        <v>246</v>
      </c>
      <c r="H10">
        <v>46</v>
      </c>
      <c r="I10">
        <v>7872</v>
      </c>
      <c r="J10">
        <v>1480</v>
      </c>
      <c r="K10" s="2" t="s">
        <v>245</v>
      </c>
      <c r="L10">
        <f>COUNTIF('route'!$H$2:$H$1482,npcs!$A10)</f>
        <v>1</v>
      </c>
    </row>
    <row r="11" spans="1:12" ht="15.75" hidden="1" customHeight="1" x14ac:dyDescent="0.2">
      <c r="A11">
        <v>10</v>
      </c>
      <c r="B11" t="s">
        <v>253</v>
      </c>
      <c r="C11" t="s">
        <v>251</v>
      </c>
      <c r="D11" t="s">
        <v>243</v>
      </c>
      <c r="E11" t="s">
        <v>247</v>
      </c>
      <c r="F11">
        <v>114</v>
      </c>
      <c r="G11">
        <v>241</v>
      </c>
      <c r="H11">
        <v>47</v>
      </c>
      <c r="I11">
        <v>7736</v>
      </c>
      <c r="J11">
        <v>1528</v>
      </c>
      <c r="K11" s="2" t="s">
        <v>245</v>
      </c>
      <c r="L11">
        <f>COUNTIF('route'!$H$2:$H$1482,npcs!$A11)</f>
        <v>2</v>
      </c>
    </row>
    <row r="12" spans="1:12" ht="15.75" hidden="1" customHeight="1" x14ac:dyDescent="0.2">
      <c r="A12">
        <v>11</v>
      </c>
      <c r="B12" t="s">
        <v>254</v>
      </c>
      <c r="C12" t="s">
        <v>251</v>
      </c>
      <c r="D12" t="s">
        <v>243</v>
      </c>
      <c r="E12" t="s">
        <v>247</v>
      </c>
      <c r="F12">
        <v>130</v>
      </c>
      <c r="G12">
        <v>242</v>
      </c>
      <c r="H12">
        <v>46</v>
      </c>
      <c r="I12">
        <v>7756</v>
      </c>
      <c r="J12">
        <v>1480</v>
      </c>
      <c r="K12" s="2" t="s">
        <v>245</v>
      </c>
      <c r="L12">
        <f>COUNTIF('route'!$H$2:$H$1482,npcs!$A12)</f>
        <v>2</v>
      </c>
    </row>
    <row r="13" spans="1:12" ht="15.75" hidden="1" customHeight="1" x14ac:dyDescent="0.2">
      <c r="A13">
        <v>12</v>
      </c>
      <c r="B13" t="s">
        <v>255</v>
      </c>
      <c r="C13" t="s">
        <v>251</v>
      </c>
      <c r="D13" t="s">
        <v>256</v>
      </c>
      <c r="E13" t="s">
        <v>247</v>
      </c>
      <c r="F13">
        <v>259</v>
      </c>
      <c r="G13">
        <v>243</v>
      </c>
      <c r="H13">
        <v>46</v>
      </c>
      <c r="I13">
        <v>7784</v>
      </c>
      <c r="J13">
        <v>1472</v>
      </c>
      <c r="K13" s="2" t="s">
        <v>245</v>
      </c>
      <c r="L13">
        <f>COUNTIF('route'!$H$2:$H$1482,npcs!$A13)</f>
        <v>1</v>
      </c>
    </row>
    <row r="14" spans="1:12" ht="15.75" hidden="1" customHeight="1" x14ac:dyDescent="0.2">
      <c r="A14">
        <v>13</v>
      </c>
      <c r="B14" t="s">
        <v>257</v>
      </c>
      <c r="C14" t="s">
        <v>251</v>
      </c>
      <c r="D14" t="s">
        <v>243</v>
      </c>
      <c r="E14" t="s">
        <v>247</v>
      </c>
      <c r="F14">
        <v>216</v>
      </c>
      <c r="G14">
        <v>243</v>
      </c>
      <c r="H14">
        <v>47</v>
      </c>
      <c r="I14">
        <v>7800</v>
      </c>
      <c r="J14">
        <v>1520</v>
      </c>
      <c r="K14" s="2" t="s">
        <v>245</v>
      </c>
      <c r="L14">
        <f>COUNTIF('route'!$H$2:$H$1482,npcs!$A14)</f>
        <v>1</v>
      </c>
    </row>
    <row r="15" spans="1:12" ht="15.75" hidden="1" customHeight="1" x14ac:dyDescent="0.2">
      <c r="A15">
        <v>14</v>
      </c>
      <c r="B15" t="s">
        <v>258</v>
      </c>
      <c r="C15" t="s">
        <v>259</v>
      </c>
      <c r="D15" t="s">
        <v>243</v>
      </c>
      <c r="E15" t="s">
        <v>19</v>
      </c>
      <c r="F15">
        <v>145</v>
      </c>
      <c r="G15">
        <v>237</v>
      </c>
      <c r="H15">
        <v>10</v>
      </c>
      <c r="I15">
        <v>7584</v>
      </c>
      <c r="J15">
        <v>344</v>
      </c>
      <c r="K15" s="2" t="s">
        <v>2484</v>
      </c>
      <c r="L15">
        <f>COUNTIF('route'!$H$2:$H$1482,npcs!$A15)</f>
        <v>22</v>
      </c>
    </row>
    <row r="16" spans="1:12" ht="15.75" hidden="1" customHeight="1" x14ac:dyDescent="0.2">
      <c r="A16">
        <v>15</v>
      </c>
      <c r="B16" t="s">
        <v>258</v>
      </c>
      <c r="C16" t="s">
        <v>259</v>
      </c>
      <c r="D16" t="s">
        <v>243</v>
      </c>
      <c r="E16" t="s">
        <v>24</v>
      </c>
      <c r="F16">
        <v>145</v>
      </c>
      <c r="G16">
        <v>238</v>
      </c>
      <c r="H16">
        <v>11</v>
      </c>
      <c r="I16">
        <v>7640</v>
      </c>
      <c r="J16">
        <v>360</v>
      </c>
      <c r="K16" s="2" t="s">
        <v>245</v>
      </c>
      <c r="L16">
        <f>COUNTIF('route'!$H$2:$H$1482,npcs!$A16)</f>
        <v>3</v>
      </c>
    </row>
    <row r="17" spans="1:12" ht="15.75" hidden="1" customHeight="1" x14ac:dyDescent="0.2">
      <c r="A17">
        <v>16</v>
      </c>
      <c r="B17" t="s">
        <v>260</v>
      </c>
      <c r="C17" t="s">
        <v>259</v>
      </c>
      <c r="D17" t="s">
        <v>243</v>
      </c>
      <c r="E17" t="s">
        <v>261</v>
      </c>
      <c r="F17">
        <v>359</v>
      </c>
      <c r="G17">
        <v>240</v>
      </c>
      <c r="H17">
        <v>10</v>
      </c>
      <c r="I17">
        <v>7684</v>
      </c>
      <c r="J17">
        <v>336</v>
      </c>
      <c r="K17" s="2" t="s">
        <v>245</v>
      </c>
      <c r="L17">
        <f>COUNTIF('route'!$H$2:$H$1482,npcs!$A17)</f>
        <v>6</v>
      </c>
    </row>
    <row r="18" spans="1:12" ht="15.75" hidden="1" customHeight="1" x14ac:dyDescent="0.2">
      <c r="A18">
        <v>17</v>
      </c>
      <c r="B18" t="s">
        <v>262</v>
      </c>
      <c r="C18" t="s">
        <v>259</v>
      </c>
      <c r="D18" t="s">
        <v>243</v>
      </c>
      <c r="E18" t="s">
        <v>263</v>
      </c>
      <c r="F18">
        <v>44</v>
      </c>
      <c r="G18">
        <v>243</v>
      </c>
      <c r="H18">
        <v>10</v>
      </c>
      <c r="I18">
        <v>7792</v>
      </c>
      <c r="J18">
        <v>336</v>
      </c>
      <c r="K18" s="2" t="s">
        <v>245</v>
      </c>
      <c r="L18">
        <f>COUNTIF('route'!$H$2:$H$1482,npcs!$A18)</f>
        <v>3</v>
      </c>
    </row>
    <row r="19" spans="1:12" ht="15.75" hidden="1" customHeight="1" x14ac:dyDescent="0.2">
      <c r="A19">
        <v>18</v>
      </c>
      <c r="B19" t="s">
        <v>264</v>
      </c>
      <c r="C19" t="s">
        <v>259</v>
      </c>
      <c r="D19" t="s">
        <v>243</v>
      </c>
      <c r="E19" t="s">
        <v>265</v>
      </c>
      <c r="F19">
        <v>40</v>
      </c>
      <c r="G19">
        <v>235</v>
      </c>
      <c r="H19">
        <v>11</v>
      </c>
      <c r="I19">
        <v>7540</v>
      </c>
      <c r="J19">
        <v>368</v>
      </c>
      <c r="K19" s="2" t="s">
        <v>245</v>
      </c>
      <c r="L19">
        <f>COUNTIF('route'!$H$2:$H$1482,npcs!$A19)</f>
        <v>2</v>
      </c>
    </row>
    <row r="20" spans="1:12" ht="15.75" hidden="1" customHeight="1" x14ac:dyDescent="0.2">
      <c r="A20">
        <v>19</v>
      </c>
      <c r="B20" t="s">
        <v>262</v>
      </c>
      <c r="C20" t="s">
        <v>259</v>
      </c>
      <c r="D20" t="s">
        <v>243</v>
      </c>
      <c r="E20" t="s">
        <v>266</v>
      </c>
      <c r="F20">
        <v>44</v>
      </c>
      <c r="G20">
        <v>241</v>
      </c>
      <c r="H20">
        <v>10</v>
      </c>
      <c r="I20">
        <v>7722</v>
      </c>
      <c r="J20">
        <v>332</v>
      </c>
      <c r="K20" s="2" t="s">
        <v>245</v>
      </c>
      <c r="L20">
        <f>COUNTIF('route'!$H$2:$H$1482,npcs!$A20)</f>
        <v>2</v>
      </c>
    </row>
    <row r="21" spans="1:12" ht="15.75" hidden="1" customHeight="1" x14ac:dyDescent="0.2">
      <c r="A21">
        <v>20</v>
      </c>
      <c r="B21" t="s">
        <v>267</v>
      </c>
      <c r="C21" t="s">
        <v>259</v>
      </c>
      <c r="D21" t="s">
        <v>243</v>
      </c>
      <c r="E21" t="s">
        <v>268</v>
      </c>
      <c r="F21">
        <v>146</v>
      </c>
      <c r="G21">
        <v>234</v>
      </c>
      <c r="H21">
        <v>10</v>
      </c>
      <c r="I21">
        <v>7512</v>
      </c>
      <c r="J21">
        <v>336</v>
      </c>
      <c r="K21" s="2" t="s">
        <v>245</v>
      </c>
      <c r="L21">
        <f>COUNTIF('route'!$H$2:$H$1482,npcs!$A21)</f>
        <v>2</v>
      </c>
    </row>
    <row r="22" spans="1:12" ht="15.75" hidden="1" customHeight="1" x14ac:dyDescent="0.2">
      <c r="A22">
        <v>21</v>
      </c>
      <c r="B22" t="s">
        <v>269</v>
      </c>
      <c r="C22" t="s">
        <v>259</v>
      </c>
      <c r="D22" t="s">
        <v>243</v>
      </c>
      <c r="E22" t="s">
        <v>247</v>
      </c>
      <c r="F22">
        <v>215</v>
      </c>
      <c r="G22">
        <v>239</v>
      </c>
      <c r="H22">
        <v>9</v>
      </c>
      <c r="I22">
        <v>7664</v>
      </c>
      <c r="J22">
        <v>312</v>
      </c>
      <c r="K22" s="2" t="s">
        <v>245</v>
      </c>
      <c r="L22">
        <f>COUNTIF('route'!$H$2:$H$1482,npcs!$A22)</f>
        <v>2</v>
      </c>
    </row>
    <row r="23" spans="1:12" ht="15.75" hidden="1" customHeight="1" x14ac:dyDescent="0.2">
      <c r="A23">
        <v>22</v>
      </c>
      <c r="B23" t="s">
        <v>270</v>
      </c>
      <c r="C23" t="s">
        <v>259</v>
      </c>
      <c r="D23" t="s">
        <v>256</v>
      </c>
      <c r="E23" t="s">
        <v>271</v>
      </c>
      <c r="F23">
        <v>350</v>
      </c>
      <c r="G23">
        <v>243</v>
      </c>
      <c r="H23">
        <v>10</v>
      </c>
      <c r="I23">
        <v>7792</v>
      </c>
      <c r="J23">
        <v>344</v>
      </c>
      <c r="K23" s="2" t="s">
        <v>245</v>
      </c>
      <c r="L23">
        <f>COUNTIF('route'!$H$2:$H$1482,npcs!$A23)</f>
        <v>1</v>
      </c>
    </row>
    <row r="24" spans="1:12" ht="15.75" hidden="1" customHeight="1" x14ac:dyDescent="0.2">
      <c r="A24">
        <v>23</v>
      </c>
      <c r="B24" t="s">
        <v>272</v>
      </c>
      <c r="C24" t="s">
        <v>259</v>
      </c>
      <c r="D24" t="s">
        <v>256</v>
      </c>
      <c r="E24" t="s">
        <v>273</v>
      </c>
      <c r="F24">
        <v>373</v>
      </c>
      <c r="G24">
        <v>242</v>
      </c>
      <c r="H24">
        <v>9</v>
      </c>
      <c r="I24">
        <v>7753</v>
      </c>
      <c r="J24">
        <v>317</v>
      </c>
      <c r="K24" s="2" t="s">
        <v>245</v>
      </c>
      <c r="L24">
        <f>COUNTIF('route'!$H$2:$H$1482,npcs!$A24)</f>
        <v>1</v>
      </c>
    </row>
    <row r="25" spans="1:12" ht="15.75" hidden="1" customHeight="1" x14ac:dyDescent="0.2">
      <c r="A25">
        <v>24</v>
      </c>
      <c r="B25" t="s">
        <v>272</v>
      </c>
      <c r="C25" t="s">
        <v>259</v>
      </c>
      <c r="D25" t="s">
        <v>256</v>
      </c>
      <c r="E25" t="s">
        <v>273</v>
      </c>
      <c r="F25">
        <v>373</v>
      </c>
      <c r="G25">
        <v>236</v>
      </c>
      <c r="H25">
        <v>10</v>
      </c>
      <c r="I25">
        <v>7559</v>
      </c>
      <c r="J25">
        <v>320</v>
      </c>
      <c r="K25" s="2" t="s">
        <v>245</v>
      </c>
      <c r="L25">
        <f>COUNTIF('route'!$H$2:$H$1482,npcs!$A25)</f>
        <v>1</v>
      </c>
    </row>
    <row r="26" spans="1:12" ht="15.75" hidden="1" customHeight="1" x14ac:dyDescent="0.2">
      <c r="A26">
        <v>25</v>
      </c>
      <c r="B26" t="s">
        <v>267</v>
      </c>
      <c r="C26" t="s">
        <v>2336</v>
      </c>
      <c r="D26" t="s">
        <v>243</v>
      </c>
      <c r="E26" t="s">
        <v>274</v>
      </c>
      <c r="F26">
        <v>146</v>
      </c>
      <c r="G26">
        <v>234</v>
      </c>
      <c r="H26">
        <v>31</v>
      </c>
      <c r="I26">
        <v>7512</v>
      </c>
      <c r="J26">
        <v>992</v>
      </c>
      <c r="K26" s="2" t="s">
        <v>245</v>
      </c>
      <c r="L26">
        <f>COUNTIF('route'!$H$2:$H$1482,npcs!$A26)</f>
        <v>1</v>
      </c>
    </row>
    <row r="27" spans="1:12" ht="15.75" hidden="1" customHeight="1" x14ac:dyDescent="0.2">
      <c r="A27">
        <v>26</v>
      </c>
      <c r="B27" t="s">
        <v>275</v>
      </c>
      <c r="C27" t="s">
        <v>2337</v>
      </c>
      <c r="D27" t="s">
        <v>256</v>
      </c>
      <c r="E27" t="s">
        <v>277</v>
      </c>
      <c r="F27">
        <v>378</v>
      </c>
      <c r="G27">
        <v>253</v>
      </c>
      <c r="H27">
        <v>34</v>
      </c>
      <c r="I27">
        <v>8115</v>
      </c>
      <c r="J27">
        <v>1088</v>
      </c>
      <c r="K27" s="2" t="s">
        <v>245</v>
      </c>
      <c r="L27">
        <f>COUNTIF('route'!$H$2:$H$1482,npcs!$A27)</f>
        <v>1</v>
      </c>
    </row>
    <row r="28" spans="1:12" ht="15.75" hidden="1" customHeight="1" x14ac:dyDescent="0.2">
      <c r="A28">
        <v>27</v>
      </c>
      <c r="B28" t="s">
        <v>278</v>
      </c>
      <c r="C28" t="s">
        <v>2337</v>
      </c>
      <c r="D28" t="s">
        <v>256</v>
      </c>
      <c r="E28" t="s">
        <v>277</v>
      </c>
      <c r="F28">
        <v>384</v>
      </c>
      <c r="G28">
        <v>254</v>
      </c>
      <c r="H28">
        <v>33</v>
      </c>
      <c r="I28">
        <v>8138</v>
      </c>
      <c r="J28">
        <v>1061</v>
      </c>
      <c r="K28" s="2" t="s">
        <v>245</v>
      </c>
      <c r="L28">
        <f>COUNTIF('route'!$H$2:$H$1482,npcs!$A28)</f>
        <v>1</v>
      </c>
    </row>
    <row r="29" spans="1:12" ht="15.75" hidden="1" customHeight="1" x14ac:dyDescent="0.2">
      <c r="A29">
        <v>28</v>
      </c>
      <c r="B29" t="s">
        <v>272</v>
      </c>
      <c r="C29" t="s">
        <v>2337</v>
      </c>
      <c r="D29" t="s">
        <v>256</v>
      </c>
      <c r="E29" t="s">
        <v>273</v>
      </c>
      <c r="F29">
        <v>373</v>
      </c>
      <c r="G29">
        <v>252</v>
      </c>
      <c r="H29">
        <v>33</v>
      </c>
      <c r="I29">
        <v>8080</v>
      </c>
      <c r="J29">
        <v>1072</v>
      </c>
      <c r="K29" s="2" t="s">
        <v>245</v>
      </c>
      <c r="L29">
        <f>COUNTIF('route'!$H$2:$H$1482,npcs!$A29)</f>
        <v>1</v>
      </c>
    </row>
    <row r="30" spans="1:12" ht="15.75" hidden="1" customHeight="1" x14ac:dyDescent="0.2">
      <c r="A30">
        <v>29</v>
      </c>
      <c r="B30" t="s">
        <v>279</v>
      </c>
      <c r="C30" t="s">
        <v>2337</v>
      </c>
      <c r="D30" t="s">
        <v>256</v>
      </c>
      <c r="E30" t="s">
        <v>273</v>
      </c>
      <c r="F30">
        <v>375</v>
      </c>
      <c r="G30">
        <v>255</v>
      </c>
      <c r="H30">
        <v>34</v>
      </c>
      <c r="I30">
        <v>8176</v>
      </c>
      <c r="J30">
        <v>1104</v>
      </c>
      <c r="K30" s="2" t="s">
        <v>245</v>
      </c>
      <c r="L30">
        <f>COUNTIF('route'!$H$2:$H$1482,npcs!$A30)</f>
        <v>1</v>
      </c>
    </row>
    <row r="31" spans="1:12" ht="15.75" hidden="1" customHeight="1" x14ac:dyDescent="0.2">
      <c r="A31">
        <v>30</v>
      </c>
      <c r="B31" t="s">
        <v>267</v>
      </c>
      <c r="C31" t="s">
        <v>2338</v>
      </c>
      <c r="D31" t="s">
        <v>243</v>
      </c>
      <c r="E31" t="s">
        <v>280</v>
      </c>
      <c r="F31">
        <v>146</v>
      </c>
      <c r="G31">
        <v>236</v>
      </c>
      <c r="H31">
        <v>22</v>
      </c>
      <c r="I31">
        <v>7568</v>
      </c>
      <c r="J31">
        <v>728</v>
      </c>
      <c r="K31" s="2" t="s">
        <v>245</v>
      </c>
      <c r="L31">
        <f>COUNTIF('route'!$H$2:$H$1482,npcs!$A31)</f>
        <v>16</v>
      </c>
    </row>
    <row r="32" spans="1:12" ht="15.75" hidden="1" customHeight="1" x14ac:dyDescent="0.2">
      <c r="A32">
        <v>31</v>
      </c>
      <c r="B32" t="s">
        <v>272</v>
      </c>
      <c r="C32" t="s">
        <v>2338</v>
      </c>
      <c r="D32" t="s">
        <v>256</v>
      </c>
      <c r="E32" t="s">
        <v>273</v>
      </c>
      <c r="F32">
        <v>373</v>
      </c>
      <c r="G32">
        <v>236</v>
      </c>
      <c r="H32">
        <v>21</v>
      </c>
      <c r="I32">
        <v>7568</v>
      </c>
      <c r="J32">
        <v>688</v>
      </c>
      <c r="K32" s="2" t="s">
        <v>245</v>
      </c>
      <c r="L32">
        <f>COUNTIF('route'!$H$2:$H$1482,npcs!$A32)</f>
        <v>1</v>
      </c>
    </row>
    <row r="33" spans="1:12" ht="15.75" hidden="1" customHeight="1" x14ac:dyDescent="0.2">
      <c r="A33">
        <v>32</v>
      </c>
      <c r="B33" t="s">
        <v>279</v>
      </c>
      <c r="C33" t="s">
        <v>2338</v>
      </c>
      <c r="D33" t="s">
        <v>256</v>
      </c>
      <c r="E33" t="s">
        <v>273</v>
      </c>
      <c r="F33">
        <v>375</v>
      </c>
      <c r="G33">
        <v>232</v>
      </c>
      <c r="H33">
        <v>22</v>
      </c>
      <c r="I33">
        <v>7440</v>
      </c>
      <c r="J33">
        <v>720</v>
      </c>
      <c r="K33" s="2" t="s">
        <v>245</v>
      </c>
      <c r="L33">
        <f>COUNTIF('route'!$H$2:$H$1482,npcs!$A33)</f>
        <v>1</v>
      </c>
    </row>
    <row r="34" spans="1:12" ht="15.75" hidden="1" customHeight="1" x14ac:dyDescent="0.2">
      <c r="A34">
        <v>33</v>
      </c>
      <c r="B34" t="s">
        <v>281</v>
      </c>
      <c r="C34" t="s">
        <v>282</v>
      </c>
      <c r="D34" t="s">
        <v>243</v>
      </c>
      <c r="E34" t="s">
        <v>247</v>
      </c>
      <c r="F34">
        <v>142</v>
      </c>
      <c r="G34">
        <v>236</v>
      </c>
      <c r="H34">
        <v>14</v>
      </c>
      <c r="I34">
        <v>7560</v>
      </c>
      <c r="J34">
        <v>448</v>
      </c>
      <c r="K34" s="2" t="s">
        <v>245</v>
      </c>
      <c r="L34">
        <f>COUNTIF('route'!$H$2:$H$1482,npcs!$A34)</f>
        <v>2</v>
      </c>
    </row>
    <row r="35" spans="1:12" ht="15.75" hidden="1" customHeight="1" x14ac:dyDescent="0.2">
      <c r="A35">
        <v>34</v>
      </c>
      <c r="B35" t="s">
        <v>283</v>
      </c>
      <c r="C35" t="s">
        <v>282</v>
      </c>
      <c r="D35" t="s">
        <v>243</v>
      </c>
      <c r="E35" t="s">
        <v>247</v>
      </c>
      <c r="F35">
        <v>58</v>
      </c>
      <c r="G35">
        <v>233</v>
      </c>
      <c r="H35">
        <v>14</v>
      </c>
      <c r="I35">
        <v>7482</v>
      </c>
      <c r="J35">
        <v>472</v>
      </c>
      <c r="K35" s="2" t="s">
        <v>245</v>
      </c>
      <c r="L35">
        <f>COUNTIF('route'!$H$2:$H$1482,npcs!$A35)</f>
        <v>1</v>
      </c>
    </row>
    <row r="36" spans="1:12" ht="15.75" hidden="1" customHeight="1" x14ac:dyDescent="0.2">
      <c r="A36">
        <v>35</v>
      </c>
      <c r="B36" t="s">
        <v>284</v>
      </c>
      <c r="C36" t="s">
        <v>282</v>
      </c>
      <c r="D36" t="s">
        <v>243</v>
      </c>
      <c r="E36" t="s">
        <v>247</v>
      </c>
      <c r="F36">
        <v>127</v>
      </c>
      <c r="G36">
        <v>235</v>
      </c>
      <c r="H36">
        <v>15</v>
      </c>
      <c r="I36">
        <v>7520</v>
      </c>
      <c r="J36">
        <v>488</v>
      </c>
      <c r="K36" s="2" t="s">
        <v>245</v>
      </c>
      <c r="L36">
        <f>COUNTIF('route'!$H$2:$H$1482,npcs!$A36)</f>
        <v>1</v>
      </c>
    </row>
    <row r="37" spans="1:12" ht="15.75" hidden="1" customHeight="1" x14ac:dyDescent="0.2">
      <c r="A37">
        <v>36</v>
      </c>
      <c r="B37" t="s">
        <v>285</v>
      </c>
      <c r="C37" t="s">
        <v>282</v>
      </c>
      <c r="D37" t="s">
        <v>243</v>
      </c>
      <c r="E37" t="s">
        <v>118</v>
      </c>
      <c r="F37">
        <v>153</v>
      </c>
      <c r="G37">
        <v>234</v>
      </c>
      <c r="H37">
        <v>14</v>
      </c>
      <c r="I37">
        <v>7512</v>
      </c>
      <c r="J37">
        <v>448</v>
      </c>
      <c r="K37" s="2" t="s">
        <v>245</v>
      </c>
      <c r="L37">
        <f>COUNTIF('route'!$H$2:$H$1482,npcs!$A37)</f>
        <v>2</v>
      </c>
    </row>
    <row r="38" spans="1:12" ht="15.75" hidden="1" customHeight="1" x14ac:dyDescent="0.2">
      <c r="A38">
        <v>37</v>
      </c>
      <c r="B38" t="s">
        <v>286</v>
      </c>
      <c r="C38" t="s">
        <v>282</v>
      </c>
      <c r="D38" t="s">
        <v>243</v>
      </c>
      <c r="E38" t="s">
        <v>247</v>
      </c>
      <c r="F38">
        <v>66</v>
      </c>
      <c r="G38">
        <v>237</v>
      </c>
      <c r="H38">
        <v>15</v>
      </c>
      <c r="I38">
        <v>7584</v>
      </c>
      <c r="J38">
        <v>488</v>
      </c>
      <c r="K38" s="2" t="s">
        <v>245</v>
      </c>
      <c r="L38">
        <f>COUNTIF('route'!$H$2:$H$1482,npcs!$A38)</f>
        <v>1</v>
      </c>
    </row>
    <row r="39" spans="1:12" ht="15.75" hidden="1" customHeight="1" x14ac:dyDescent="0.2">
      <c r="A39">
        <v>38</v>
      </c>
      <c r="B39" t="s">
        <v>285</v>
      </c>
      <c r="C39" t="s">
        <v>282</v>
      </c>
      <c r="D39" t="s">
        <v>243</v>
      </c>
      <c r="E39" t="s">
        <v>287</v>
      </c>
      <c r="F39">
        <v>153</v>
      </c>
      <c r="G39">
        <v>236</v>
      </c>
      <c r="H39">
        <v>15</v>
      </c>
      <c r="I39">
        <v>7552</v>
      </c>
      <c r="J39">
        <v>494</v>
      </c>
      <c r="K39" s="2" t="s">
        <v>245</v>
      </c>
      <c r="L39">
        <f>COUNTIF('route'!$H$2:$H$1482,npcs!$A39)</f>
        <v>1</v>
      </c>
    </row>
    <row r="40" spans="1:12" ht="15.75" hidden="1" customHeight="1" x14ac:dyDescent="0.2">
      <c r="A40">
        <v>39</v>
      </c>
      <c r="B40" t="s">
        <v>288</v>
      </c>
      <c r="C40" t="s">
        <v>289</v>
      </c>
      <c r="D40" t="s">
        <v>243</v>
      </c>
      <c r="E40" t="s">
        <v>290</v>
      </c>
      <c r="F40">
        <v>136</v>
      </c>
      <c r="G40">
        <v>251</v>
      </c>
      <c r="H40">
        <v>38</v>
      </c>
      <c r="I40">
        <v>8048</v>
      </c>
      <c r="J40">
        <v>1224</v>
      </c>
      <c r="K40" s="2" t="s">
        <v>245</v>
      </c>
      <c r="L40">
        <f>COUNTIF('route'!$H$2:$H$1482,npcs!$A40)</f>
        <v>12</v>
      </c>
    </row>
    <row r="41" spans="1:12" ht="15.75" hidden="1" customHeight="1" x14ac:dyDescent="0.2">
      <c r="A41">
        <v>40</v>
      </c>
      <c r="B41" t="s">
        <v>291</v>
      </c>
      <c r="C41" t="s">
        <v>292</v>
      </c>
      <c r="D41" t="s">
        <v>243</v>
      </c>
      <c r="E41" t="s">
        <v>247</v>
      </c>
      <c r="F41">
        <v>137</v>
      </c>
      <c r="G41">
        <v>227</v>
      </c>
      <c r="H41">
        <v>42</v>
      </c>
      <c r="I41">
        <v>7272</v>
      </c>
      <c r="J41">
        <v>1344</v>
      </c>
      <c r="K41" s="2" t="s">
        <v>245</v>
      </c>
      <c r="L41">
        <f>COUNTIF('route'!$H$2:$H$1482,npcs!$A41)</f>
        <v>1</v>
      </c>
    </row>
    <row r="42" spans="1:12" ht="15.75" hidden="1" customHeight="1" x14ac:dyDescent="0.2">
      <c r="A42">
        <v>41</v>
      </c>
      <c r="B42" t="s">
        <v>283</v>
      </c>
      <c r="C42" t="s">
        <v>292</v>
      </c>
      <c r="D42" t="s">
        <v>243</v>
      </c>
      <c r="E42" t="s">
        <v>247</v>
      </c>
      <c r="F42">
        <v>58</v>
      </c>
      <c r="G42">
        <v>228</v>
      </c>
      <c r="H42">
        <v>42</v>
      </c>
      <c r="I42">
        <v>7296</v>
      </c>
      <c r="J42">
        <v>1368</v>
      </c>
      <c r="K42" s="2" t="s">
        <v>245</v>
      </c>
      <c r="L42">
        <f>COUNTIF('route'!$H$2:$H$1482,npcs!$A42)</f>
        <v>5</v>
      </c>
    </row>
    <row r="43" spans="1:12" ht="15.75" hidden="1" customHeight="1" x14ac:dyDescent="0.2">
      <c r="A43">
        <v>42</v>
      </c>
      <c r="B43" t="s">
        <v>293</v>
      </c>
      <c r="C43" t="s">
        <v>292</v>
      </c>
      <c r="D43" t="s">
        <v>243</v>
      </c>
      <c r="E43" t="s">
        <v>247</v>
      </c>
      <c r="F43">
        <v>68</v>
      </c>
      <c r="G43">
        <v>224</v>
      </c>
      <c r="H43">
        <v>43</v>
      </c>
      <c r="I43">
        <v>7192</v>
      </c>
      <c r="J43">
        <v>1384</v>
      </c>
      <c r="K43" s="2" t="s">
        <v>245</v>
      </c>
      <c r="L43">
        <f>COUNTIF('route'!$H$2:$H$1482,npcs!$A43)</f>
        <v>1</v>
      </c>
    </row>
    <row r="44" spans="1:12" ht="15.75" hidden="1" customHeight="1" x14ac:dyDescent="0.2">
      <c r="A44">
        <v>43</v>
      </c>
      <c r="B44" t="s">
        <v>2339</v>
      </c>
      <c r="C44" t="s">
        <v>292</v>
      </c>
      <c r="D44" t="s">
        <v>243</v>
      </c>
      <c r="E44" t="s">
        <v>247</v>
      </c>
      <c r="F44">
        <v>67</v>
      </c>
      <c r="G44">
        <v>226</v>
      </c>
      <c r="H44">
        <v>43</v>
      </c>
      <c r="I44">
        <v>7232</v>
      </c>
      <c r="J44">
        <v>1376</v>
      </c>
      <c r="K44" s="2" t="s">
        <v>245</v>
      </c>
      <c r="L44">
        <f>COUNTIF('route'!$H$2:$H$1482,npcs!$A44)</f>
        <v>1</v>
      </c>
    </row>
    <row r="45" spans="1:12" ht="15.75" hidden="1" customHeight="1" x14ac:dyDescent="0.2">
      <c r="A45">
        <v>44</v>
      </c>
      <c r="B45" t="s">
        <v>294</v>
      </c>
      <c r="C45" t="s">
        <v>295</v>
      </c>
      <c r="D45" t="s">
        <v>243</v>
      </c>
      <c r="E45" t="s">
        <v>296</v>
      </c>
      <c r="F45">
        <v>147</v>
      </c>
      <c r="G45">
        <v>220</v>
      </c>
      <c r="H45">
        <v>26</v>
      </c>
      <c r="I45">
        <v>7056</v>
      </c>
      <c r="J45">
        <v>848</v>
      </c>
      <c r="K45" s="2" t="s">
        <v>245</v>
      </c>
      <c r="L45">
        <f>COUNTIF('route'!$H$2:$H$1482,npcs!$A45)</f>
        <v>2</v>
      </c>
    </row>
    <row r="46" spans="1:12" ht="15.75" hidden="1" customHeight="1" x14ac:dyDescent="0.2">
      <c r="A46">
        <v>45</v>
      </c>
      <c r="B46" t="s">
        <v>297</v>
      </c>
      <c r="C46" t="s">
        <v>295</v>
      </c>
      <c r="D46" t="s">
        <v>243</v>
      </c>
      <c r="E46" t="s">
        <v>298</v>
      </c>
      <c r="F46">
        <v>148</v>
      </c>
      <c r="G46">
        <v>222</v>
      </c>
      <c r="H46">
        <v>27</v>
      </c>
      <c r="I46">
        <v>7128</v>
      </c>
      <c r="J46">
        <v>864</v>
      </c>
      <c r="K46" s="2" t="s">
        <v>245</v>
      </c>
      <c r="L46">
        <f>COUNTIF('route'!$H$2:$H$1482,npcs!$A46)</f>
        <v>3</v>
      </c>
    </row>
    <row r="47" spans="1:12" ht="15.75" hidden="1" customHeight="1" x14ac:dyDescent="0.2">
      <c r="A47">
        <v>46</v>
      </c>
      <c r="B47" t="s">
        <v>299</v>
      </c>
      <c r="C47" t="s">
        <v>295</v>
      </c>
      <c r="D47" t="s">
        <v>243</v>
      </c>
      <c r="E47" t="s">
        <v>300</v>
      </c>
      <c r="F47">
        <v>347</v>
      </c>
      <c r="G47">
        <v>222</v>
      </c>
      <c r="H47">
        <v>27</v>
      </c>
      <c r="I47">
        <v>7112</v>
      </c>
      <c r="J47">
        <v>872</v>
      </c>
      <c r="K47" s="2" t="s">
        <v>245</v>
      </c>
      <c r="L47">
        <f>COUNTIF('route'!$H$2:$H$1482,npcs!$A47)</f>
        <v>1</v>
      </c>
    </row>
    <row r="48" spans="1:12" ht="15.75" hidden="1" customHeight="1" x14ac:dyDescent="0.2">
      <c r="A48">
        <v>47</v>
      </c>
      <c r="B48" t="s">
        <v>301</v>
      </c>
      <c r="C48" t="s">
        <v>295</v>
      </c>
      <c r="D48" t="s">
        <v>243</v>
      </c>
      <c r="E48" t="s">
        <v>24</v>
      </c>
      <c r="F48">
        <v>45</v>
      </c>
      <c r="G48">
        <v>228</v>
      </c>
      <c r="H48">
        <v>26</v>
      </c>
      <c r="I48">
        <v>7320</v>
      </c>
      <c r="J48">
        <v>856</v>
      </c>
      <c r="K48" s="2" t="s">
        <v>245</v>
      </c>
      <c r="L48">
        <f>COUNTIF('route'!$H$2:$H$1482,npcs!$A48)</f>
        <v>2</v>
      </c>
    </row>
    <row r="49" spans="1:12" ht="15.75" hidden="1" customHeight="1" x14ac:dyDescent="0.2">
      <c r="A49">
        <v>48</v>
      </c>
      <c r="B49" t="s">
        <v>302</v>
      </c>
      <c r="C49" t="s">
        <v>295</v>
      </c>
      <c r="D49" t="s">
        <v>243</v>
      </c>
      <c r="E49" t="s">
        <v>118</v>
      </c>
      <c r="F49">
        <v>59</v>
      </c>
      <c r="G49">
        <v>227</v>
      </c>
      <c r="H49">
        <v>26</v>
      </c>
      <c r="I49">
        <v>7279</v>
      </c>
      <c r="J49">
        <v>852</v>
      </c>
      <c r="K49" s="2" t="s">
        <v>245</v>
      </c>
      <c r="L49">
        <f>COUNTIF('route'!$H$2:$H$1482,npcs!$A49)</f>
        <v>1</v>
      </c>
    </row>
    <row r="50" spans="1:12" ht="15.75" hidden="1" customHeight="1" x14ac:dyDescent="0.2">
      <c r="A50">
        <v>49</v>
      </c>
      <c r="B50" t="s">
        <v>303</v>
      </c>
      <c r="C50" t="s">
        <v>295</v>
      </c>
      <c r="D50" t="s">
        <v>256</v>
      </c>
      <c r="E50" t="s">
        <v>273</v>
      </c>
      <c r="F50">
        <v>374</v>
      </c>
      <c r="G50">
        <v>227</v>
      </c>
      <c r="H50">
        <v>25</v>
      </c>
      <c r="I50">
        <v>7288</v>
      </c>
      <c r="J50">
        <v>830</v>
      </c>
      <c r="K50" s="2" t="s">
        <v>245</v>
      </c>
      <c r="L50">
        <f>COUNTIF('route'!$H$2:$H$1482,npcs!$A50)</f>
        <v>1</v>
      </c>
    </row>
    <row r="51" spans="1:12" ht="15.75" hidden="1" customHeight="1" x14ac:dyDescent="0.2">
      <c r="A51">
        <v>50</v>
      </c>
      <c r="B51" t="s">
        <v>303</v>
      </c>
      <c r="C51" t="s">
        <v>295</v>
      </c>
      <c r="D51" t="s">
        <v>256</v>
      </c>
      <c r="E51" t="s">
        <v>273</v>
      </c>
      <c r="F51">
        <v>374</v>
      </c>
      <c r="G51">
        <v>221</v>
      </c>
      <c r="H51">
        <v>26</v>
      </c>
      <c r="I51">
        <v>7094</v>
      </c>
      <c r="J51">
        <v>840</v>
      </c>
      <c r="K51" s="2" t="s">
        <v>245</v>
      </c>
      <c r="L51">
        <f>COUNTIF('route'!$H$2:$H$1482,npcs!$A51)</f>
        <v>1</v>
      </c>
    </row>
    <row r="52" spans="1:12" ht="15.75" hidden="1" customHeight="1" x14ac:dyDescent="0.2">
      <c r="A52">
        <v>51</v>
      </c>
      <c r="B52" t="s">
        <v>303</v>
      </c>
      <c r="C52" t="s">
        <v>295</v>
      </c>
      <c r="D52" t="s">
        <v>256</v>
      </c>
      <c r="E52" t="s">
        <v>273</v>
      </c>
      <c r="F52">
        <v>374</v>
      </c>
      <c r="G52">
        <v>218</v>
      </c>
      <c r="H52">
        <v>25</v>
      </c>
      <c r="I52">
        <v>6996</v>
      </c>
      <c r="J52">
        <v>830</v>
      </c>
      <c r="K52" s="2" t="s">
        <v>245</v>
      </c>
      <c r="L52">
        <f>COUNTIF('route'!$H$2:$H$1482,npcs!$A52)</f>
        <v>1</v>
      </c>
    </row>
    <row r="53" spans="1:12" ht="15.75" hidden="1" customHeight="1" x14ac:dyDescent="0.2">
      <c r="A53">
        <v>52</v>
      </c>
      <c r="B53" t="s">
        <v>262</v>
      </c>
      <c r="C53" t="s">
        <v>2340</v>
      </c>
      <c r="D53" t="s">
        <v>243</v>
      </c>
      <c r="E53" t="s">
        <v>304</v>
      </c>
      <c r="F53">
        <v>44</v>
      </c>
      <c r="G53">
        <v>221</v>
      </c>
      <c r="H53">
        <v>18</v>
      </c>
      <c r="I53">
        <v>7080</v>
      </c>
      <c r="J53">
        <v>600</v>
      </c>
      <c r="K53" s="2" t="s">
        <v>245</v>
      </c>
      <c r="L53">
        <f>COUNTIF('route'!$H$2:$H$1482,npcs!$A53)</f>
        <v>1</v>
      </c>
    </row>
    <row r="54" spans="1:12" ht="15.75" hidden="1" customHeight="1" x14ac:dyDescent="0.2">
      <c r="A54">
        <v>53</v>
      </c>
      <c r="B54" t="s">
        <v>301</v>
      </c>
      <c r="C54" t="s">
        <v>2340</v>
      </c>
      <c r="D54" t="s">
        <v>243</v>
      </c>
      <c r="E54" t="s">
        <v>305</v>
      </c>
      <c r="F54">
        <v>45</v>
      </c>
      <c r="G54">
        <v>225</v>
      </c>
      <c r="H54">
        <v>19</v>
      </c>
      <c r="I54">
        <v>7200</v>
      </c>
      <c r="J54">
        <v>608</v>
      </c>
      <c r="K54" s="2" t="s">
        <v>245</v>
      </c>
      <c r="L54">
        <f>COUNTIF('route'!$H$2:$H$1482,npcs!$A54)</f>
        <v>2</v>
      </c>
    </row>
    <row r="55" spans="1:12" ht="15.75" hidden="1" customHeight="1" x14ac:dyDescent="0.2">
      <c r="A55">
        <v>54</v>
      </c>
      <c r="B55" t="s">
        <v>303</v>
      </c>
      <c r="C55" t="s">
        <v>2340</v>
      </c>
      <c r="D55" t="s">
        <v>256</v>
      </c>
      <c r="E55" t="s">
        <v>273</v>
      </c>
      <c r="F55">
        <v>374</v>
      </c>
      <c r="G55">
        <v>218</v>
      </c>
      <c r="H55">
        <v>18</v>
      </c>
      <c r="I55">
        <v>6998</v>
      </c>
      <c r="J55">
        <v>584</v>
      </c>
      <c r="K55" s="2" t="s">
        <v>245</v>
      </c>
      <c r="L55">
        <f>COUNTIF('route'!$H$2:$H$1482,npcs!$A55)</f>
        <v>1</v>
      </c>
    </row>
    <row r="56" spans="1:12" ht="15.75" hidden="1" customHeight="1" x14ac:dyDescent="0.2">
      <c r="A56">
        <v>55</v>
      </c>
      <c r="B56" t="s">
        <v>303</v>
      </c>
      <c r="C56" t="s">
        <v>2340</v>
      </c>
      <c r="D56" t="s">
        <v>256</v>
      </c>
      <c r="E56" t="s">
        <v>273</v>
      </c>
      <c r="F56">
        <v>374</v>
      </c>
      <c r="G56">
        <v>222</v>
      </c>
      <c r="H56">
        <v>18</v>
      </c>
      <c r="I56">
        <v>7124</v>
      </c>
      <c r="J56">
        <v>578</v>
      </c>
      <c r="K56" s="2" t="s">
        <v>245</v>
      </c>
      <c r="L56">
        <f>COUNTIF('route'!$H$2:$H$1482,npcs!$A56)</f>
        <v>1</v>
      </c>
    </row>
    <row r="57" spans="1:12" ht="15.75" hidden="1" customHeight="1" x14ac:dyDescent="0.2">
      <c r="A57">
        <v>56</v>
      </c>
      <c r="B57" t="s">
        <v>303</v>
      </c>
      <c r="C57" t="s">
        <v>2340</v>
      </c>
      <c r="D57" t="s">
        <v>256</v>
      </c>
      <c r="E57" t="s">
        <v>273</v>
      </c>
      <c r="F57">
        <v>374</v>
      </c>
      <c r="G57">
        <v>224</v>
      </c>
      <c r="H57">
        <v>17</v>
      </c>
      <c r="I57">
        <v>7171</v>
      </c>
      <c r="J57">
        <v>571</v>
      </c>
      <c r="K57" s="2" t="s">
        <v>245</v>
      </c>
      <c r="L57">
        <f>COUNTIF('route'!$H$2:$H$1482,npcs!$A57)</f>
        <v>1</v>
      </c>
    </row>
    <row r="58" spans="1:12" ht="15.75" hidden="1" customHeight="1" x14ac:dyDescent="0.2">
      <c r="A58">
        <v>57</v>
      </c>
      <c r="B58" t="s">
        <v>279</v>
      </c>
      <c r="C58" t="s">
        <v>2340</v>
      </c>
      <c r="D58" t="s">
        <v>256</v>
      </c>
      <c r="E58" t="s">
        <v>273</v>
      </c>
      <c r="F58">
        <v>375</v>
      </c>
      <c r="G58">
        <v>227</v>
      </c>
      <c r="H58">
        <v>18</v>
      </c>
      <c r="I58">
        <v>7280</v>
      </c>
      <c r="J58">
        <v>592</v>
      </c>
      <c r="K58" s="2" t="s">
        <v>245</v>
      </c>
      <c r="L58">
        <f>COUNTIF('route'!$H$2:$H$1482,npcs!$A58)</f>
        <v>1</v>
      </c>
    </row>
    <row r="59" spans="1:12" ht="15.75" hidden="1" customHeight="1" x14ac:dyDescent="0.2">
      <c r="A59">
        <v>58</v>
      </c>
      <c r="B59" t="s">
        <v>306</v>
      </c>
      <c r="C59" t="s">
        <v>2341</v>
      </c>
      <c r="D59" t="s">
        <v>243</v>
      </c>
      <c r="E59" t="s">
        <v>247</v>
      </c>
      <c r="F59">
        <v>56</v>
      </c>
      <c r="G59">
        <v>250</v>
      </c>
      <c r="H59">
        <v>46</v>
      </c>
      <c r="I59">
        <v>8024</v>
      </c>
      <c r="J59">
        <v>1472</v>
      </c>
      <c r="K59" s="2" t="s">
        <v>245</v>
      </c>
      <c r="L59">
        <f>COUNTIF('route'!$H$2:$H$1482,npcs!$A59)</f>
        <v>16</v>
      </c>
    </row>
    <row r="60" spans="1:12" ht="15.75" hidden="1" customHeight="1" x14ac:dyDescent="0.2">
      <c r="A60">
        <v>59</v>
      </c>
      <c r="B60" t="s">
        <v>307</v>
      </c>
      <c r="C60" t="s">
        <v>2341</v>
      </c>
      <c r="D60" t="s">
        <v>243</v>
      </c>
      <c r="E60" t="s">
        <v>247</v>
      </c>
      <c r="F60">
        <v>73</v>
      </c>
      <c r="G60">
        <v>254</v>
      </c>
      <c r="H60">
        <v>46</v>
      </c>
      <c r="I60">
        <v>8136</v>
      </c>
      <c r="J60">
        <v>1496</v>
      </c>
      <c r="K60" s="2" t="s">
        <v>245</v>
      </c>
      <c r="L60">
        <f>COUNTIF('route'!$H$2:$H$1482,npcs!$A60)</f>
        <v>1</v>
      </c>
    </row>
    <row r="61" spans="1:12" ht="15.75" hidden="1" customHeight="1" x14ac:dyDescent="0.2">
      <c r="A61">
        <v>60</v>
      </c>
      <c r="B61" t="s">
        <v>269</v>
      </c>
      <c r="C61" t="s">
        <v>2341</v>
      </c>
      <c r="D61" t="s">
        <v>243</v>
      </c>
      <c r="E61" t="s">
        <v>247</v>
      </c>
      <c r="F61">
        <v>215</v>
      </c>
      <c r="G61">
        <v>249</v>
      </c>
      <c r="H61">
        <v>46</v>
      </c>
      <c r="I61">
        <v>7986</v>
      </c>
      <c r="J61">
        <v>1472</v>
      </c>
      <c r="K61" s="2" t="s">
        <v>245</v>
      </c>
      <c r="L61">
        <f>COUNTIF('route'!$H$2:$H$1482,npcs!$A61)</f>
        <v>1</v>
      </c>
    </row>
    <row r="62" spans="1:12" ht="15.75" hidden="1" customHeight="1" x14ac:dyDescent="0.2">
      <c r="A62">
        <v>61</v>
      </c>
      <c r="B62" t="s">
        <v>255</v>
      </c>
      <c r="C62" t="s">
        <v>2342</v>
      </c>
      <c r="D62" t="s">
        <v>256</v>
      </c>
      <c r="E62" t="s">
        <v>247</v>
      </c>
      <c r="F62">
        <v>259</v>
      </c>
      <c r="G62">
        <v>225</v>
      </c>
      <c r="H62">
        <v>34</v>
      </c>
      <c r="I62">
        <v>7216</v>
      </c>
      <c r="J62">
        <v>1088</v>
      </c>
      <c r="K62" s="2" t="s">
        <v>245</v>
      </c>
      <c r="L62">
        <f>COUNTIF('route'!$H$2:$H$1482,npcs!$A62)</f>
        <v>1</v>
      </c>
    </row>
    <row r="63" spans="1:12" ht="15.75" hidden="1" customHeight="1" x14ac:dyDescent="0.2">
      <c r="A63">
        <v>62</v>
      </c>
      <c r="B63" t="s">
        <v>286</v>
      </c>
      <c r="C63" t="s">
        <v>2343</v>
      </c>
      <c r="D63" t="s">
        <v>243</v>
      </c>
      <c r="E63" t="s">
        <v>308</v>
      </c>
      <c r="F63">
        <v>66</v>
      </c>
      <c r="G63">
        <v>237</v>
      </c>
      <c r="H63">
        <v>2</v>
      </c>
      <c r="I63">
        <v>7600</v>
      </c>
      <c r="J63">
        <v>72</v>
      </c>
      <c r="K63" s="2" t="s">
        <v>245</v>
      </c>
      <c r="L63">
        <f>COUNTIF('route'!$H$2:$H$1482,npcs!$A63)</f>
        <v>1</v>
      </c>
    </row>
    <row r="64" spans="1:12" ht="15.75" hidden="1" customHeight="1" x14ac:dyDescent="0.2">
      <c r="A64">
        <v>63</v>
      </c>
      <c r="B64" t="s">
        <v>309</v>
      </c>
      <c r="C64" t="s">
        <v>2343</v>
      </c>
      <c r="D64" t="s">
        <v>243</v>
      </c>
      <c r="E64" t="s">
        <v>308</v>
      </c>
      <c r="F64">
        <v>61</v>
      </c>
      <c r="G64">
        <v>240</v>
      </c>
      <c r="H64">
        <v>3</v>
      </c>
      <c r="I64">
        <v>7688</v>
      </c>
      <c r="J64">
        <v>96</v>
      </c>
      <c r="K64" s="2" t="s">
        <v>245</v>
      </c>
      <c r="L64">
        <f>COUNTIF('route'!$H$2:$H$1482,npcs!$A64)</f>
        <v>1</v>
      </c>
    </row>
    <row r="65" spans="1:12" ht="15.75" hidden="1" customHeight="1" x14ac:dyDescent="0.2">
      <c r="A65">
        <v>64</v>
      </c>
      <c r="B65" t="s">
        <v>307</v>
      </c>
      <c r="C65" t="s">
        <v>2343</v>
      </c>
      <c r="D65" t="s">
        <v>243</v>
      </c>
      <c r="E65" t="s">
        <v>86</v>
      </c>
      <c r="F65">
        <v>73</v>
      </c>
      <c r="G65">
        <v>240</v>
      </c>
      <c r="H65">
        <v>2</v>
      </c>
      <c r="I65">
        <v>7696</v>
      </c>
      <c r="J65">
        <v>64</v>
      </c>
      <c r="K65" s="2" t="s">
        <v>245</v>
      </c>
      <c r="L65">
        <f>COUNTIF('route'!$H$2:$H$1482,npcs!$A65)</f>
        <v>12</v>
      </c>
    </row>
    <row r="66" spans="1:12" ht="15.75" hidden="1" customHeight="1" x14ac:dyDescent="0.2">
      <c r="A66">
        <v>65</v>
      </c>
      <c r="B66" t="s">
        <v>286</v>
      </c>
      <c r="C66" t="s">
        <v>2344</v>
      </c>
      <c r="D66" t="s">
        <v>243</v>
      </c>
      <c r="E66" t="s">
        <v>310</v>
      </c>
      <c r="F66">
        <v>66</v>
      </c>
      <c r="G66">
        <v>242</v>
      </c>
      <c r="H66">
        <v>43</v>
      </c>
      <c r="I66">
        <v>7760</v>
      </c>
      <c r="J66">
        <v>1376</v>
      </c>
      <c r="K66" s="2" t="s">
        <v>245</v>
      </c>
      <c r="L66">
        <f>COUNTIF('route'!$H$2:$H$1482,npcs!$A66)</f>
        <v>1</v>
      </c>
    </row>
    <row r="67" spans="1:12" ht="15.75" hidden="1" customHeight="1" x14ac:dyDescent="0.2">
      <c r="A67">
        <v>66</v>
      </c>
      <c r="B67" t="s">
        <v>309</v>
      </c>
      <c r="C67" t="s">
        <v>2344</v>
      </c>
      <c r="D67" t="s">
        <v>243</v>
      </c>
      <c r="E67" t="s">
        <v>310</v>
      </c>
      <c r="F67">
        <v>61</v>
      </c>
      <c r="G67">
        <v>243</v>
      </c>
      <c r="H67">
        <v>43</v>
      </c>
      <c r="I67">
        <v>7794</v>
      </c>
      <c r="J67">
        <v>1380</v>
      </c>
      <c r="K67" s="2" t="s">
        <v>245</v>
      </c>
      <c r="L67">
        <f>COUNTIF('route'!$H$2:$H$1482,npcs!$A67)</f>
        <v>1</v>
      </c>
    </row>
    <row r="68" spans="1:12" ht="15.75" hidden="1" customHeight="1" x14ac:dyDescent="0.2">
      <c r="A68">
        <v>67</v>
      </c>
      <c r="B68" t="s">
        <v>311</v>
      </c>
      <c r="C68" t="s">
        <v>312</v>
      </c>
      <c r="D68" t="s">
        <v>243</v>
      </c>
      <c r="E68" t="s">
        <v>313</v>
      </c>
      <c r="F68">
        <v>75</v>
      </c>
      <c r="G68">
        <v>220</v>
      </c>
      <c r="H68">
        <v>10</v>
      </c>
      <c r="I68">
        <v>7056</v>
      </c>
      <c r="J68">
        <v>328</v>
      </c>
      <c r="K68" s="2" t="s">
        <v>245</v>
      </c>
      <c r="L68">
        <f>COUNTIF('route'!$H$2:$H$1482,npcs!$A68)</f>
        <v>3</v>
      </c>
    </row>
    <row r="69" spans="1:12" ht="15.75" hidden="1" customHeight="1" x14ac:dyDescent="0.2">
      <c r="A69">
        <v>68</v>
      </c>
      <c r="B69" t="s">
        <v>314</v>
      </c>
      <c r="C69" t="s">
        <v>312</v>
      </c>
      <c r="D69" t="s">
        <v>243</v>
      </c>
      <c r="E69" t="s">
        <v>247</v>
      </c>
      <c r="F69">
        <v>141</v>
      </c>
      <c r="G69">
        <v>222</v>
      </c>
      <c r="H69">
        <v>11</v>
      </c>
      <c r="I69">
        <v>7112</v>
      </c>
      <c r="J69">
        <v>352</v>
      </c>
      <c r="K69" s="2" t="s">
        <v>245</v>
      </c>
      <c r="L69">
        <f>COUNTIF('route'!$H$2:$H$1482,npcs!$A69)</f>
        <v>2</v>
      </c>
    </row>
    <row r="70" spans="1:12" ht="15.75" hidden="1" customHeight="1" x14ac:dyDescent="0.2">
      <c r="A70">
        <v>69</v>
      </c>
      <c r="B70" t="s">
        <v>315</v>
      </c>
      <c r="C70" t="s">
        <v>312</v>
      </c>
      <c r="D70" t="s">
        <v>243</v>
      </c>
      <c r="E70" t="s">
        <v>247</v>
      </c>
      <c r="F70">
        <v>74</v>
      </c>
      <c r="G70">
        <v>219</v>
      </c>
      <c r="H70">
        <v>11</v>
      </c>
      <c r="I70">
        <v>7032</v>
      </c>
      <c r="J70">
        <v>352</v>
      </c>
      <c r="K70" s="2" t="s">
        <v>245</v>
      </c>
      <c r="L70">
        <f>COUNTIF('route'!$H$2:$H$1482,npcs!$A70)</f>
        <v>2</v>
      </c>
    </row>
    <row r="71" spans="1:12" ht="15.75" hidden="1" customHeight="1" x14ac:dyDescent="0.2">
      <c r="A71">
        <v>70</v>
      </c>
      <c r="B71" t="s">
        <v>315</v>
      </c>
      <c r="C71" t="s">
        <v>312</v>
      </c>
      <c r="D71" t="s">
        <v>243</v>
      </c>
      <c r="E71" t="s">
        <v>316</v>
      </c>
      <c r="F71">
        <v>74</v>
      </c>
      <c r="G71">
        <v>221</v>
      </c>
      <c r="H71">
        <v>12</v>
      </c>
      <c r="I71">
        <v>7096</v>
      </c>
      <c r="J71">
        <v>392</v>
      </c>
      <c r="K71" s="2" t="s">
        <v>245</v>
      </c>
      <c r="L71">
        <f>COUNTIF('route'!$H$2:$H$1482,npcs!$A71)</f>
        <v>1</v>
      </c>
    </row>
    <row r="72" spans="1:12" ht="15.75" hidden="1" customHeight="1" x14ac:dyDescent="0.2">
      <c r="A72">
        <v>71</v>
      </c>
      <c r="B72" t="s">
        <v>311</v>
      </c>
      <c r="C72" t="s">
        <v>312</v>
      </c>
      <c r="D72" t="s">
        <v>243</v>
      </c>
      <c r="E72" t="s">
        <v>317</v>
      </c>
      <c r="F72">
        <v>75</v>
      </c>
      <c r="G72">
        <v>220</v>
      </c>
      <c r="H72">
        <v>12</v>
      </c>
      <c r="I72">
        <v>7057</v>
      </c>
      <c r="J72">
        <v>392</v>
      </c>
      <c r="K72" s="2" t="s">
        <v>245</v>
      </c>
      <c r="L72">
        <f>COUNTIF('route'!$H$2:$H$1482,npcs!$A72)</f>
        <v>2</v>
      </c>
    </row>
    <row r="73" spans="1:12" ht="15.75" hidden="1" customHeight="1" x14ac:dyDescent="0.2">
      <c r="A73">
        <v>72</v>
      </c>
      <c r="B73" t="s">
        <v>318</v>
      </c>
      <c r="C73" t="s">
        <v>319</v>
      </c>
      <c r="D73" t="s">
        <v>243</v>
      </c>
      <c r="E73" t="s">
        <v>247</v>
      </c>
      <c r="F73">
        <v>63</v>
      </c>
      <c r="G73">
        <v>252</v>
      </c>
      <c r="H73">
        <v>3</v>
      </c>
      <c r="I73">
        <v>8072</v>
      </c>
      <c r="J73">
        <v>96</v>
      </c>
      <c r="K73" s="2" t="s">
        <v>245</v>
      </c>
      <c r="L73">
        <f>COUNTIF('route'!$H$2:$H$1482,npcs!$A73)</f>
        <v>1</v>
      </c>
    </row>
    <row r="74" spans="1:12" ht="15.75" hidden="1" customHeight="1" x14ac:dyDescent="0.2">
      <c r="A74">
        <v>73</v>
      </c>
      <c r="B74" t="s">
        <v>315</v>
      </c>
      <c r="C74" t="s">
        <v>2345</v>
      </c>
      <c r="D74" t="s">
        <v>243</v>
      </c>
      <c r="E74" t="s">
        <v>320</v>
      </c>
      <c r="F74">
        <v>74</v>
      </c>
      <c r="G74">
        <v>234</v>
      </c>
      <c r="H74">
        <v>6</v>
      </c>
      <c r="I74">
        <v>7496</v>
      </c>
      <c r="J74">
        <v>192</v>
      </c>
      <c r="K74" s="2" t="s">
        <v>245</v>
      </c>
      <c r="L74">
        <f>COUNTIF('route'!$H$2:$H$1482,npcs!$A74)</f>
        <v>1</v>
      </c>
    </row>
    <row r="75" spans="1:12" ht="15.75" hidden="1" customHeight="1" x14ac:dyDescent="0.2">
      <c r="A75">
        <v>74</v>
      </c>
      <c r="B75" t="s">
        <v>315</v>
      </c>
      <c r="C75" t="s">
        <v>2345</v>
      </c>
      <c r="D75" t="s">
        <v>243</v>
      </c>
      <c r="E75" t="s">
        <v>321</v>
      </c>
      <c r="F75">
        <v>74</v>
      </c>
      <c r="G75">
        <v>235</v>
      </c>
      <c r="H75">
        <v>5</v>
      </c>
      <c r="I75">
        <v>7520</v>
      </c>
      <c r="J75">
        <v>186</v>
      </c>
      <c r="K75" s="2" t="s">
        <v>245</v>
      </c>
      <c r="L75">
        <f>COUNTIF('route'!$H$2:$H$1482,npcs!$A75)</f>
        <v>1</v>
      </c>
    </row>
    <row r="76" spans="1:12" ht="15.75" hidden="1" customHeight="1" x14ac:dyDescent="0.2">
      <c r="A76">
        <v>75</v>
      </c>
      <c r="B76" t="s">
        <v>315</v>
      </c>
      <c r="C76" t="s">
        <v>2345</v>
      </c>
      <c r="D76" t="s">
        <v>243</v>
      </c>
      <c r="E76" t="s">
        <v>322</v>
      </c>
      <c r="F76">
        <v>74</v>
      </c>
      <c r="G76">
        <v>236</v>
      </c>
      <c r="H76">
        <v>5</v>
      </c>
      <c r="I76">
        <v>7561</v>
      </c>
      <c r="J76">
        <v>173</v>
      </c>
      <c r="K76" s="2" t="s">
        <v>245</v>
      </c>
      <c r="L76">
        <f>COUNTIF('route'!$H$2:$H$1482,npcs!$A76)</f>
        <v>1</v>
      </c>
    </row>
    <row r="77" spans="1:12" ht="15.75" hidden="1" customHeight="1" x14ac:dyDescent="0.2">
      <c r="A77">
        <v>76</v>
      </c>
      <c r="B77" t="s">
        <v>315</v>
      </c>
      <c r="C77" t="s">
        <v>2345</v>
      </c>
      <c r="D77" t="s">
        <v>243</v>
      </c>
      <c r="E77" t="s">
        <v>323</v>
      </c>
      <c r="F77">
        <v>74</v>
      </c>
      <c r="G77">
        <v>237</v>
      </c>
      <c r="H77">
        <v>5</v>
      </c>
      <c r="I77">
        <v>7595</v>
      </c>
      <c r="J77">
        <v>171</v>
      </c>
      <c r="K77" s="2" t="s">
        <v>245</v>
      </c>
      <c r="L77">
        <f>COUNTIF('route'!$H$2:$H$1482,npcs!$A77)</f>
        <v>1</v>
      </c>
    </row>
    <row r="78" spans="1:12" ht="15.75" hidden="1" customHeight="1" x14ac:dyDescent="0.2">
      <c r="A78">
        <v>77</v>
      </c>
      <c r="B78" t="s">
        <v>315</v>
      </c>
      <c r="C78" t="s">
        <v>2345</v>
      </c>
      <c r="D78" t="s">
        <v>243</v>
      </c>
      <c r="E78" t="s">
        <v>324</v>
      </c>
      <c r="F78">
        <v>74</v>
      </c>
      <c r="G78">
        <v>238</v>
      </c>
      <c r="H78">
        <v>5</v>
      </c>
      <c r="I78">
        <v>7622</v>
      </c>
      <c r="J78">
        <v>186</v>
      </c>
      <c r="K78" s="2" t="s">
        <v>245</v>
      </c>
      <c r="L78">
        <f>COUNTIF('route'!$H$2:$H$1482,npcs!$A78)</f>
        <v>1</v>
      </c>
    </row>
    <row r="79" spans="1:12" ht="15.75" hidden="1" customHeight="1" x14ac:dyDescent="0.2">
      <c r="A79">
        <v>78</v>
      </c>
      <c r="B79" t="s">
        <v>302</v>
      </c>
      <c r="C79" t="s">
        <v>325</v>
      </c>
      <c r="D79" t="s">
        <v>243</v>
      </c>
      <c r="E79" t="s">
        <v>247</v>
      </c>
      <c r="F79">
        <v>59</v>
      </c>
      <c r="G79">
        <v>245</v>
      </c>
      <c r="H79">
        <v>18</v>
      </c>
      <c r="I79">
        <v>7848</v>
      </c>
      <c r="J79">
        <v>592</v>
      </c>
      <c r="K79" s="2" t="s">
        <v>245</v>
      </c>
      <c r="L79">
        <f>COUNTIF('route'!$H$2:$H$1482,npcs!$A79)</f>
        <v>1</v>
      </c>
    </row>
    <row r="80" spans="1:12" ht="15.75" hidden="1" customHeight="1" x14ac:dyDescent="0.2">
      <c r="A80">
        <v>79</v>
      </c>
      <c r="B80" t="s">
        <v>309</v>
      </c>
      <c r="C80" t="s">
        <v>326</v>
      </c>
      <c r="D80" t="s">
        <v>243</v>
      </c>
      <c r="E80" t="s">
        <v>247</v>
      </c>
      <c r="F80">
        <v>61</v>
      </c>
      <c r="G80">
        <v>219</v>
      </c>
      <c r="H80">
        <v>3</v>
      </c>
      <c r="I80">
        <v>7008</v>
      </c>
      <c r="J80">
        <v>96</v>
      </c>
      <c r="K80" s="2" t="s">
        <v>245</v>
      </c>
      <c r="L80">
        <f>COUNTIF('route'!$H$2:$H$1482,npcs!$A80)</f>
        <v>1</v>
      </c>
    </row>
    <row r="81" spans="1:12" ht="15.75" hidden="1" customHeight="1" x14ac:dyDescent="0.2">
      <c r="A81">
        <v>80</v>
      </c>
      <c r="B81" t="s">
        <v>327</v>
      </c>
      <c r="C81" t="s">
        <v>326</v>
      </c>
      <c r="D81" t="s">
        <v>243</v>
      </c>
      <c r="E81" t="s">
        <v>247</v>
      </c>
      <c r="F81">
        <v>62</v>
      </c>
      <c r="G81">
        <v>221</v>
      </c>
      <c r="H81">
        <v>3</v>
      </c>
      <c r="I81">
        <v>7080</v>
      </c>
      <c r="J81">
        <v>96</v>
      </c>
      <c r="K81" s="2" t="s">
        <v>245</v>
      </c>
      <c r="L81">
        <f>COUNTIF('route'!$H$2:$H$1482,npcs!$A81)</f>
        <v>1</v>
      </c>
    </row>
    <row r="82" spans="1:12" ht="15.75" hidden="1" customHeight="1" x14ac:dyDescent="0.2">
      <c r="A82">
        <v>81</v>
      </c>
      <c r="B82" t="s">
        <v>250</v>
      </c>
      <c r="C82" t="s">
        <v>326</v>
      </c>
      <c r="D82" t="s">
        <v>243</v>
      </c>
      <c r="E82" t="s">
        <v>247</v>
      </c>
      <c r="F82">
        <v>52</v>
      </c>
      <c r="G82">
        <v>218</v>
      </c>
      <c r="H82">
        <v>3</v>
      </c>
      <c r="I82">
        <v>6984</v>
      </c>
      <c r="J82">
        <v>120</v>
      </c>
      <c r="K82" s="2" t="s">
        <v>245</v>
      </c>
      <c r="L82">
        <f>COUNTIF('route'!$H$2:$H$1482,npcs!$A82)</f>
        <v>1</v>
      </c>
    </row>
    <row r="83" spans="1:12" ht="15.75" hidden="1" customHeight="1" x14ac:dyDescent="0.2">
      <c r="A83">
        <v>82</v>
      </c>
      <c r="B83" t="s">
        <v>328</v>
      </c>
      <c r="C83" t="s">
        <v>326</v>
      </c>
      <c r="D83" t="s">
        <v>243</v>
      </c>
      <c r="E83" t="s">
        <v>247</v>
      </c>
      <c r="F83">
        <v>57</v>
      </c>
      <c r="G83">
        <v>220</v>
      </c>
      <c r="H83">
        <v>4</v>
      </c>
      <c r="I83">
        <v>7064</v>
      </c>
      <c r="J83">
        <v>136</v>
      </c>
      <c r="K83" s="2" t="s">
        <v>245</v>
      </c>
      <c r="L83">
        <f>COUNTIF('route'!$H$2:$H$1482,npcs!$A83)</f>
        <v>1</v>
      </c>
    </row>
    <row r="84" spans="1:12" ht="15.75" hidden="1" customHeight="1" x14ac:dyDescent="0.2">
      <c r="A84">
        <v>83</v>
      </c>
      <c r="B84" t="s">
        <v>309</v>
      </c>
      <c r="C84" t="s">
        <v>329</v>
      </c>
      <c r="D84" t="s">
        <v>243</v>
      </c>
      <c r="E84" t="s">
        <v>247</v>
      </c>
      <c r="F84">
        <v>61</v>
      </c>
      <c r="G84">
        <v>243</v>
      </c>
      <c r="H84">
        <v>34</v>
      </c>
      <c r="I84">
        <v>7800</v>
      </c>
      <c r="J84">
        <v>1096</v>
      </c>
      <c r="K84" s="2" t="s">
        <v>245</v>
      </c>
      <c r="L84">
        <f>COUNTIF('route'!$H$2:$H$1482,npcs!$A84)</f>
        <v>1</v>
      </c>
    </row>
    <row r="85" spans="1:12" ht="15.75" hidden="1" customHeight="1" x14ac:dyDescent="0.2">
      <c r="A85">
        <v>84</v>
      </c>
      <c r="B85" t="s">
        <v>330</v>
      </c>
      <c r="C85" t="s">
        <v>329</v>
      </c>
      <c r="D85" t="s">
        <v>243</v>
      </c>
      <c r="E85" t="s">
        <v>247</v>
      </c>
      <c r="F85">
        <v>55</v>
      </c>
      <c r="G85">
        <v>242</v>
      </c>
      <c r="H85">
        <v>35</v>
      </c>
      <c r="I85">
        <v>7760</v>
      </c>
      <c r="J85">
        <v>1128</v>
      </c>
      <c r="K85" s="2" t="s">
        <v>245</v>
      </c>
      <c r="L85">
        <f>COUNTIF('route'!$H$2:$H$1482,npcs!$A85)</f>
        <v>1</v>
      </c>
    </row>
    <row r="86" spans="1:12" ht="15.75" hidden="1" customHeight="1" x14ac:dyDescent="0.2">
      <c r="A86">
        <v>85</v>
      </c>
      <c r="B86" t="s">
        <v>331</v>
      </c>
      <c r="C86" t="s">
        <v>332</v>
      </c>
      <c r="D86" t="s">
        <v>243</v>
      </c>
      <c r="E86" t="s">
        <v>247</v>
      </c>
      <c r="F86">
        <v>65</v>
      </c>
      <c r="G86">
        <v>242</v>
      </c>
      <c r="H86">
        <v>26</v>
      </c>
      <c r="I86">
        <v>7768</v>
      </c>
      <c r="J86">
        <v>840</v>
      </c>
      <c r="K86" s="2" t="s">
        <v>245</v>
      </c>
      <c r="L86">
        <f>COUNTIF('route'!$H$2:$H$1482,npcs!$A86)</f>
        <v>5</v>
      </c>
    </row>
    <row r="87" spans="1:12" ht="15.75" hidden="1" customHeight="1" x14ac:dyDescent="0.2">
      <c r="A87">
        <v>86</v>
      </c>
      <c r="B87" t="s">
        <v>333</v>
      </c>
      <c r="C87" t="s">
        <v>2346</v>
      </c>
      <c r="D87" t="s">
        <v>243</v>
      </c>
      <c r="E87" t="s">
        <v>247</v>
      </c>
      <c r="F87">
        <v>154</v>
      </c>
      <c r="G87">
        <v>246</v>
      </c>
      <c r="H87">
        <v>6</v>
      </c>
      <c r="I87">
        <v>7872</v>
      </c>
      <c r="J87">
        <v>200</v>
      </c>
      <c r="K87" s="2" t="s">
        <v>245</v>
      </c>
      <c r="L87">
        <f>COUNTIF('route'!$H$2:$H$1482,npcs!$A87)</f>
        <v>6</v>
      </c>
    </row>
    <row r="88" spans="1:12" ht="15.75" hidden="1" customHeight="1" x14ac:dyDescent="0.2">
      <c r="A88">
        <v>87</v>
      </c>
      <c r="B88" t="s">
        <v>306</v>
      </c>
      <c r="C88" t="s">
        <v>2346</v>
      </c>
      <c r="D88" t="s">
        <v>243</v>
      </c>
      <c r="E88" t="s">
        <v>247</v>
      </c>
      <c r="F88">
        <v>56</v>
      </c>
      <c r="G88">
        <v>244</v>
      </c>
      <c r="H88">
        <v>6</v>
      </c>
      <c r="I88">
        <v>7832</v>
      </c>
      <c r="J88">
        <v>208</v>
      </c>
      <c r="K88" s="2" t="s">
        <v>245</v>
      </c>
      <c r="L88">
        <f>COUNTIF('route'!$H$2:$H$1482,npcs!$A88)</f>
        <v>2</v>
      </c>
    </row>
    <row r="89" spans="1:12" ht="15.75" hidden="1" customHeight="1" x14ac:dyDescent="0.2">
      <c r="A89">
        <v>88</v>
      </c>
      <c r="B89" t="s">
        <v>315</v>
      </c>
      <c r="C89" t="s">
        <v>2346</v>
      </c>
      <c r="D89" t="s">
        <v>243</v>
      </c>
      <c r="E89" t="s">
        <v>247</v>
      </c>
      <c r="F89">
        <v>74</v>
      </c>
      <c r="G89">
        <v>242</v>
      </c>
      <c r="H89">
        <v>7</v>
      </c>
      <c r="I89">
        <v>7752</v>
      </c>
      <c r="J89">
        <v>240</v>
      </c>
      <c r="K89" s="2" t="s">
        <v>245</v>
      </c>
      <c r="L89">
        <f>COUNTIF('route'!$H$2:$H$1482,npcs!$A89)</f>
        <v>1</v>
      </c>
    </row>
    <row r="90" spans="1:12" ht="15.75" hidden="1" customHeight="1" x14ac:dyDescent="0.2">
      <c r="A90">
        <v>89</v>
      </c>
      <c r="B90" t="s">
        <v>335</v>
      </c>
      <c r="C90" t="s">
        <v>336</v>
      </c>
      <c r="D90" t="s">
        <v>243</v>
      </c>
      <c r="E90" t="s">
        <v>247</v>
      </c>
      <c r="F90">
        <v>70</v>
      </c>
      <c r="G90">
        <v>251</v>
      </c>
      <c r="H90">
        <v>10</v>
      </c>
      <c r="I90">
        <v>8040</v>
      </c>
      <c r="J90">
        <v>320</v>
      </c>
      <c r="K90" s="2" t="s">
        <v>245</v>
      </c>
      <c r="L90">
        <f>COUNTIF('route'!$H$2:$H$1482,npcs!$A90)</f>
        <v>1</v>
      </c>
    </row>
    <row r="91" spans="1:12" ht="15.75" hidden="1" customHeight="1" x14ac:dyDescent="0.2">
      <c r="A91">
        <v>90</v>
      </c>
      <c r="B91" t="s">
        <v>284</v>
      </c>
      <c r="C91" t="s">
        <v>337</v>
      </c>
      <c r="D91" t="s">
        <v>243</v>
      </c>
      <c r="E91" t="s">
        <v>247</v>
      </c>
      <c r="F91">
        <v>127</v>
      </c>
      <c r="G91">
        <v>236</v>
      </c>
      <c r="H91">
        <v>19</v>
      </c>
      <c r="I91">
        <v>7552</v>
      </c>
      <c r="J91">
        <v>608</v>
      </c>
      <c r="K91" s="2" t="s">
        <v>245</v>
      </c>
      <c r="L91">
        <f>COUNTIF('route'!$H$2:$H$1482,npcs!$A91)</f>
        <v>2</v>
      </c>
    </row>
    <row r="92" spans="1:12" ht="15.75" hidden="1" customHeight="1" x14ac:dyDescent="0.2">
      <c r="A92">
        <v>91</v>
      </c>
      <c r="B92" t="s">
        <v>302</v>
      </c>
      <c r="C92" t="s">
        <v>338</v>
      </c>
      <c r="D92" t="s">
        <v>243</v>
      </c>
      <c r="E92" t="s">
        <v>247</v>
      </c>
      <c r="F92">
        <v>59</v>
      </c>
      <c r="G92">
        <v>219</v>
      </c>
      <c r="H92">
        <v>30</v>
      </c>
      <c r="I92">
        <v>7008</v>
      </c>
      <c r="J92">
        <v>976</v>
      </c>
      <c r="K92" s="2" t="s">
        <v>245</v>
      </c>
      <c r="L92">
        <f>COUNTIF('route'!$H$2:$H$1482,npcs!$A92)</f>
        <v>2</v>
      </c>
    </row>
    <row r="93" spans="1:12" ht="15.75" hidden="1" customHeight="1" x14ac:dyDescent="0.2">
      <c r="A93">
        <v>92</v>
      </c>
      <c r="B93" t="s">
        <v>339</v>
      </c>
      <c r="C93" t="s">
        <v>340</v>
      </c>
      <c r="D93" t="s">
        <v>243</v>
      </c>
      <c r="E93" t="s">
        <v>247</v>
      </c>
      <c r="F93">
        <v>125</v>
      </c>
      <c r="G93">
        <v>234</v>
      </c>
      <c r="H93">
        <v>34</v>
      </c>
      <c r="I93">
        <v>7488</v>
      </c>
      <c r="J93">
        <v>1096</v>
      </c>
      <c r="K93" s="2" t="s">
        <v>245</v>
      </c>
      <c r="L93">
        <f>COUNTIF('route'!$H$2:$H$1482,npcs!$A93)</f>
        <v>2</v>
      </c>
    </row>
    <row r="94" spans="1:12" ht="15.75" hidden="1" customHeight="1" x14ac:dyDescent="0.2">
      <c r="A94">
        <v>93</v>
      </c>
      <c r="B94" t="s">
        <v>341</v>
      </c>
      <c r="C94" t="s">
        <v>342</v>
      </c>
      <c r="D94" t="s">
        <v>243</v>
      </c>
      <c r="E94" t="s">
        <v>247</v>
      </c>
      <c r="F94">
        <v>121</v>
      </c>
      <c r="G94">
        <v>219</v>
      </c>
      <c r="H94">
        <v>39</v>
      </c>
      <c r="I94">
        <v>7032</v>
      </c>
      <c r="J94">
        <v>1248</v>
      </c>
      <c r="K94" s="2" t="s">
        <v>245</v>
      </c>
      <c r="L94">
        <f>COUNTIF('route'!$H$2:$H$1482,npcs!$A94)</f>
        <v>2</v>
      </c>
    </row>
    <row r="95" spans="1:12" ht="15.75" hidden="1" customHeight="1" x14ac:dyDescent="0.2">
      <c r="A95">
        <v>94</v>
      </c>
      <c r="B95" t="s">
        <v>343</v>
      </c>
      <c r="C95" t="s">
        <v>344</v>
      </c>
      <c r="D95" t="s">
        <v>243</v>
      </c>
      <c r="E95" t="s">
        <v>247</v>
      </c>
      <c r="F95">
        <v>451</v>
      </c>
      <c r="G95">
        <v>235</v>
      </c>
      <c r="H95">
        <v>43</v>
      </c>
      <c r="I95">
        <v>7520</v>
      </c>
      <c r="J95">
        <v>1384</v>
      </c>
      <c r="K95" s="2" t="s">
        <v>245</v>
      </c>
      <c r="L95">
        <f>COUNTIF('route'!$H$2:$H$1482,npcs!$A95)</f>
        <v>3</v>
      </c>
    </row>
    <row r="96" spans="1:12" ht="15.75" hidden="1" customHeight="1" x14ac:dyDescent="0.2">
      <c r="A96">
        <v>95</v>
      </c>
      <c r="B96" t="s">
        <v>346</v>
      </c>
      <c r="C96" t="s">
        <v>344</v>
      </c>
      <c r="D96" t="s">
        <v>243</v>
      </c>
      <c r="E96" t="s">
        <v>347</v>
      </c>
      <c r="F96">
        <v>436</v>
      </c>
      <c r="G96">
        <v>234</v>
      </c>
      <c r="H96">
        <v>43</v>
      </c>
      <c r="I96">
        <v>7488</v>
      </c>
      <c r="J96">
        <v>1376</v>
      </c>
      <c r="K96" s="2" t="s">
        <v>245</v>
      </c>
      <c r="L96">
        <f>COUNTIF('route'!$H$2:$H$1482,npcs!$A96)</f>
        <v>1</v>
      </c>
    </row>
    <row r="97" spans="1:12" ht="15.75" hidden="1" customHeight="1" x14ac:dyDescent="0.2">
      <c r="A97">
        <v>96</v>
      </c>
      <c r="B97" t="s">
        <v>346</v>
      </c>
      <c r="C97" t="s">
        <v>344</v>
      </c>
      <c r="D97" t="s">
        <v>243</v>
      </c>
      <c r="E97" t="s">
        <v>247</v>
      </c>
      <c r="F97">
        <v>436</v>
      </c>
      <c r="G97">
        <v>235</v>
      </c>
      <c r="H97">
        <v>42</v>
      </c>
      <c r="I97">
        <v>7528</v>
      </c>
      <c r="J97">
        <v>1352</v>
      </c>
      <c r="K97" s="2" t="s">
        <v>245</v>
      </c>
      <c r="L97">
        <f>COUNTIF('route'!$H$2:$H$1482,npcs!$A97)</f>
        <v>1</v>
      </c>
    </row>
    <row r="98" spans="1:12" ht="15.75" hidden="1" customHeight="1" x14ac:dyDescent="0.2">
      <c r="A98">
        <v>97</v>
      </c>
      <c r="B98" t="s">
        <v>348</v>
      </c>
      <c r="C98" t="s">
        <v>344</v>
      </c>
      <c r="D98" t="s">
        <v>243</v>
      </c>
      <c r="E98" t="s">
        <v>247</v>
      </c>
      <c r="F98">
        <v>115</v>
      </c>
      <c r="G98">
        <v>236</v>
      </c>
      <c r="H98">
        <v>42</v>
      </c>
      <c r="I98">
        <v>7565</v>
      </c>
      <c r="J98">
        <v>1371</v>
      </c>
      <c r="K98" s="2" t="s">
        <v>245</v>
      </c>
      <c r="L98">
        <f>COUNTIF('route'!$H$2:$H$1482,npcs!$A98)</f>
        <v>1</v>
      </c>
    </row>
    <row r="99" spans="1:12" ht="15.75" hidden="1" customHeight="1" x14ac:dyDescent="0.2">
      <c r="A99">
        <v>98</v>
      </c>
      <c r="B99" t="s">
        <v>293</v>
      </c>
      <c r="C99" t="s">
        <v>349</v>
      </c>
      <c r="D99" t="s">
        <v>243</v>
      </c>
      <c r="E99" t="s">
        <v>247</v>
      </c>
      <c r="F99">
        <v>68</v>
      </c>
      <c r="G99">
        <v>249</v>
      </c>
      <c r="H99">
        <v>14</v>
      </c>
      <c r="I99">
        <v>7984</v>
      </c>
      <c r="J99">
        <v>448</v>
      </c>
      <c r="K99" s="2" t="s">
        <v>245</v>
      </c>
      <c r="L99">
        <f>COUNTIF('route'!$H$2:$H$1482,npcs!$A99)</f>
        <v>7</v>
      </c>
    </row>
    <row r="100" spans="1:12" ht="15.75" hidden="1" customHeight="1" x14ac:dyDescent="0.2">
      <c r="A100">
        <v>99</v>
      </c>
      <c r="B100" t="s">
        <v>350</v>
      </c>
      <c r="C100" t="s">
        <v>349</v>
      </c>
      <c r="D100" t="s">
        <v>243</v>
      </c>
      <c r="E100" t="s">
        <v>247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2" t="s">
        <v>245</v>
      </c>
      <c r="L100">
        <f>COUNTIF('route'!$H$2:$H$1482,npcs!$A100)</f>
        <v>1</v>
      </c>
    </row>
    <row r="101" spans="1:12" ht="15.75" hidden="1" customHeight="1" x14ac:dyDescent="0.2">
      <c r="A101">
        <v>100</v>
      </c>
      <c r="B101" t="s">
        <v>351</v>
      </c>
      <c r="C101" t="s">
        <v>349</v>
      </c>
      <c r="D101" t="s">
        <v>243</v>
      </c>
      <c r="E101" t="s">
        <v>247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2" t="s">
        <v>245</v>
      </c>
      <c r="L101">
        <f>COUNTIF('route'!$H$2:$H$1482,npcs!$A101)</f>
        <v>4</v>
      </c>
    </row>
    <row r="102" spans="1:12" ht="15.75" hidden="1" customHeight="1" x14ac:dyDescent="0.2">
      <c r="A102">
        <v>101</v>
      </c>
      <c r="B102" t="s">
        <v>318</v>
      </c>
      <c r="C102" t="s">
        <v>2347</v>
      </c>
      <c r="D102" t="s">
        <v>243</v>
      </c>
      <c r="E102" t="s">
        <v>353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2" t="s">
        <v>245</v>
      </c>
      <c r="L102">
        <f>COUNTIF('route'!$H$2:$H$1482,npcs!$A102)</f>
        <v>1</v>
      </c>
    </row>
    <row r="103" spans="1:12" ht="15.75" hidden="1" customHeight="1" x14ac:dyDescent="0.2">
      <c r="A103">
        <v>102</v>
      </c>
      <c r="B103" t="s">
        <v>354</v>
      </c>
      <c r="C103" t="s">
        <v>355</v>
      </c>
      <c r="D103" t="s">
        <v>243</v>
      </c>
      <c r="E103" t="s">
        <v>247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2" t="s">
        <v>245</v>
      </c>
      <c r="L103">
        <f>COUNTIF('route'!$H$2:$H$1482,npcs!$A103)</f>
        <v>1</v>
      </c>
    </row>
    <row r="104" spans="1:12" ht="15.75" hidden="1" customHeight="1" x14ac:dyDescent="0.2">
      <c r="A104">
        <v>103</v>
      </c>
      <c r="B104" t="s">
        <v>253</v>
      </c>
      <c r="C104" t="s">
        <v>355</v>
      </c>
      <c r="D104" t="s">
        <v>243</v>
      </c>
      <c r="E104" t="s">
        <v>247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2" t="s">
        <v>245</v>
      </c>
      <c r="L104">
        <f>COUNTIF('route'!$H$2:$H$1482,npcs!$A104)</f>
        <v>2</v>
      </c>
    </row>
    <row r="105" spans="1:12" ht="15.75" hidden="1" customHeight="1" x14ac:dyDescent="0.2">
      <c r="A105">
        <v>104</v>
      </c>
      <c r="B105" t="s">
        <v>356</v>
      </c>
      <c r="C105" t="s">
        <v>355</v>
      </c>
      <c r="D105" t="s">
        <v>243</v>
      </c>
      <c r="E105" t="s">
        <v>247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2" t="s">
        <v>245</v>
      </c>
      <c r="L105">
        <f>COUNTIF('route'!$H$2:$H$1482,npcs!$A105)</f>
        <v>1</v>
      </c>
    </row>
    <row r="106" spans="1:12" ht="15.75" hidden="1" customHeight="1" x14ac:dyDescent="0.2">
      <c r="A106">
        <v>105</v>
      </c>
      <c r="B106" t="s">
        <v>341</v>
      </c>
      <c r="C106" t="s">
        <v>355</v>
      </c>
      <c r="D106" t="s">
        <v>243</v>
      </c>
      <c r="E106" t="s">
        <v>247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2" t="s">
        <v>245</v>
      </c>
      <c r="L106">
        <f>COUNTIF('route'!$H$2:$H$1482,npcs!$A106)</f>
        <v>3</v>
      </c>
    </row>
    <row r="107" spans="1:12" ht="15.75" hidden="1" customHeight="1" x14ac:dyDescent="0.2">
      <c r="A107">
        <v>106</v>
      </c>
      <c r="B107" t="s">
        <v>357</v>
      </c>
      <c r="C107" t="s">
        <v>358</v>
      </c>
      <c r="D107" t="s">
        <v>243</v>
      </c>
      <c r="E107" t="s">
        <v>247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2" t="s">
        <v>245</v>
      </c>
      <c r="L107">
        <f>COUNTIF('route'!$H$2:$H$1482,npcs!$A107)</f>
        <v>3</v>
      </c>
    </row>
    <row r="108" spans="1:12" ht="15.75" hidden="1" customHeight="1" x14ac:dyDescent="0.2">
      <c r="A108">
        <v>107</v>
      </c>
      <c r="B108" t="s">
        <v>2339</v>
      </c>
      <c r="C108" t="s">
        <v>358</v>
      </c>
      <c r="D108" t="s">
        <v>243</v>
      </c>
      <c r="E108" t="s">
        <v>247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2" t="s">
        <v>245</v>
      </c>
      <c r="L108">
        <f>COUNTIF('route'!$H$2:$H$1482,npcs!$A108)</f>
        <v>1</v>
      </c>
    </row>
    <row r="109" spans="1:12" ht="15.75" hidden="1" customHeight="1" x14ac:dyDescent="0.2">
      <c r="A109">
        <v>108</v>
      </c>
      <c r="B109" t="s">
        <v>335</v>
      </c>
      <c r="C109" t="s">
        <v>2348</v>
      </c>
      <c r="D109" t="s">
        <v>243</v>
      </c>
      <c r="E109" t="s">
        <v>247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2" t="s">
        <v>245</v>
      </c>
      <c r="L109">
        <f>COUNTIF('route'!$H$2:$H$1482,npcs!$A109)</f>
        <v>2</v>
      </c>
    </row>
    <row r="110" spans="1:12" ht="15.75" hidden="1" customHeight="1" x14ac:dyDescent="0.2">
      <c r="A110">
        <v>109</v>
      </c>
      <c r="B110" t="s">
        <v>252</v>
      </c>
      <c r="C110" t="s">
        <v>2348</v>
      </c>
      <c r="D110" t="s">
        <v>243</v>
      </c>
      <c r="E110" t="s">
        <v>247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2" t="s">
        <v>245</v>
      </c>
      <c r="L110">
        <f>COUNTIF('route'!$H$2:$H$1482,npcs!$A110)</f>
        <v>1</v>
      </c>
    </row>
    <row r="111" spans="1:12" ht="15.75" hidden="1" customHeight="1" x14ac:dyDescent="0.2">
      <c r="A111">
        <v>110</v>
      </c>
      <c r="B111" t="s">
        <v>359</v>
      </c>
      <c r="C111" t="s">
        <v>360</v>
      </c>
      <c r="D111" t="s">
        <v>243</v>
      </c>
      <c r="E111" t="s">
        <v>247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2" t="s">
        <v>245</v>
      </c>
      <c r="L111">
        <f>COUNTIF('route'!$H$2:$H$1482,npcs!$A111)</f>
        <v>1</v>
      </c>
    </row>
    <row r="112" spans="1:12" ht="15.75" hidden="1" customHeight="1" x14ac:dyDescent="0.2">
      <c r="A112">
        <v>111</v>
      </c>
      <c r="B112" t="s">
        <v>361</v>
      </c>
      <c r="C112" t="s">
        <v>360</v>
      </c>
      <c r="D112" t="s">
        <v>243</v>
      </c>
      <c r="E112" t="s">
        <v>247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2" t="s">
        <v>245</v>
      </c>
      <c r="L112">
        <f>COUNTIF('route'!$H$2:$H$1482,npcs!$A112)</f>
        <v>1</v>
      </c>
    </row>
    <row r="113" spans="1:12" ht="15.75" hidden="1" customHeight="1" x14ac:dyDescent="0.2">
      <c r="A113">
        <v>112</v>
      </c>
      <c r="B113" t="s">
        <v>362</v>
      </c>
      <c r="C113" t="s">
        <v>360</v>
      </c>
      <c r="D113" t="s">
        <v>243</v>
      </c>
      <c r="E113" t="s">
        <v>247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2" t="s">
        <v>245</v>
      </c>
      <c r="L113">
        <f>COUNTIF('route'!$H$2:$H$1482,npcs!$A113)</f>
        <v>1</v>
      </c>
    </row>
    <row r="114" spans="1:12" ht="15.75" hidden="1" customHeight="1" x14ac:dyDescent="0.2">
      <c r="A114">
        <v>113</v>
      </c>
      <c r="B114" t="s">
        <v>363</v>
      </c>
      <c r="C114" t="s">
        <v>364</v>
      </c>
      <c r="D114" t="s">
        <v>243</v>
      </c>
      <c r="E114" t="s">
        <v>247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2" t="s">
        <v>245</v>
      </c>
      <c r="L114">
        <f>COUNTIF('route'!$H$2:$H$1482,npcs!$A114)</f>
        <v>1</v>
      </c>
    </row>
    <row r="115" spans="1:12" ht="15.75" hidden="1" customHeight="1" x14ac:dyDescent="0.2">
      <c r="A115">
        <v>114</v>
      </c>
      <c r="B115" t="s">
        <v>359</v>
      </c>
      <c r="C115" t="s">
        <v>364</v>
      </c>
      <c r="D115" t="s">
        <v>243</v>
      </c>
      <c r="E115" t="s">
        <v>247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2" t="s">
        <v>245</v>
      </c>
      <c r="L115">
        <f>COUNTIF('route'!$H$2:$H$1482,npcs!$A115)</f>
        <v>1</v>
      </c>
    </row>
    <row r="116" spans="1:12" ht="15.75" hidden="1" customHeight="1" x14ac:dyDescent="0.2">
      <c r="A116">
        <v>115</v>
      </c>
      <c r="B116" t="s">
        <v>357</v>
      </c>
      <c r="C116" t="s">
        <v>2349</v>
      </c>
      <c r="D116" t="s">
        <v>243</v>
      </c>
      <c r="E116" t="s">
        <v>247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2" t="s">
        <v>245</v>
      </c>
      <c r="L116">
        <f>COUNTIF('route'!$H$2:$H$1482,npcs!$A116)</f>
        <v>2</v>
      </c>
    </row>
    <row r="117" spans="1:12" ht="15.75" hidden="1" customHeight="1" x14ac:dyDescent="0.2">
      <c r="A117">
        <v>116</v>
      </c>
      <c r="B117" t="s">
        <v>366</v>
      </c>
      <c r="C117" t="s">
        <v>2350</v>
      </c>
      <c r="D117" t="s">
        <v>243</v>
      </c>
      <c r="E117" t="s">
        <v>247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2" t="s">
        <v>245</v>
      </c>
      <c r="L117">
        <f>COUNTIF('route'!$H$2:$H$1482,npcs!$A117)</f>
        <v>1</v>
      </c>
    </row>
    <row r="118" spans="1:12" ht="15.75" hidden="1" customHeight="1" x14ac:dyDescent="0.2">
      <c r="A118">
        <v>117</v>
      </c>
      <c r="B118" t="s">
        <v>331</v>
      </c>
      <c r="C118" t="s">
        <v>2350</v>
      </c>
      <c r="D118" t="s">
        <v>243</v>
      </c>
      <c r="E118" t="s">
        <v>247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2" t="s">
        <v>245</v>
      </c>
      <c r="L118">
        <f>COUNTIF('route'!$H$2:$H$1482,npcs!$A118)</f>
        <v>2</v>
      </c>
    </row>
    <row r="119" spans="1:12" ht="15.75" hidden="1" customHeight="1" x14ac:dyDescent="0.2">
      <c r="A119">
        <v>118</v>
      </c>
      <c r="B119" t="s">
        <v>368</v>
      </c>
      <c r="C119" t="s">
        <v>2351</v>
      </c>
      <c r="D119" t="s">
        <v>243</v>
      </c>
      <c r="E119" t="s">
        <v>247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2" t="s">
        <v>245</v>
      </c>
      <c r="L119">
        <f>COUNTIF('route'!$H$2:$H$1482,npcs!$A119)</f>
        <v>1</v>
      </c>
    </row>
    <row r="120" spans="1:12" ht="15.75" hidden="1" customHeight="1" x14ac:dyDescent="0.2">
      <c r="A120">
        <v>119</v>
      </c>
      <c r="B120" t="s">
        <v>370</v>
      </c>
      <c r="C120" t="s">
        <v>371</v>
      </c>
      <c r="D120" t="s">
        <v>243</v>
      </c>
      <c r="E120" t="s">
        <v>372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2" t="s">
        <v>245</v>
      </c>
      <c r="L120">
        <f>COUNTIF('route'!$H$2:$H$1482,npcs!$A120)</f>
        <v>5</v>
      </c>
    </row>
    <row r="121" spans="1:12" ht="15.75" hidden="1" customHeight="1" x14ac:dyDescent="0.2">
      <c r="A121">
        <v>120</v>
      </c>
      <c r="B121" t="s">
        <v>339</v>
      </c>
      <c r="C121" t="s">
        <v>373</v>
      </c>
      <c r="D121" t="s">
        <v>243</v>
      </c>
      <c r="E121" t="s">
        <v>247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2" t="s">
        <v>245</v>
      </c>
      <c r="L121">
        <f>COUNTIF('route'!$H$2:$H$1482,npcs!$A121)</f>
        <v>5</v>
      </c>
    </row>
    <row r="122" spans="1:12" ht="15.75" hidden="1" customHeight="1" x14ac:dyDescent="0.2">
      <c r="A122">
        <v>121</v>
      </c>
      <c r="B122" t="s">
        <v>374</v>
      </c>
      <c r="C122" t="s">
        <v>373</v>
      </c>
      <c r="D122" t="s">
        <v>243</v>
      </c>
      <c r="E122" t="s">
        <v>247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2" t="s">
        <v>245</v>
      </c>
      <c r="L122">
        <f>COUNTIF('route'!$H$2:$H$1482,npcs!$A122)</f>
        <v>4</v>
      </c>
    </row>
    <row r="123" spans="1:12" ht="15.75" hidden="1" customHeight="1" x14ac:dyDescent="0.2">
      <c r="A123">
        <v>122</v>
      </c>
      <c r="B123" t="s">
        <v>375</v>
      </c>
      <c r="C123" t="s">
        <v>373</v>
      </c>
      <c r="D123" t="s">
        <v>243</v>
      </c>
      <c r="E123" t="s">
        <v>247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2" t="s">
        <v>245</v>
      </c>
      <c r="L123">
        <f>COUNTIF('route'!$H$2:$H$1482,npcs!$A123)</f>
        <v>10</v>
      </c>
    </row>
    <row r="124" spans="1:12" ht="15.75" customHeight="1" x14ac:dyDescent="0.2">
      <c r="A124">
        <v>123</v>
      </c>
      <c r="B124" t="s">
        <v>2352</v>
      </c>
      <c r="C124" t="s">
        <v>2353</v>
      </c>
      <c r="D124" t="s">
        <v>243</v>
      </c>
      <c r="E124" t="s">
        <v>247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2" t="s">
        <v>245</v>
      </c>
      <c r="L124">
        <f>COUNTIF('route'!$H$2:$H$1482,npcs!$A124)</f>
        <v>1</v>
      </c>
    </row>
    <row r="125" spans="1:12" ht="15.75" hidden="1" customHeight="1" x14ac:dyDescent="0.2">
      <c r="A125">
        <v>124</v>
      </c>
      <c r="B125" t="s">
        <v>376</v>
      </c>
      <c r="C125" t="s">
        <v>2354</v>
      </c>
      <c r="D125" t="s">
        <v>243</v>
      </c>
      <c r="E125" t="s">
        <v>377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2" t="s">
        <v>245</v>
      </c>
      <c r="L125">
        <f>COUNTIF('route'!$H$2:$H$1482,npcs!$A125)</f>
        <v>5</v>
      </c>
    </row>
    <row r="126" spans="1:12" ht="15.75" hidden="1" customHeight="1" x14ac:dyDescent="0.2">
      <c r="A126">
        <v>125</v>
      </c>
      <c r="B126" t="s">
        <v>370</v>
      </c>
      <c r="C126" t="s">
        <v>2354</v>
      </c>
      <c r="D126" t="s">
        <v>243</v>
      </c>
      <c r="E126" t="s">
        <v>34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2" t="s">
        <v>245</v>
      </c>
      <c r="L126">
        <f>COUNTIF('route'!$H$2:$H$1482,npcs!$A126)</f>
        <v>4</v>
      </c>
    </row>
    <row r="127" spans="1:12" ht="15.75" hidden="1" customHeight="1" x14ac:dyDescent="0.2">
      <c r="A127">
        <v>126</v>
      </c>
      <c r="B127" t="s">
        <v>315</v>
      </c>
      <c r="C127" t="s">
        <v>2354</v>
      </c>
      <c r="D127" t="s">
        <v>243</v>
      </c>
      <c r="E127" t="s">
        <v>378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2" t="s">
        <v>245</v>
      </c>
      <c r="L127">
        <f>COUNTIF('route'!$H$2:$H$1482,npcs!$A127)</f>
        <v>2</v>
      </c>
    </row>
    <row r="128" spans="1:12" ht="15.75" hidden="1" customHeight="1" x14ac:dyDescent="0.2">
      <c r="A128">
        <v>127</v>
      </c>
      <c r="B128" t="s">
        <v>348</v>
      </c>
      <c r="C128" t="s">
        <v>2354</v>
      </c>
      <c r="D128" t="s">
        <v>243</v>
      </c>
      <c r="E128" t="s">
        <v>247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2" t="s">
        <v>245</v>
      </c>
      <c r="L128">
        <f>COUNTIF('route'!$H$2:$H$1482,npcs!$A128)</f>
        <v>5</v>
      </c>
    </row>
    <row r="129" spans="1:12" ht="15.75" hidden="1" customHeight="1" x14ac:dyDescent="0.2">
      <c r="A129">
        <v>128</v>
      </c>
      <c r="B129" t="s">
        <v>379</v>
      </c>
      <c r="C129" t="s">
        <v>2354</v>
      </c>
      <c r="D129" t="s">
        <v>243</v>
      </c>
      <c r="E129" t="s">
        <v>380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2" t="s">
        <v>245</v>
      </c>
      <c r="L129">
        <f>COUNTIF('route'!$H$2:$H$1482,npcs!$A129)</f>
        <v>4</v>
      </c>
    </row>
    <row r="130" spans="1:12" ht="15.75" hidden="1" customHeight="1" x14ac:dyDescent="0.2">
      <c r="A130">
        <v>129</v>
      </c>
      <c r="B130" t="s">
        <v>381</v>
      </c>
      <c r="C130" t="s">
        <v>2354</v>
      </c>
      <c r="D130" t="s">
        <v>243</v>
      </c>
      <c r="E130" t="s">
        <v>382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2" t="s">
        <v>245</v>
      </c>
      <c r="L130">
        <f>COUNTIF('route'!$H$2:$H$1482,npcs!$A130)</f>
        <v>5</v>
      </c>
    </row>
    <row r="131" spans="1:12" ht="15.75" hidden="1" customHeight="1" x14ac:dyDescent="0.2">
      <c r="A131">
        <v>130</v>
      </c>
      <c r="B131" t="s">
        <v>383</v>
      </c>
      <c r="C131" t="s">
        <v>2354</v>
      </c>
      <c r="D131" t="s">
        <v>243</v>
      </c>
      <c r="E131" t="s">
        <v>384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2" t="s">
        <v>245</v>
      </c>
      <c r="L131">
        <f>COUNTIF('route'!$H$2:$H$1482,npcs!$A131)</f>
        <v>2</v>
      </c>
    </row>
    <row r="132" spans="1:12" ht="15.75" hidden="1" customHeight="1" x14ac:dyDescent="0.2">
      <c r="A132">
        <v>131</v>
      </c>
      <c r="B132" t="s">
        <v>253</v>
      </c>
      <c r="C132" t="s">
        <v>2354</v>
      </c>
      <c r="D132" t="s">
        <v>243</v>
      </c>
      <c r="E132" t="s">
        <v>382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2" t="s">
        <v>245</v>
      </c>
      <c r="L132">
        <f>COUNTIF('route'!$H$2:$H$1482,npcs!$A132)</f>
        <v>2</v>
      </c>
    </row>
    <row r="133" spans="1:12" ht="15.75" hidden="1" customHeight="1" x14ac:dyDescent="0.2">
      <c r="A133">
        <v>132</v>
      </c>
      <c r="B133" t="s">
        <v>385</v>
      </c>
      <c r="C133" t="s">
        <v>2354</v>
      </c>
      <c r="D133" t="s">
        <v>243</v>
      </c>
      <c r="E133" t="s">
        <v>382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2" t="s">
        <v>245</v>
      </c>
      <c r="L133">
        <f>COUNTIF('route'!$H$2:$H$1482,npcs!$A133)</f>
        <v>3</v>
      </c>
    </row>
    <row r="134" spans="1:12" ht="15.75" hidden="1" customHeight="1" x14ac:dyDescent="0.2">
      <c r="A134">
        <v>133</v>
      </c>
      <c r="B134" t="s">
        <v>348</v>
      </c>
      <c r="C134" t="s">
        <v>2354</v>
      </c>
      <c r="D134" t="s">
        <v>243</v>
      </c>
      <c r="E134" t="s">
        <v>382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2" t="s">
        <v>245</v>
      </c>
      <c r="L134">
        <f>COUNTIF('route'!$H$2:$H$1482,npcs!$A134)</f>
        <v>1</v>
      </c>
    </row>
    <row r="135" spans="1:12" ht="15.75" hidden="1" customHeight="1" x14ac:dyDescent="0.2">
      <c r="A135">
        <v>134</v>
      </c>
      <c r="B135" t="s">
        <v>327</v>
      </c>
      <c r="C135" t="s">
        <v>2354</v>
      </c>
      <c r="D135" t="s">
        <v>243</v>
      </c>
      <c r="E135" t="s">
        <v>382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2" t="s">
        <v>245</v>
      </c>
      <c r="L135">
        <f>COUNTIF('route'!$H$2:$H$1482,npcs!$A135)</f>
        <v>2</v>
      </c>
    </row>
    <row r="136" spans="1:12" ht="15.75" hidden="1" customHeight="1" x14ac:dyDescent="0.2">
      <c r="A136">
        <v>135</v>
      </c>
      <c r="B136" t="s">
        <v>356</v>
      </c>
      <c r="C136" t="s">
        <v>2354</v>
      </c>
      <c r="D136" t="s">
        <v>243</v>
      </c>
      <c r="E136" t="s">
        <v>382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2" t="s">
        <v>245</v>
      </c>
      <c r="L136">
        <f>COUNTIF('route'!$H$2:$H$1482,npcs!$A136)</f>
        <v>3</v>
      </c>
    </row>
    <row r="137" spans="1:12" ht="15.75" hidden="1" customHeight="1" x14ac:dyDescent="0.2">
      <c r="A137">
        <v>136</v>
      </c>
      <c r="B137" t="s">
        <v>283</v>
      </c>
      <c r="C137" t="s">
        <v>2354</v>
      </c>
      <c r="D137" t="s">
        <v>243</v>
      </c>
      <c r="E137" t="s">
        <v>382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2" t="s">
        <v>245</v>
      </c>
      <c r="L137">
        <f>COUNTIF('route'!$H$2:$H$1482,npcs!$A137)</f>
        <v>3</v>
      </c>
    </row>
    <row r="138" spans="1:12" ht="15.75" hidden="1" customHeight="1" x14ac:dyDescent="0.2">
      <c r="A138">
        <v>137</v>
      </c>
      <c r="B138" t="s">
        <v>368</v>
      </c>
      <c r="C138" t="s">
        <v>2354</v>
      </c>
      <c r="D138" t="s">
        <v>243</v>
      </c>
      <c r="E138" t="s">
        <v>382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2" t="s">
        <v>245</v>
      </c>
      <c r="L138">
        <f>COUNTIF('route'!$H$2:$H$1482,npcs!$A138)</f>
        <v>1</v>
      </c>
    </row>
    <row r="139" spans="1:12" ht="15.75" hidden="1" customHeight="1" x14ac:dyDescent="0.2">
      <c r="A139">
        <v>138</v>
      </c>
      <c r="B139" t="s">
        <v>254</v>
      </c>
      <c r="C139" t="s">
        <v>2354</v>
      </c>
      <c r="D139" t="s">
        <v>243</v>
      </c>
      <c r="E139" t="s">
        <v>382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2" t="s">
        <v>245</v>
      </c>
      <c r="L139">
        <f>COUNTIF('route'!$H$2:$H$1482,npcs!$A139)</f>
        <v>2</v>
      </c>
    </row>
    <row r="140" spans="1:12" ht="15.75" hidden="1" customHeight="1" x14ac:dyDescent="0.2">
      <c r="A140">
        <v>139</v>
      </c>
      <c r="B140" t="s">
        <v>330</v>
      </c>
      <c r="C140" t="s">
        <v>2354</v>
      </c>
      <c r="D140" t="s">
        <v>243</v>
      </c>
      <c r="E140" t="s">
        <v>386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2" t="s">
        <v>245</v>
      </c>
      <c r="L140">
        <f>COUNTIF('route'!$H$2:$H$1482,npcs!$A140)</f>
        <v>3</v>
      </c>
    </row>
    <row r="141" spans="1:12" ht="15.75" hidden="1" customHeight="1" x14ac:dyDescent="0.2">
      <c r="A141">
        <v>140</v>
      </c>
      <c r="B141" t="s">
        <v>330</v>
      </c>
      <c r="C141" t="s">
        <v>2354</v>
      </c>
      <c r="D141" t="s">
        <v>243</v>
      </c>
      <c r="E141" t="s">
        <v>219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2" t="s">
        <v>245</v>
      </c>
      <c r="L141">
        <f>COUNTIF('route'!$H$2:$H$1482,npcs!$A141)</f>
        <v>1</v>
      </c>
    </row>
    <row r="142" spans="1:12" ht="15.75" hidden="1" customHeight="1" x14ac:dyDescent="0.2">
      <c r="A142">
        <v>141</v>
      </c>
      <c r="B142" t="s">
        <v>387</v>
      </c>
      <c r="C142" t="s">
        <v>2354</v>
      </c>
      <c r="D142" t="s">
        <v>243</v>
      </c>
      <c r="E142" t="s">
        <v>384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2" t="s">
        <v>245</v>
      </c>
      <c r="L142">
        <f>COUNTIF('route'!$H$2:$H$1482,npcs!$A142)</f>
        <v>1</v>
      </c>
    </row>
    <row r="143" spans="1:12" ht="15.75" hidden="1" customHeight="1" x14ac:dyDescent="0.2">
      <c r="A143">
        <v>142</v>
      </c>
      <c r="B143" t="s">
        <v>241</v>
      </c>
      <c r="C143" t="s">
        <v>2354</v>
      </c>
      <c r="D143" t="s">
        <v>243</v>
      </c>
      <c r="E143" t="s">
        <v>388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2" t="s">
        <v>245</v>
      </c>
      <c r="L143">
        <f>COUNTIF('route'!$H$2:$H$1482,npcs!$A143)</f>
        <v>2</v>
      </c>
    </row>
    <row r="144" spans="1:12" ht="15.75" hidden="1" customHeight="1" x14ac:dyDescent="0.2">
      <c r="A144">
        <v>143</v>
      </c>
      <c r="B144" t="s">
        <v>241</v>
      </c>
      <c r="C144" t="s">
        <v>2354</v>
      </c>
      <c r="D144" t="s">
        <v>243</v>
      </c>
      <c r="E144" t="s">
        <v>389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2" t="s">
        <v>245</v>
      </c>
      <c r="L144">
        <f>COUNTIF('route'!$H$2:$H$1482,npcs!$A144)</f>
        <v>2</v>
      </c>
    </row>
    <row r="145" spans="1:12" ht="15.75" hidden="1" customHeight="1" x14ac:dyDescent="0.2">
      <c r="A145">
        <v>144</v>
      </c>
      <c r="B145" t="s">
        <v>315</v>
      </c>
      <c r="C145" t="s">
        <v>2354</v>
      </c>
      <c r="D145" t="s">
        <v>243</v>
      </c>
      <c r="E145" t="s">
        <v>390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2" t="s">
        <v>245</v>
      </c>
      <c r="L145">
        <f>COUNTIF('route'!$H$2:$H$1482,npcs!$A145)</f>
        <v>2</v>
      </c>
    </row>
    <row r="146" spans="1:12" ht="15.75" hidden="1" customHeight="1" x14ac:dyDescent="0.2">
      <c r="A146">
        <v>145</v>
      </c>
      <c r="B146" t="s">
        <v>315</v>
      </c>
      <c r="C146" t="s">
        <v>2354</v>
      </c>
      <c r="D146" t="s">
        <v>243</v>
      </c>
      <c r="E146" t="s">
        <v>390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2" t="s">
        <v>245</v>
      </c>
      <c r="L146">
        <f>COUNTIF('route'!$H$2:$H$1482,npcs!$A146)</f>
        <v>2</v>
      </c>
    </row>
    <row r="147" spans="1:12" ht="15.75" hidden="1" customHeight="1" x14ac:dyDescent="0.2">
      <c r="A147">
        <v>146</v>
      </c>
      <c r="B147" t="s">
        <v>285</v>
      </c>
      <c r="C147" t="s">
        <v>2354</v>
      </c>
      <c r="D147" t="s">
        <v>243</v>
      </c>
      <c r="E147" t="s">
        <v>391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2" t="s">
        <v>245</v>
      </c>
      <c r="L147">
        <f>COUNTIF('route'!$H$2:$H$1482,npcs!$A147)</f>
        <v>4</v>
      </c>
    </row>
    <row r="148" spans="1:12" ht="15.75" hidden="1" customHeight="1" x14ac:dyDescent="0.2">
      <c r="A148">
        <v>147</v>
      </c>
      <c r="B148" t="s">
        <v>2352</v>
      </c>
      <c r="C148" t="s">
        <v>2354</v>
      </c>
      <c r="D148" t="s">
        <v>256</v>
      </c>
      <c r="E148" t="s">
        <v>392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2" t="s">
        <v>245</v>
      </c>
      <c r="L148">
        <f>COUNTIF('route'!$H$2:$H$1482,npcs!$A148)</f>
        <v>3</v>
      </c>
    </row>
    <row r="149" spans="1:12" ht="15.75" hidden="1" customHeight="1" x14ac:dyDescent="0.2">
      <c r="A149">
        <v>148</v>
      </c>
      <c r="B149" t="s">
        <v>258</v>
      </c>
      <c r="C149" t="s">
        <v>2354</v>
      </c>
      <c r="D149" t="s">
        <v>243</v>
      </c>
      <c r="E149" t="s">
        <v>393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2" t="s">
        <v>245</v>
      </c>
      <c r="L149">
        <f>COUNTIF('route'!$H$2:$H$1482,npcs!$A149)</f>
        <v>2</v>
      </c>
    </row>
    <row r="150" spans="1:12" ht="15.75" hidden="1" customHeight="1" x14ac:dyDescent="0.2">
      <c r="A150">
        <v>149</v>
      </c>
      <c r="B150" t="s">
        <v>248</v>
      </c>
      <c r="C150" t="s">
        <v>2354</v>
      </c>
      <c r="D150" t="s">
        <v>243</v>
      </c>
      <c r="E150" t="s">
        <v>24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2" t="s">
        <v>245</v>
      </c>
      <c r="L150">
        <f>COUNTIF('route'!$H$2:$H$1482,npcs!$A150)</f>
        <v>1</v>
      </c>
    </row>
    <row r="151" spans="1:12" ht="15.75" hidden="1" customHeight="1" x14ac:dyDescent="0.2">
      <c r="A151">
        <v>150</v>
      </c>
      <c r="B151" t="s">
        <v>315</v>
      </c>
      <c r="C151" t="s">
        <v>2354</v>
      </c>
      <c r="D151" t="s">
        <v>243</v>
      </c>
      <c r="E151" t="s">
        <v>24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2" t="s">
        <v>245</v>
      </c>
      <c r="L151">
        <f>COUNTIF('route'!$H$2:$H$1482,npcs!$A151)</f>
        <v>1</v>
      </c>
    </row>
    <row r="152" spans="1:12" ht="15.75" hidden="1" customHeight="1" x14ac:dyDescent="0.2">
      <c r="A152">
        <v>151</v>
      </c>
      <c r="B152" t="s">
        <v>315</v>
      </c>
      <c r="C152" t="s">
        <v>2354</v>
      </c>
      <c r="D152" t="s">
        <v>243</v>
      </c>
      <c r="E152" t="s">
        <v>24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2" t="s">
        <v>245</v>
      </c>
      <c r="L152">
        <f>COUNTIF('route'!$H$2:$H$1482,npcs!$A152)</f>
        <v>1</v>
      </c>
    </row>
    <row r="153" spans="1:12" ht="15.75" hidden="1" customHeight="1" x14ac:dyDescent="0.2">
      <c r="A153">
        <v>152</v>
      </c>
      <c r="B153" t="s">
        <v>330</v>
      </c>
      <c r="C153" t="s">
        <v>2354</v>
      </c>
      <c r="D153" t="s">
        <v>243</v>
      </c>
      <c r="E153" t="s">
        <v>24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2" t="s">
        <v>245</v>
      </c>
      <c r="L153">
        <f>COUNTIF('route'!$H$2:$H$1482,npcs!$A153)</f>
        <v>1</v>
      </c>
    </row>
    <row r="154" spans="1:12" ht="15.75" hidden="1" customHeight="1" x14ac:dyDescent="0.2">
      <c r="A154">
        <v>153</v>
      </c>
      <c r="B154" t="s">
        <v>315</v>
      </c>
      <c r="C154" t="s">
        <v>2354</v>
      </c>
      <c r="D154" t="s">
        <v>243</v>
      </c>
      <c r="E154" t="s">
        <v>24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2" t="s">
        <v>245</v>
      </c>
      <c r="L154">
        <f>COUNTIF('route'!$H$2:$H$1482,npcs!$A154)</f>
        <v>1</v>
      </c>
    </row>
    <row r="155" spans="1:12" ht="15.75" hidden="1" customHeight="1" x14ac:dyDescent="0.2">
      <c r="A155">
        <v>154</v>
      </c>
      <c r="B155" t="s">
        <v>315</v>
      </c>
      <c r="C155" t="s">
        <v>2354</v>
      </c>
      <c r="D155" t="s">
        <v>243</v>
      </c>
      <c r="E155" t="s">
        <v>24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2" t="s">
        <v>245</v>
      </c>
      <c r="L155">
        <f>COUNTIF('route'!$H$2:$H$1482,npcs!$A155)</f>
        <v>1</v>
      </c>
    </row>
    <row r="156" spans="1:12" ht="15.75" hidden="1" customHeight="1" x14ac:dyDescent="0.2">
      <c r="A156">
        <v>155</v>
      </c>
      <c r="B156" t="s">
        <v>315</v>
      </c>
      <c r="C156" t="s">
        <v>2354</v>
      </c>
      <c r="D156" t="s">
        <v>243</v>
      </c>
      <c r="E156" t="s">
        <v>24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2" t="s">
        <v>245</v>
      </c>
      <c r="L156">
        <f>COUNTIF('route'!$H$2:$H$1482,npcs!$A156)</f>
        <v>2</v>
      </c>
    </row>
    <row r="157" spans="1:12" ht="15.75" hidden="1" customHeight="1" x14ac:dyDescent="0.2">
      <c r="A157">
        <v>156</v>
      </c>
      <c r="B157" t="s">
        <v>315</v>
      </c>
      <c r="C157" t="s">
        <v>2354</v>
      </c>
      <c r="D157" t="s">
        <v>243</v>
      </c>
      <c r="E157" t="s">
        <v>24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2" t="s">
        <v>245</v>
      </c>
      <c r="L157">
        <f>COUNTIF('route'!$H$2:$H$1482,npcs!$A157)</f>
        <v>1</v>
      </c>
    </row>
    <row r="158" spans="1:12" ht="15.75" hidden="1" customHeight="1" x14ac:dyDescent="0.2">
      <c r="A158">
        <v>157</v>
      </c>
      <c r="B158" t="s">
        <v>315</v>
      </c>
      <c r="C158" t="s">
        <v>2354</v>
      </c>
      <c r="D158" t="s">
        <v>243</v>
      </c>
      <c r="E158" t="s">
        <v>24</v>
      </c>
      <c r="F158">
        <v>74</v>
      </c>
      <c r="G158">
        <v>67</v>
      </c>
      <c r="H158">
        <v>7</v>
      </c>
      <c r="I158">
        <v>2165</v>
      </c>
      <c r="J158">
        <v>236</v>
      </c>
      <c r="K158" s="2" t="s">
        <v>245</v>
      </c>
      <c r="L158">
        <f>COUNTIF('route'!$H$2:$H$1482,npcs!$A158)</f>
        <v>1</v>
      </c>
    </row>
    <row r="159" spans="1:12" ht="15.75" hidden="1" customHeight="1" x14ac:dyDescent="0.2">
      <c r="A159">
        <v>158</v>
      </c>
      <c r="B159" t="s">
        <v>315</v>
      </c>
      <c r="C159" t="s">
        <v>2354</v>
      </c>
      <c r="D159" t="s">
        <v>243</v>
      </c>
      <c r="E159" t="s">
        <v>24</v>
      </c>
      <c r="F159">
        <v>74</v>
      </c>
      <c r="G159">
        <v>65</v>
      </c>
      <c r="H159">
        <v>7</v>
      </c>
      <c r="I159">
        <v>2106</v>
      </c>
      <c r="J159">
        <v>236</v>
      </c>
      <c r="K159" s="2" t="s">
        <v>245</v>
      </c>
      <c r="L159">
        <f>COUNTIF('route'!$H$2:$H$1482,npcs!$A159)</f>
        <v>1</v>
      </c>
    </row>
    <row r="160" spans="1:12" ht="15.75" hidden="1" customHeight="1" x14ac:dyDescent="0.2">
      <c r="A160">
        <v>159</v>
      </c>
      <c r="B160" t="s">
        <v>315</v>
      </c>
      <c r="C160" t="s">
        <v>2354</v>
      </c>
      <c r="D160" t="s">
        <v>243</v>
      </c>
      <c r="E160" t="s">
        <v>24</v>
      </c>
      <c r="F160">
        <v>74</v>
      </c>
      <c r="G160">
        <v>67</v>
      </c>
      <c r="H160">
        <v>8</v>
      </c>
      <c r="I160">
        <v>2152</v>
      </c>
      <c r="J160">
        <v>280</v>
      </c>
      <c r="K160" s="2" t="s">
        <v>245</v>
      </c>
      <c r="L160">
        <f>COUNTIF('route'!$H$2:$H$1482,npcs!$A160)</f>
        <v>2</v>
      </c>
    </row>
    <row r="161" spans="1:12" ht="15.75" hidden="1" customHeight="1" x14ac:dyDescent="0.2">
      <c r="A161">
        <v>160</v>
      </c>
      <c r="B161" t="s">
        <v>315</v>
      </c>
      <c r="C161" t="s">
        <v>2354</v>
      </c>
      <c r="D161" t="s">
        <v>243</v>
      </c>
      <c r="E161" t="s">
        <v>24</v>
      </c>
      <c r="F161">
        <v>74</v>
      </c>
      <c r="G161">
        <v>62</v>
      </c>
      <c r="H161">
        <v>7</v>
      </c>
      <c r="I161">
        <v>2000</v>
      </c>
      <c r="J161">
        <v>232</v>
      </c>
      <c r="K161" s="2" t="s">
        <v>245</v>
      </c>
      <c r="L161">
        <f>COUNTIF('route'!$H$2:$H$1482,npcs!$A161)</f>
        <v>1</v>
      </c>
    </row>
    <row r="162" spans="1:12" ht="15.75" hidden="1" customHeight="1" x14ac:dyDescent="0.2">
      <c r="A162">
        <v>161</v>
      </c>
      <c r="B162" t="s">
        <v>262</v>
      </c>
      <c r="C162" t="s">
        <v>2354</v>
      </c>
      <c r="D162" t="s">
        <v>243</v>
      </c>
      <c r="E162" t="s">
        <v>24</v>
      </c>
      <c r="F162">
        <v>44</v>
      </c>
      <c r="G162">
        <v>66</v>
      </c>
      <c r="H162">
        <v>7</v>
      </c>
      <c r="I162">
        <v>2137</v>
      </c>
      <c r="J162">
        <v>247</v>
      </c>
      <c r="K162" s="2" t="s">
        <v>245</v>
      </c>
      <c r="L162">
        <f>COUNTIF('route'!$H$2:$H$1482,npcs!$A162)</f>
        <v>1</v>
      </c>
    </row>
    <row r="163" spans="1:12" ht="15.75" hidden="1" customHeight="1" x14ac:dyDescent="0.2">
      <c r="A163">
        <v>162</v>
      </c>
      <c r="B163" t="s">
        <v>379</v>
      </c>
      <c r="C163" t="s">
        <v>2354</v>
      </c>
      <c r="D163" t="s">
        <v>243</v>
      </c>
      <c r="E163" t="s">
        <v>380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2" t="s">
        <v>245</v>
      </c>
      <c r="L163">
        <f>COUNTIF('route'!$H$2:$H$1482,npcs!$A163)</f>
        <v>3</v>
      </c>
    </row>
    <row r="164" spans="1:12" ht="15.75" hidden="1" customHeight="1" x14ac:dyDescent="0.2">
      <c r="A164">
        <v>163</v>
      </c>
      <c r="B164" t="s">
        <v>248</v>
      </c>
      <c r="C164" t="s">
        <v>2354</v>
      </c>
      <c r="D164" t="s">
        <v>243</v>
      </c>
      <c r="E164" t="s">
        <v>394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2" t="s">
        <v>245</v>
      </c>
      <c r="L164">
        <f>COUNTIF('route'!$H$2:$H$1482,npcs!$A164)</f>
        <v>1</v>
      </c>
    </row>
    <row r="165" spans="1:12" ht="15.75" hidden="1" customHeight="1" x14ac:dyDescent="0.2">
      <c r="A165">
        <v>164</v>
      </c>
      <c r="B165" t="s">
        <v>311</v>
      </c>
      <c r="C165" t="s">
        <v>2354</v>
      </c>
      <c r="D165" t="s">
        <v>243</v>
      </c>
      <c r="E165" t="s">
        <v>24</v>
      </c>
      <c r="F165">
        <v>75</v>
      </c>
      <c r="G165">
        <v>65</v>
      </c>
      <c r="H165">
        <v>4</v>
      </c>
      <c r="I165">
        <v>2104</v>
      </c>
      <c r="J165">
        <v>152</v>
      </c>
      <c r="K165" s="2" t="s">
        <v>245</v>
      </c>
      <c r="L165">
        <f>COUNTIF('route'!$H$2:$H$1482,npcs!$A165)</f>
        <v>1</v>
      </c>
    </row>
    <row r="166" spans="1:12" ht="15.75" hidden="1" customHeight="1" x14ac:dyDescent="0.2">
      <c r="A166">
        <v>165</v>
      </c>
      <c r="B166" t="s">
        <v>252</v>
      </c>
      <c r="C166" t="s">
        <v>2354</v>
      </c>
      <c r="D166" t="s">
        <v>243</v>
      </c>
      <c r="E166" t="s">
        <v>24</v>
      </c>
      <c r="F166">
        <v>64</v>
      </c>
      <c r="G166">
        <v>64</v>
      </c>
      <c r="H166">
        <v>5</v>
      </c>
      <c r="I166">
        <v>2073</v>
      </c>
      <c r="J166">
        <v>177</v>
      </c>
      <c r="K166" s="2" t="s">
        <v>245</v>
      </c>
      <c r="L166">
        <f>COUNTIF('route'!$H$2:$H$1482,npcs!$A166)</f>
        <v>1</v>
      </c>
    </row>
    <row r="167" spans="1:12" ht="15.75" hidden="1" customHeight="1" x14ac:dyDescent="0.2">
      <c r="A167">
        <v>166</v>
      </c>
      <c r="B167" t="s">
        <v>366</v>
      </c>
      <c r="C167" t="s">
        <v>2354</v>
      </c>
      <c r="D167" t="s">
        <v>243</v>
      </c>
      <c r="E167" t="s">
        <v>395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2" t="s">
        <v>245</v>
      </c>
      <c r="L167">
        <f>COUNTIF('route'!$H$2:$H$1482,npcs!$A167)</f>
        <v>1</v>
      </c>
    </row>
    <row r="168" spans="1:12" ht="15.75" hidden="1" customHeight="1" x14ac:dyDescent="0.2">
      <c r="A168">
        <v>167</v>
      </c>
      <c r="B168" t="s">
        <v>330</v>
      </c>
      <c r="C168" t="s">
        <v>2354</v>
      </c>
      <c r="D168" t="s">
        <v>243</v>
      </c>
      <c r="E168" t="s">
        <v>395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2" t="s">
        <v>245</v>
      </c>
      <c r="L168">
        <f>COUNTIF('route'!$H$2:$H$1482,npcs!$A168)</f>
        <v>1</v>
      </c>
    </row>
    <row r="169" spans="1:12" ht="15.75" hidden="1" customHeight="1" x14ac:dyDescent="0.2">
      <c r="A169">
        <v>168</v>
      </c>
      <c r="B169" t="s">
        <v>396</v>
      </c>
      <c r="C169" t="s">
        <v>2354</v>
      </c>
      <c r="D169" t="s">
        <v>256</v>
      </c>
      <c r="E169" t="s">
        <v>247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2" t="s">
        <v>245</v>
      </c>
      <c r="L169">
        <f>COUNTIF('route'!$H$2:$H$1482,npcs!$A169)</f>
        <v>1</v>
      </c>
    </row>
    <row r="170" spans="1:12" ht="15.75" hidden="1" customHeight="1" x14ac:dyDescent="0.2">
      <c r="A170">
        <v>169</v>
      </c>
      <c r="B170" t="s">
        <v>396</v>
      </c>
      <c r="C170" t="s">
        <v>2354</v>
      </c>
      <c r="D170" t="s">
        <v>256</v>
      </c>
      <c r="E170" t="s">
        <v>247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2" t="s">
        <v>245</v>
      </c>
      <c r="L170">
        <f>COUNTIF('route'!$H$2:$H$1482,npcs!$A170)</f>
        <v>1</v>
      </c>
    </row>
    <row r="171" spans="1:12" ht="15.75" hidden="1" customHeight="1" x14ac:dyDescent="0.2">
      <c r="A171">
        <v>170</v>
      </c>
      <c r="B171" t="s">
        <v>396</v>
      </c>
      <c r="C171" t="s">
        <v>2354</v>
      </c>
      <c r="D171" t="s">
        <v>256</v>
      </c>
      <c r="E171" t="s">
        <v>247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2" t="s">
        <v>245</v>
      </c>
      <c r="L171">
        <f>COUNTIF('route'!$H$2:$H$1482,npcs!$A171)</f>
        <v>1</v>
      </c>
    </row>
    <row r="172" spans="1:12" ht="15.75" hidden="1" customHeight="1" x14ac:dyDescent="0.2">
      <c r="A172">
        <v>171</v>
      </c>
      <c r="B172" t="s">
        <v>396</v>
      </c>
      <c r="C172" t="s">
        <v>2354</v>
      </c>
      <c r="D172" t="s">
        <v>256</v>
      </c>
      <c r="E172" t="s">
        <v>247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2" t="s">
        <v>245</v>
      </c>
      <c r="L172">
        <f>COUNTIF('route'!$H$2:$H$1482,npcs!$A172)</f>
        <v>1</v>
      </c>
    </row>
    <row r="173" spans="1:12" ht="15.75" hidden="1" customHeight="1" x14ac:dyDescent="0.2">
      <c r="A173">
        <v>172</v>
      </c>
      <c r="B173" t="s">
        <v>396</v>
      </c>
      <c r="C173" t="s">
        <v>2354</v>
      </c>
      <c r="D173" t="s">
        <v>256</v>
      </c>
      <c r="E173" t="s">
        <v>247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2" t="s">
        <v>245</v>
      </c>
      <c r="L173">
        <f>COUNTIF('route'!$H$2:$H$1482,npcs!$A173)</f>
        <v>1</v>
      </c>
    </row>
    <row r="174" spans="1:12" ht="15.75" hidden="1" customHeight="1" x14ac:dyDescent="0.2">
      <c r="A174">
        <v>173</v>
      </c>
      <c r="B174" t="s">
        <v>396</v>
      </c>
      <c r="C174" t="s">
        <v>2354</v>
      </c>
      <c r="D174" t="s">
        <v>256</v>
      </c>
      <c r="E174" t="s">
        <v>247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2" t="s">
        <v>245</v>
      </c>
      <c r="L174">
        <f>COUNTIF('route'!$H$2:$H$1482,npcs!$A174)</f>
        <v>1</v>
      </c>
    </row>
    <row r="175" spans="1:12" ht="15.75" hidden="1" customHeight="1" x14ac:dyDescent="0.2">
      <c r="A175">
        <v>174</v>
      </c>
      <c r="B175" t="s">
        <v>396</v>
      </c>
      <c r="C175" t="s">
        <v>2354</v>
      </c>
      <c r="D175" t="s">
        <v>256</v>
      </c>
      <c r="E175" t="s">
        <v>247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2" t="s">
        <v>245</v>
      </c>
      <c r="L175">
        <f>COUNTIF('route'!$H$2:$H$1482,npcs!$A175)</f>
        <v>1</v>
      </c>
    </row>
    <row r="176" spans="1:12" ht="15.75" hidden="1" customHeight="1" x14ac:dyDescent="0.2">
      <c r="A176">
        <v>175</v>
      </c>
      <c r="B176" t="s">
        <v>397</v>
      </c>
      <c r="C176" t="s">
        <v>2354</v>
      </c>
      <c r="D176" t="s">
        <v>256</v>
      </c>
      <c r="E176" t="s">
        <v>398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2" t="s">
        <v>245</v>
      </c>
      <c r="L176">
        <f>COUNTIF('route'!$H$2:$H$1482,npcs!$A176)</f>
        <v>1</v>
      </c>
    </row>
    <row r="177" spans="1:12" ht="15.75" hidden="1" customHeight="1" x14ac:dyDescent="0.2">
      <c r="A177">
        <v>176</v>
      </c>
      <c r="B177" t="s">
        <v>399</v>
      </c>
      <c r="C177" t="s">
        <v>2354</v>
      </c>
      <c r="D177" t="s">
        <v>256</v>
      </c>
      <c r="E177" t="s">
        <v>398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2" t="s">
        <v>245</v>
      </c>
      <c r="L177">
        <f>COUNTIF('route'!$H$2:$H$1482,npcs!$A177)</f>
        <v>1</v>
      </c>
    </row>
    <row r="178" spans="1:12" ht="15.75" hidden="1" customHeight="1" x14ac:dyDescent="0.2">
      <c r="A178">
        <v>177</v>
      </c>
      <c r="B178" t="s">
        <v>400</v>
      </c>
      <c r="C178" t="s">
        <v>2354</v>
      </c>
      <c r="D178" t="s">
        <v>256</v>
      </c>
      <c r="E178" t="s">
        <v>395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2" t="s">
        <v>245</v>
      </c>
      <c r="L178">
        <f>COUNTIF('route'!$H$2:$H$1482,npcs!$A178)</f>
        <v>1</v>
      </c>
    </row>
    <row r="179" spans="1:12" ht="15.75" hidden="1" customHeight="1" x14ac:dyDescent="0.2">
      <c r="A179">
        <v>178</v>
      </c>
      <c r="B179" t="s">
        <v>400</v>
      </c>
      <c r="C179" t="s">
        <v>2354</v>
      </c>
      <c r="D179" t="s">
        <v>256</v>
      </c>
      <c r="E179" t="s">
        <v>395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2" t="s">
        <v>245</v>
      </c>
      <c r="L179">
        <f>COUNTIF('route'!$H$2:$H$1482,npcs!$A179)</f>
        <v>1</v>
      </c>
    </row>
    <row r="180" spans="1:12" ht="15.75" hidden="1" customHeight="1" x14ac:dyDescent="0.2">
      <c r="A180">
        <v>179</v>
      </c>
      <c r="B180" t="s">
        <v>400</v>
      </c>
      <c r="C180" t="s">
        <v>2354</v>
      </c>
      <c r="D180" t="s">
        <v>256</v>
      </c>
      <c r="E180" t="s">
        <v>395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2" t="s">
        <v>245</v>
      </c>
      <c r="L180">
        <f>COUNTIF('route'!$H$2:$H$1482,npcs!$A180)</f>
        <v>1</v>
      </c>
    </row>
    <row r="181" spans="1:12" ht="15.75" hidden="1" customHeight="1" x14ac:dyDescent="0.2">
      <c r="A181">
        <v>180</v>
      </c>
      <c r="B181" t="s">
        <v>400</v>
      </c>
      <c r="C181" t="s">
        <v>2354</v>
      </c>
      <c r="D181" t="s">
        <v>256</v>
      </c>
      <c r="E181" t="s">
        <v>395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2" t="s">
        <v>245</v>
      </c>
      <c r="L181">
        <f>COUNTIF('route'!$H$2:$H$1482,npcs!$A181)</f>
        <v>1</v>
      </c>
    </row>
    <row r="182" spans="1:12" ht="15.75" hidden="1" customHeight="1" x14ac:dyDescent="0.2">
      <c r="A182">
        <v>181</v>
      </c>
      <c r="B182" t="s">
        <v>401</v>
      </c>
      <c r="C182" t="s">
        <v>2354</v>
      </c>
      <c r="D182" t="s">
        <v>256</v>
      </c>
      <c r="E182" t="s">
        <v>247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2" t="s">
        <v>245</v>
      </c>
      <c r="L182">
        <f>COUNTIF('route'!$H$2:$H$1482,npcs!$A182)</f>
        <v>1</v>
      </c>
    </row>
    <row r="183" spans="1:12" ht="15.75" hidden="1" customHeight="1" x14ac:dyDescent="0.2">
      <c r="A183">
        <v>182</v>
      </c>
      <c r="B183" t="s">
        <v>401</v>
      </c>
      <c r="C183" t="s">
        <v>2354</v>
      </c>
      <c r="D183" t="s">
        <v>256</v>
      </c>
      <c r="E183" t="s">
        <v>247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2" t="s">
        <v>245</v>
      </c>
      <c r="L183">
        <f>COUNTIF('route'!$H$2:$H$1482,npcs!$A183)</f>
        <v>1</v>
      </c>
    </row>
    <row r="184" spans="1:12" ht="15.75" hidden="1" customHeight="1" x14ac:dyDescent="0.2">
      <c r="A184">
        <v>183</v>
      </c>
      <c r="B184" t="s">
        <v>401</v>
      </c>
      <c r="C184" t="s">
        <v>2354</v>
      </c>
      <c r="D184" t="s">
        <v>256</v>
      </c>
      <c r="E184" t="s">
        <v>247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2" t="s">
        <v>245</v>
      </c>
      <c r="L184">
        <f>COUNTIF('route'!$H$2:$H$1482,npcs!$A184)</f>
        <v>1</v>
      </c>
    </row>
    <row r="185" spans="1:12" ht="15.75" hidden="1" customHeight="1" x14ac:dyDescent="0.2">
      <c r="A185">
        <v>184</v>
      </c>
      <c r="B185" t="s">
        <v>401</v>
      </c>
      <c r="C185" t="s">
        <v>2354</v>
      </c>
      <c r="D185" t="s">
        <v>256</v>
      </c>
      <c r="E185" t="s">
        <v>247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2" t="s">
        <v>245</v>
      </c>
      <c r="L185">
        <f>COUNTIF('route'!$H$2:$H$1482,npcs!$A185)</f>
        <v>1</v>
      </c>
    </row>
    <row r="186" spans="1:12" ht="15.75" hidden="1" customHeight="1" x14ac:dyDescent="0.2">
      <c r="A186">
        <v>185</v>
      </c>
      <c r="B186" t="s">
        <v>402</v>
      </c>
      <c r="C186" t="s">
        <v>2354</v>
      </c>
      <c r="D186" t="s">
        <v>256</v>
      </c>
      <c r="E186" t="s">
        <v>247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2" t="s">
        <v>245</v>
      </c>
      <c r="L186">
        <f>COUNTIF('route'!$H$2:$H$1482,npcs!$A186)</f>
        <v>1</v>
      </c>
    </row>
    <row r="187" spans="1:12" ht="15.75" hidden="1" customHeight="1" x14ac:dyDescent="0.2">
      <c r="A187">
        <v>186</v>
      </c>
      <c r="B187" t="s">
        <v>403</v>
      </c>
      <c r="C187" t="s">
        <v>2354</v>
      </c>
      <c r="D187" t="s">
        <v>256</v>
      </c>
      <c r="E187" t="s">
        <v>398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2" t="s">
        <v>245</v>
      </c>
      <c r="L187">
        <f>COUNTIF('route'!$H$2:$H$1482,npcs!$A187)</f>
        <v>1</v>
      </c>
    </row>
    <row r="188" spans="1:12" ht="15.75" hidden="1" customHeight="1" x14ac:dyDescent="0.2">
      <c r="A188">
        <v>187</v>
      </c>
      <c r="B188" t="s">
        <v>400</v>
      </c>
      <c r="C188" t="s">
        <v>2354</v>
      </c>
      <c r="D188" t="s">
        <v>256</v>
      </c>
      <c r="E188" t="s">
        <v>404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2" t="s">
        <v>245</v>
      </c>
      <c r="L188">
        <f>COUNTIF('route'!$H$2:$H$1482,npcs!$A188)</f>
        <v>1</v>
      </c>
    </row>
    <row r="189" spans="1:12" ht="15.75" hidden="1" customHeight="1" x14ac:dyDescent="0.2">
      <c r="A189">
        <v>188</v>
      </c>
      <c r="B189" t="s">
        <v>400</v>
      </c>
      <c r="C189" t="s">
        <v>2354</v>
      </c>
      <c r="D189" t="s">
        <v>256</v>
      </c>
      <c r="E189" t="s">
        <v>404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2" t="s">
        <v>245</v>
      </c>
      <c r="L189">
        <f>COUNTIF('route'!$H$2:$H$1482,npcs!$A189)</f>
        <v>1</v>
      </c>
    </row>
    <row r="190" spans="1:12" ht="15.75" hidden="1" customHeight="1" x14ac:dyDescent="0.2">
      <c r="A190">
        <v>189</v>
      </c>
      <c r="B190" t="s">
        <v>400</v>
      </c>
      <c r="C190" t="s">
        <v>2354</v>
      </c>
      <c r="D190" t="s">
        <v>256</v>
      </c>
      <c r="E190" t="s">
        <v>24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2" t="s">
        <v>245</v>
      </c>
      <c r="L190">
        <f>COUNTIF('route'!$H$2:$H$1482,npcs!$A190)</f>
        <v>1</v>
      </c>
    </row>
    <row r="191" spans="1:12" ht="15.75" hidden="1" customHeight="1" x14ac:dyDescent="0.2">
      <c r="A191">
        <v>190</v>
      </c>
      <c r="B191" t="s">
        <v>400</v>
      </c>
      <c r="C191" t="s">
        <v>2354</v>
      </c>
      <c r="D191" t="s">
        <v>256</v>
      </c>
      <c r="E191" t="s">
        <v>24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2" t="s">
        <v>245</v>
      </c>
      <c r="L191">
        <f>COUNTIF('route'!$H$2:$H$1482,npcs!$A191)</f>
        <v>1</v>
      </c>
    </row>
    <row r="192" spans="1:12" ht="15.75" hidden="1" customHeight="1" x14ac:dyDescent="0.2">
      <c r="A192">
        <v>191</v>
      </c>
      <c r="B192" t="s">
        <v>405</v>
      </c>
      <c r="C192" t="s">
        <v>2354</v>
      </c>
      <c r="D192" t="s">
        <v>256</v>
      </c>
      <c r="E192" t="s">
        <v>247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2" t="s">
        <v>245</v>
      </c>
      <c r="L192">
        <f>COUNTIF('route'!$H$2:$H$1482,npcs!$A192)</f>
        <v>1</v>
      </c>
    </row>
    <row r="193" spans="1:12" ht="15.75" hidden="1" customHeight="1" x14ac:dyDescent="0.2">
      <c r="A193">
        <v>192</v>
      </c>
      <c r="B193" t="s">
        <v>406</v>
      </c>
      <c r="C193" t="s">
        <v>2354</v>
      </c>
      <c r="D193" t="s">
        <v>256</v>
      </c>
      <c r="E193" t="s">
        <v>247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2" t="s">
        <v>245</v>
      </c>
      <c r="L193">
        <f>COUNTIF('route'!$H$2:$H$1482,npcs!$A193)</f>
        <v>1</v>
      </c>
    </row>
    <row r="194" spans="1:12" ht="15.75" hidden="1" customHeight="1" x14ac:dyDescent="0.2">
      <c r="A194">
        <v>193</v>
      </c>
      <c r="B194" t="s">
        <v>407</v>
      </c>
      <c r="C194" t="s">
        <v>2354</v>
      </c>
      <c r="D194" t="s">
        <v>256</v>
      </c>
      <c r="E194" t="s">
        <v>398</v>
      </c>
      <c r="F194">
        <v>203</v>
      </c>
      <c r="G194">
        <v>63</v>
      </c>
      <c r="H194">
        <v>1</v>
      </c>
      <c r="I194">
        <v>2032</v>
      </c>
      <c r="J194">
        <v>56</v>
      </c>
      <c r="K194" s="2" t="s">
        <v>245</v>
      </c>
      <c r="L194">
        <f>COUNTIF('route'!$H$2:$H$1482,npcs!$A194)</f>
        <v>1</v>
      </c>
    </row>
    <row r="195" spans="1:12" ht="15.75" hidden="1" customHeight="1" x14ac:dyDescent="0.2">
      <c r="A195">
        <v>194</v>
      </c>
      <c r="B195" t="s">
        <v>407</v>
      </c>
      <c r="C195" t="s">
        <v>2354</v>
      </c>
      <c r="D195" t="s">
        <v>256</v>
      </c>
      <c r="E195" t="s">
        <v>398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2" t="s">
        <v>245</v>
      </c>
      <c r="L195">
        <f>COUNTIF('route'!$H$2:$H$1482,npcs!$A195)</f>
        <v>1</v>
      </c>
    </row>
    <row r="196" spans="1:12" ht="15.75" hidden="1" customHeight="1" x14ac:dyDescent="0.2">
      <c r="A196">
        <v>195</v>
      </c>
      <c r="B196" t="s">
        <v>407</v>
      </c>
      <c r="C196" t="s">
        <v>2354</v>
      </c>
      <c r="D196" t="s">
        <v>256</v>
      </c>
      <c r="E196" t="s">
        <v>398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2" t="s">
        <v>245</v>
      </c>
      <c r="L196">
        <f>COUNTIF('route'!$H$2:$H$1482,npcs!$A196)</f>
        <v>1</v>
      </c>
    </row>
    <row r="197" spans="1:12" ht="15.75" hidden="1" customHeight="1" x14ac:dyDescent="0.2">
      <c r="A197">
        <v>196</v>
      </c>
      <c r="B197" t="s">
        <v>407</v>
      </c>
      <c r="C197" t="s">
        <v>2354</v>
      </c>
      <c r="D197" t="s">
        <v>256</v>
      </c>
      <c r="E197" t="s">
        <v>398</v>
      </c>
      <c r="F197">
        <v>203</v>
      </c>
      <c r="G197">
        <v>53</v>
      </c>
      <c r="H197">
        <v>1</v>
      </c>
      <c r="I197">
        <v>1720</v>
      </c>
      <c r="J197">
        <v>48</v>
      </c>
      <c r="K197" s="2" t="s">
        <v>245</v>
      </c>
      <c r="L197">
        <f>COUNTIF('route'!$H$2:$H$1482,npcs!$A197)</f>
        <v>1</v>
      </c>
    </row>
    <row r="198" spans="1:12" ht="15.75" hidden="1" customHeight="1" x14ac:dyDescent="0.2">
      <c r="A198">
        <v>197</v>
      </c>
      <c r="B198" t="s">
        <v>407</v>
      </c>
      <c r="C198" t="s">
        <v>2354</v>
      </c>
      <c r="D198" t="s">
        <v>256</v>
      </c>
      <c r="E198" t="s">
        <v>398</v>
      </c>
      <c r="F198">
        <v>203</v>
      </c>
      <c r="G198">
        <v>55</v>
      </c>
      <c r="H198">
        <v>0</v>
      </c>
      <c r="I198">
        <v>1768</v>
      </c>
      <c r="J198">
        <v>24</v>
      </c>
      <c r="K198" s="2" t="s">
        <v>245</v>
      </c>
      <c r="L198">
        <f>COUNTIF('route'!$H$2:$H$1482,npcs!$A198)</f>
        <v>1</v>
      </c>
    </row>
    <row r="199" spans="1:12" ht="15.75" hidden="1" customHeight="1" x14ac:dyDescent="0.2">
      <c r="A199">
        <v>198</v>
      </c>
      <c r="B199" t="s">
        <v>408</v>
      </c>
      <c r="C199" t="s">
        <v>2354</v>
      </c>
      <c r="D199" t="s">
        <v>256</v>
      </c>
      <c r="E199" t="s">
        <v>247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2" t="s">
        <v>245</v>
      </c>
      <c r="L199">
        <f>COUNTIF('route'!$H$2:$H$1482,npcs!$A199)</f>
        <v>4</v>
      </c>
    </row>
    <row r="200" spans="1:12" ht="15.75" hidden="1" customHeight="1" x14ac:dyDescent="0.2">
      <c r="A200">
        <v>199</v>
      </c>
      <c r="B200" t="s">
        <v>409</v>
      </c>
      <c r="C200" t="s">
        <v>2354</v>
      </c>
      <c r="D200" t="s">
        <v>256</v>
      </c>
      <c r="E200" t="s">
        <v>24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2" t="s">
        <v>245</v>
      </c>
      <c r="L200">
        <f>COUNTIF('route'!$H$2:$H$1482,npcs!$A200)</f>
        <v>1</v>
      </c>
    </row>
    <row r="201" spans="1:12" ht="15.75" hidden="1" customHeight="1" x14ac:dyDescent="0.2">
      <c r="A201">
        <v>200</v>
      </c>
      <c r="B201" t="s">
        <v>409</v>
      </c>
      <c r="C201" t="s">
        <v>2354</v>
      </c>
      <c r="D201" t="s">
        <v>256</v>
      </c>
      <c r="E201" t="s">
        <v>24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2" t="s">
        <v>245</v>
      </c>
      <c r="L201">
        <f>COUNTIF('route'!$H$2:$H$1482,npcs!$A201)</f>
        <v>1</v>
      </c>
    </row>
    <row r="202" spans="1:12" ht="15.75" hidden="1" customHeight="1" x14ac:dyDescent="0.2">
      <c r="A202">
        <v>201</v>
      </c>
      <c r="B202" t="s">
        <v>409</v>
      </c>
      <c r="C202" t="s">
        <v>2354</v>
      </c>
      <c r="D202" t="s">
        <v>256</v>
      </c>
      <c r="E202" t="s">
        <v>24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2" t="s">
        <v>245</v>
      </c>
      <c r="L202">
        <f>COUNTIF('route'!$H$2:$H$1482,npcs!$A202)</f>
        <v>1</v>
      </c>
    </row>
    <row r="203" spans="1:12" ht="15.75" hidden="1" customHeight="1" x14ac:dyDescent="0.2">
      <c r="A203">
        <v>202</v>
      </c>
      <c r="B203" t="s">
        <v>410</v>
      </c>
      <c r="C203" t="s">
        <v>2354</v>
      </c>
      <c r="D203" t="s">
        <v>256</v>
      </c>
      <c r="E203" t="s">
        <v>394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2" t="s">
        <v>245</v>
      </c>
      <c r="L203">
        <f>COUNTIF('route'!$H$2:$H$1482,npcs!$A203)</f>
        <v>4</v>
      </c>
    </row>
    <row r="204" spans="1:12" ht="15.75" hidden="1" customHeight="1" x14ac:dyDescent="0.2">
      <c r="A204">
        <v>203</v>
      </c>
      <c r="B204" t="s">
        <v>370</v>
      </c>
      <c r="C204" t="s">
        <v>2355</v>
      </c>
      <c r="D204" t="s">
        <v>243</v>
      </c>
      <c r="E204" t="s">
        <v>411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2" t="s">
        <v>245</v>
      </c>
      <c r="L204">
        <f>COUNTIF('route'!$H$2:$H$1482,npcs!$A204)</f>
        <v>1</v>
      </c>
    </row>
    <row r="205" spans="1:12" ht="15.75" hidden="1" customHeight="1" x14ac:dyDescent="0.2">
      <c r="A205">
        <v>204</v>
      </c>
      <c r="B205" t="s">
        <v>370</v>
      </c>
      <c r="C205" t="s">
        <v>2356</v>
      </c>
      <c r="D205" t="s">
        <v>243</v>
      </c>
      <c r="E205" t="s">
        <v>412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2" t="s">
        <v>245</v>
      </c>
      <c r="L205">
        <f>COUNTIF('route'!$H$2:$H$1482,npcs!$A205)</f>
        <v>1</v>
      </c>
    </row>
    <row r="206" spans="1:12" ht="15.75" hidden="1" customHeight="1" x14ac:dyDescent="0.2">
      <c r="A206">
        <v>205</v>
      </c>
      <c r="B206" t="s">
        <v>370</v>
      </c>
      <c r="C206" t="s">
        <v>2357</v>
      </c>
      <c r="D206" t="s">
        <v>243</v>
      </c>
      <c r="E206" t="s">
        <v>413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2" t="s">
        <v>245</v>
      </c>
      <c r="L206">
        <f>COUNTIF('route'!$H$2:$H$1482,npcs!$A206)</f>
        <v>1</v>
      </c>
    </row>
    <row r="207" spans="1:12" ht="15.75" hidden="1" customHeight="1" x14ac:dyDescent="0.2">
      <c r="A207">
        <v>206</v>
      </c>
      <c r="B207" t="s">
        <v>370</v>
      </c>
      <c r="C207" t="s">
        <v>2357</v>
      </c>
      <c r="D207" t="s">
        <v>243</v>
      </c>
      <c r="E207" t="s">
        <v>414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2" t="s">
        <v>245</v>
      </c>
      <c r="L207">
        <f>COUNTIF('route'!$H$2:$H$1482,npcs!$A207)</f>
        <v>1</v>
      </c>
    </row>
    <row r="208" spans="1:12" ht="15.75" hidden="1" customHeight="1" x14ac:dyDescent="0.2">
      <c r="A208">
        <v>207</v>
      </c>
      <c r="B208" t="s">
        <v>370</v>
      </c>
      <c r="C208" t="s">
        <v>2358</v>
      </c>
      <c r="D208" t="s">
        <v>243</v>
      </c>
      <c r="E208" t="s">
        <v>415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2" t="s">
        <v>245</v>
      </c>
      <c r="L208">
        <f>COUNTIF('route'!$H$2:$H$1482,npcs!$A208)</f>
        <v>6</v>
      </c>
    </row>
    <row r="209" spans="1:12" ht="15.75" hidden="1" customHeight="1" x14ac:dyDescent="0.2">
      <c r="A209">
        <v>208</v>
      </c>
      <c r="B209" t="s">
        <v>416</v>
      </c>
      <c r="C209" t="s">
        <v>2358</v>
      </c>
      <c r="D209" t="s">
        <v>256</v>
      </c>
      <c r="E209" t="s">
        <v>390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2" t="s">
        <v>245</v>
      </c>
      <c r="L209">
        <f>COUNTIF('route'!$H$2:$H$1482,npcs!$A209)</f>
        <v>1</v>
      </c>
    </row>
    <row r="210" spans="1:12" ht="15.75" hidden="1" customHeight="1" x14ac:dyDescent="0.2">
      <c r="A210">
        <v>209</v>
      </c>
      <c r="B210" t="s">
        <v>417</v>
      </c>
      <c r="C210" t="s">
        <v>2359</v>
      </c>
      <c r="D210" t="s">
        <v>243</v>
      </c>
      <c r="E210" t="s">
        <v>418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2" t="s">
        <v>245</v>
      </c>
      <c r="L210">
        <f>COUNTIF('route'!$H$2:$H$1482,npcs!$A210)</f>
        <v>1</v>
      </c>
    </row>
    <row r="211" spans="1:12" ht="15.75" customHeight="1" x14ac:dyDescent="0.2">
      <c r="A211">
        <v>210</v>
      </c>
      <c r="B211" t="s">
        <v>419</v>
      </c>
      <c r="C211" t="s">
        <v>420</v>
      </c>
      <c r="D211" t="s">
        <v>243</v>
      </c>
      <c r="E211" t="s">
        <v>421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2" t="s">
        <v>345</v>
      </c>
      <c r="L211">
        <f>COUNTIF('route'!$H$2:$H$1482,npcs!$A211)</f>
        <v>0</v>
      </c>
    </row>
    <row r="212" spans="1:12" ht="15.75" customHeight="1" x14ac:dyDescent="0.2">
      <c r="A212">
        <v>211</v>
      </c>
      <c r="B212" t="s">
        <v>422</v>
      </c>
      <c r="C212" t="s">
        <v>2360</v>
      </c>
      <c r="D212" t="s">
        <v>243</v>
      </c>
      <c r="E212" t="s">
        <v>247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2" t="s">
        <v>345</v>
      </c>
      <c r="L212">
        <f>COUNTIF('route'!$H$2:$H$1482,npcs!$A212)</f>
        <v>0</v>
      </c>
    </row>
    <row r="213" spans="1:12" ht="15.75" hidden="1" customHeight="1" x14ac:dyDescent="0.2">
      <c r="A213">
        <v>212</v>
      </c>
      <c r="B213" t="s">
        <v>423</v>
      </c>
      <c r="C213" t="s">
        <v>424</v>
      </c>
      <c r="D213" t="s">
        <v>243</v>
      </c>
      <c r="E213" t="s">
        <v>247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2" t="s">
        <v>245</v>
      </c>
      <c r="L213">
        <f>COUNTIF('route'!$H$2:$H$1482,npcs!$A213)</f>
        <v>10</v>
      </c>
    </row>
    <row r="214" spans="1:12" ht="15.75" hidden="1" customHeight="1" x14ac:dyDescent="0.2">
      <c r="A214">
        <v>213</v>
      </c>
      <c r="B214" t="s">
        <v>425</v>
      </c>
      <c r="C214" t="s">
        <v>426</v>
      </c>
      <c r="D214" t="s">
        <v>243</v>
      </c>
      <c r="E214" t="s">
        <v>247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2" t="s">
        <v>2484</v>
      </c>
      <c r="L214">
        <f>COUNTIF('route'!$H$2:$H$1482,npcs!$A214)</f>
        <v>9</v>
      </c>
    </row>
    <row r="215" spans="1:12" ht="15.75" hidden="1" customHeight="1" x14ac:dyDescent="0.2">
      <c r="A215">
        <v>214</v>
      </c>
      <c r="B215" t="s">
        <v>284</v>
      </c>
      <c r="C215" t="s">
        <v>426</v>
      </c>
      <c r="D215" t="s">
        <v>243</v>
      </c>
      <c r="E215" t="s">
        <v>247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2" t="s">
        <v>245</v>
      </c>
      <c r="L215">
        <f>COUNTIF('route'!$H$2:$H$1482,npcs!$A215)</f>
        <v>4</v>
      </c>
    </row>
    <row r="216" spans="1:12" ht="15.75" hidden="1" customHeight="1" x14ac:dyDescent="0.2">
      <c r="A216">
        <v>215</v>
      </c>
      <c r="B216" t="s">
        <v>375</v>
      </c>
      <c r="C216" t="s">
        <v>426</v>
      </c>
      <c r="D216" t="s">
        <v>243</v>
      </c>
      <c r="E216" t="s">
        <v>247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2" t="s">
        <v>245</v>
      </c>
      <c r="L216">
        <f>COUNTIF('route'!$H$2:$H$1482,npcs!$A216)</f>
        <v>3</v>
      </c>
    </row>
    <row r="217" spans="1:12" ht="15.75" hidden="1" customHeight="1" x14ac:dyDescent="0.2">
      <c r="A217">
        <v>216</v>
      </c>
      <c r="B217" t="s">
        <v>366</v>
      </c>
      <c r="C217" t="s">
        <v>426</v>
      </c>
      <c r="D217" t="s">
        <v>243</v>
      </c>
      <c r="E217" t="s">
        <v>247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2" t="s">
        <v>245</v>
      </c>
      <c r="L217">
        <f>COUNTIF('route'!$H$2:$H$1482,npcs!$A217)</f>
        <v>4</v>
      </c>
    </row>
    <row r="218" spans="1:12" ht="15.75" hidden="1" customHeight="1" x14ac:dyDescent="0.2">
      <c r="A218">
        <v>217</v>
      </c>
      <c r="B218" t="s">
        <v>427</v>
      </c>
      <c r="C218" t="s">
        <v>428</v>
      </c>
      <c r="D218" t="s">
        <v>243</v>
      </c>
      <c r="E218" t="s">
        <v>429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2" t="s">
        <v>245</v>
      </c>
      <c r="L218">
        <f>COUNTIF('route'!$H$2:$H$1482,npcs!$A218)</f>
        <v>15</v>
      </c>
    </row>
    <row r="219" spans="1:12" ht="15.75" customHeight="1" x14ac:dyDescent="0.2">
      <c r="A219">
        <v>218</v>
      </c>
      <c r="B219" t="s">
        <v>430</v>
      </c>
      <c r="C219" t="s">
        <v>431</v>
      </c>
      <c r="D219" t="s">
        <v>243</v>
      </c>
      <c r="E219" t="s">
        <v>118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2" t="s">
        <v>345</v>
      </c>
      <c r="L219">
        <f>COUNTIF('route'!$H$2:$H$1482,npcs!$A219)</f>
        <v>0</v>
      </c>
    </row>
    <row r="220" spans="1:12" ht="15.75" customHeight="1" x14ac:dyDescent="0.2">
      <c r="A220">
        <v>219</v>
      </c>
      <c r="B220" t="s">
        <v>432</v>
      </c>
      <c r="C220" t="s">
        <v>433</v>
      </c>
      <c r="D220" t="s">
        <v>243</v>
      </c>
      <c r="E220" t="s">
        <v>126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2" t="s">
        <v>345</v>
      </c>
      <c r="L220">
        <f>COUNTIF('route'!$H$2:$H$1482,npcs!$A220)</f>
        <v>0</v>
      </c>
    </row>
    <row r="221" spans="1:12" ht="15.75" hidden="1" customHeight="1" x14ac:dyDescent="0.2">
      <c r="A221">
        <v>220</v>
      </c>
      <c r="B221" t="s">
        <v>434</v>
      </c>
      <c r="C221" t="s">
        <v>435</v>
      </c>
      <c r="D221" t="s">
        <v>243</v>
      </c>
      <c r="E221" t="s">
        <v>436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2" t="s">
        <v>2484</v>
      </c>
      <c r="L221">
        <f>COUNTIF('route'!$H$2:$H$1482,npcs!$A221)</f>
        <v>10</v>
      </c>
    </row>
    <row r="222" spans="1:12" ht="15.75" hidden="1" customHeight="1" x14ac:dyDescent="0.2">
      <c r="A222">
        <v>221</v>
      </c>
      <c r="B222" t="s">
        <v>437</v>
      </c>
      <c r="C222" t="s">
        <v>438</v>
      </c>
      <c r="D222" t="s">
        <v>243</v>
      </c>
      <c r="E222" t="s">
        <v>439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2" t="s">
        <v>245</v>
      </c>
      <c r="L222">
        <f>COUNTIF('route'!$H$2:$H$1482,npcs!$A222)</f>
        <v>8</v>
      </c>
    </row>
    <row r="223" spans="1:12" ht="15.75" hidden="1" customHeight="1" x14ac:dyDescent="0.2">
      <c r="A223">
        <v>222</v>
      </c>
      <c r="B223" t="s">
        <v>440</v>
      </c>
      <c r="C223" t="s">
        <v>438</v>
      </c>
      <c r="D223" t="s">
        <v>243</v>
      </c>
      <c r="E223" t="s">
        <v>439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2" t="s">
        <v>245</v>
      </c>
      <c r="L223">
        <f>COUNTIF('route'!$H$2:$H$1482,npcs!$A223)</f>
        <v>3</v>
      </c>
    </row>
    <row r="224" spans="1:12" ht="15.75" hidden="1" customHeight="1" x14ac:dyDescent="0.2">
      <c r="A224">
        <v>223</v>
      </c>
      <c r="B224" t="s">
        <v>441</v>
      </c>
      <c r="C224" t="s">
        <v>438</v>
      </c>
      <c r="D224" t="s">
        <v>256</v>
      </c>
      <c r="E224" t="s">
        <v>247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2" t="s">
        <v>245</v>
      </c>
      <c r="L224">
        <f>COUNTIF('route'!$H$2:$H$1482,npcs!$A224)</f>
        <v>1</v>
      </c>
    </row>
    <row r="225" spans="1:12" ht="15.75" hidden="1" customHeight="1" x14ac:dyDescent="0.2">
      <c r="A225">
        <v>224</v>
      </c>
      <c r="B225" t="s">
        <v>442</v>
      </c>
      <c r="C225" t="s">
        <v>438</v>
      </c>
      <c r="D225" t="s">
        <v>256</v>
      </c>
      <c r="E225" t="s">
        <v>247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2" t="s">
        <v>245</v>
      </c>
      <c r="L225">
        <f>COUNTIF('route'!$H$2:$H$1482,npcs!$A225)</f>
        <v>1</v>
      </c>
    </row>
    <row r="226" spans="1:12" ht="15.75" hidden="1" customHeight="1" x14ac:dyDescent="0.2">
      <c r="A226">
        <v>225</v>
      </c>
      <c r="B226" t="s">
        <v>443</v>
      </c>
      <c r="C226" t="s">
        <v>438</v>
      </c>
      <c r="D226" t="s">
        <v>256</v>
      </c>
      <c r="E226" t="s">
        <v>247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2" t="s">
        <v>245</v>
      </c>
      <c r="L226">
        <f>COUNTIF('route'!$H$2:$H$1482,npcs!$A226)</f>
        <v>1</v>
      </c>
    </row>
    <row r="227" spans="1:12" ht="15.75" hidden="1" customHeight="1" x14ac:dyDescent="0.2">
      <c r="A227">
        <v>226</v>
      </c>
      <c r="B227" t="s">
        <v>444</v>
      </c>
      <c r="C227" t="s">
        <v>445</v>
      </c>
      <c r="D227" t="s">
        <v>243</v>
      </c>
      <c r="E227" t="s">
        <v>446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2" t="s">
        <v>245</v>
      </c>
      <c r="L227">
        <f>COUNTIF('route'!$H$2:$H$1482,npcs!$A227)</f>
        <v>9</v>
      </c>
    </row>
    <row r="228" spans="1:12" ht="15.75" hidden="1" customHeight="1" x14ac:dyDescent="0.2">
      <c r="A228">
        <v>227</v>
      </c>
      <c r="B228" t="s">
        <v>335</v>
      </c>
      <c r="C228" t="s">
        <v>445</v>
      </c>
      <c r="D228" t="s">
        <v>243</v>
      </c>
      <c r="E228" t="s">
        <v>247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2" t="s">
        <v>245</v>
      </c>
      <c r="L228">
        <f>COUNTIF('route'!$H$2:$H$1482,npcs!$A228)</f>
        <v>2</v>
      </c>
    </row>
    <row r="229" spans="1:12" ht="15.75" hidden="1" customHeight="1" x14ac:dyDescent="0.2">
      <c r="A229">
        <v>228</v>
      </c>
      <c r="B229" t="s">
        <v>444</v>
      </c>
      <c r="C229" t="s">
        <v>445</v>
      </c>
      <c r="D229" t="s">
        <v>243</v>
      </c>
      <c r="E229" t="s">
        <v>447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2" t="s">
        <v>245</v>
      </c>
      <c r="L229">
        <f>COUNTIF('route'!$H$2:$H$1482,npcs!$A229)</f>
        <v>1</v>
      </c>
    </row>
    <row r="230" spans="1:12" ht="15.75" hidden="1" customHeight="1" x14ac:dyDescent="0.2">
      <c r="A230">
        <v>229</v>
      </c>
      <c r="B230" t="s">
        <v>354</v>
      </c>
      <c r="C230" t="s">
        <v>445</v>
      </c>
      <c r="D230" t="s">
        <v>243</v>
      </c>
      <c r="E230" t="s">
        <v>448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2" t="s">
        <v>245</v>
      </c>
      <c r="L230">
        <f>COUNTIF('route'!$H$2:$H$1482,npcs!$A230)</f>
        <v>1</v>
      </c>
    </row>
    <row r="231" spans="1:12" ht="15.75" hidden="1" customHeight="1" x14ac:dyDescent="0.2">
      <c r="A231">
        <v>230</v>
      </c>
      <c r="B231" t="s">
        <v>315</v>
      </c>
      <c r="C231" t="s">
        <v>445</v>
      </c>
      <c r="D231" t="s">
        <v>243</v>
      </c>
      <c r="E231" t="s">
        <v>247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2" t="s">
        <v>245</v>
      </c>
      <c r="L231">
        <f>COUNTIF('route'!$H$2:$H$1482,npcs!$A231)</f>
        <v>1</v>
      </c>
    </row>
    <row r="232" spans="1:12" ht="15.75" hidden="1" customHeight="1" x14ac:dyDescent="0.2">
      <c r="A232">
        <v>231</v>
      </c>
      <c r="B232" t="s">
        <v>354</v>
      </c>
      <c r="C232" t="s">
        <v>449</v>
      </c>
      <c r="D232" t="s">
        <v>243</v>
      </c>
      <c r="E232" t="s">
        <v>450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2" t="s">
        <v>245</v>
      </c>
      <c r="L232">
        <f>COUNTIF('route'!$H$2:$H$1482,npcs!$A232)</f>
        <v>1</v>
      </c>
    </row>
    <row r="233" spans="1:12" ht="15.75" hidden="1" customHeight="1" x14ac:dyDescent="0.2">
      <c r="A233">
        <v>232</v>
      </c>
      <c r="B233" t="s">
        <v>451</v>
      </c>
      <c r="C233" t="s">
        <v>449</v>
      </c>
      <c r="D233" t="s">
        <v>243</v>
      </c>
      <c r="E233" t="s">
        <v>452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2" t="s">
        <v>245</v>
      </c>
      <c r="L233">
        <f>COUNTIF('route'!$H$2:$H$1482,npcs!$A233)</f>
        <v>1</v>
      </c>
    </row>
    <row r="234" spans="1:12" ht="15.75" hidden="1" customHeight="1" x14ac:dyDescent="0.2">
      <c r="A234">
        <v>233</v>
      </c>
      <c r="B234" t="s">
        <v>374</v>
      </c>
      <c r="C234" t="s">
        <v>449</v>
      </c>
      <c r="D234" t="s">
        <v>243</v>
      </c>
      <c r="E234" t="s">
        <v>452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2" t="s">
        <v>245</v>
      </c>
      <c r="L234">
        <f>COUNTIF('route'!$H$2:$H$1482,npcs!$A234)</f>
        <v>2</v>
      </c>
    </row>
    <row r="235" spans="1:12" ht="15.75" hidden="1" customHeight="1" x14ac:dyDescent="0.2">
      <c r="A235">
        <v>234</v>
      </c>
      <c r="B235" t="s">
        <v>248</v>
      </c>
      <c r="C235" t="s">
        <v>449</v>
      </c>
      <c r="D235" t="s">
        <v>243</v>
      </c>
      <c r="E235" t="s">
        <v>452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2" t="s">
        <v>245</v>
      </c>
      <c r="L235">
        <f>COUNTIF('route'!$H$2:$H$1482,npcs!$A235)</f>
        <v>1</v>
      </c>
    </row>
    <row r="236" spans="1:12" ht="15.75" hidden="1" customHeight="1" x14ac:dyDescent="0.2">
      <c r="A236">
        <v>235</v>
      </c>
      <c r="B236" t="s">
        <v>293</v>
      </c>
      <c r="C236" t="s">
        <v>449</v>
      </c>
      <c r="D236" t="s">
        <v>243</v>
      </c>
      <c r="E236" t="s">
        <v>452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2" t="s">
        <v>245</v>
      </c>
      <c r="L236">
        <f>COUNTIF('route'!$H$2:$H$1482,npcs!$A236)</f>
        <v>1</v>
      </c>
    </row>
    <row r="237" spans="1:12" ht="15.75" hidden="1" customHeight="1" x14ac:dyDescent="0.2">
      <c r="A237">
        <v>236</v>
      </c>
      <c r="B237" t="s">
        <v>453</v>
      </c>
      <c r="C237" t="s">
        <v>449</v>
      </c>
      <c r="D237" t="s">
        <v>243</v>
      </c>
      <c r="E237" t="s">
        <v>452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2" t="s">
        <v>245</v>
      </c>
      <c r="L237">
        <f>COUNTIF('route'!$H$2:$H$1482,npcs!$A237)</f>
        <v>1</v>
      </c>
    </row>
    <row r="238" spans="1:12" ht="15.75" hidden="1" customHeight="1" x14ac:dyDescent="0.2">
      <c r="A238">
        <v>237</v>
      </c>
      <c r="B238" t="s">
        <v>283</v>
      </c>
      <c r="C238" t="s">
        <v>449</v>
      </c>
      <c r="D238" t="s">
        <v>243</v>
      </c>
      <c r="E238" t="s">
        <v>452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2" t="s">
        <v>245</v>
      </c>
      <c r="L238">
        <f>COUNTIF('route'!$H$2:$H$1482,npcs!$A238)</f>
        <v>2</v>
      </c>
    </row>
    <row r="239" spans="1:12" ht="15.75" hidden="1" customHeight="1" x14ac:dyDescent="0.2">
      <c r="A239">
        <v>238</v>
      </c>
      <c r="B239" t="s">
        <v>328</v>
      </c>
      <c r="C239" t="s">
        <v>449</v>
      </c>
      <c r="D239" t="s">
        <v>243</v>
      </c>
      <c r="E239" t="s">
        <v>452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2" t="s">
        <v>245</v>
      </c>
      <c r="L239">
        <f>COUNTIF('route'!$H$2:$H$1482,npcs!$A239)</f>
        <v>2</v>
      </c>
    </row>
    <row r="240" spans="1:12" ht="15.75" hidden="1" customHeight="1" x14ac:dyDescent="0.2">
      <c r="A240">
        <v>239</v>
      </c>
      <c r="B240" t="s">
        <v>306</v>
      </c>
      <c r="C240" t="s">
        <v>449</v>
      </c>
      <c r="D240" t="s">
        <v>243</v>
      </c>
      <c r="E240" t="s">
        <v>452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2" t="s">
        <v>245</v>
      </c>
      <c r="L240">
        <f>COUNTIF('route'!$H$2:$H$1482,npcs!$A240)</f>
        <v>1</v>
      </c>
    </row>
    <row r="241" spans="1:12" ht="15.75" hidden="1" customHeight="1" x14ac:dyDescent="0.2">
      <c r="A241">
        <v>240</v>
      </c>
      <c r="B241" t="s">
        <v>454</v>
      </c>
      <c r="C241" t="s">
        <v>449</v>
      </c>
      <c r="D241" t="s">
        <v>243</v>
      </c>
      <c r="E241" t="s">
        <v>452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2" t="s">
        <v>245</v>
      </c>
      <c r="L241">
        <f>COUNTIF('route'!$H$2:$H$1482,npcs!$A241)</f>
        <v>1</v>
      </c>
    </row>
    <row r="242" spans="1:12" ht="15.75" hidden="1" customHeight="1" x14ac:dyDescent="0.2">
      <c r="A242">
        <v>241</v>
      </c>
      <c r="B242" t="s">
        <v>327</v>
      </c>
      <c r="C242" t="s">
        <v>449</v>
      </c>
      <c r="D242" t="s">
        <v>243</v>
      </c>
      <c r="E242" t="s">
        <v>452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2" t="s">
        <v>245</v>
      </c>
      <c r="L242">
        <f>COUNTIF('route'!$H$2:$H$1482,npcs!$A242)</f>
        <v>1</v>
      </c>
    </row>
    <row r="243" spans="1:12" ht="15.75" hidden="1" customHeight="1" x14ac:dyDescent="0.2">
      <c r="A243">
        <v>242</v>
      </c>
      <c r="B243" t="s">
        <v>385</v>
      </c>
      <c r="C243" t="s">
        <v>449</v>
      </c>
      <c r="D243" t="s">
        <v>243</v>
      </c>
      <c r="E243" t="s">
        <v>452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2" t="s">
        <v>245</v>
      </c>
      <c r="L243">
        <f>COUNTIF('route'!$H$2:$H$1482,npcs!$A243)</f>
        <v>2</v>
      </c>
    </row>
    <row r="244" spans="1:12" ht="15.75" hidden="1" customHeight="1" x14ac:dyDescent="0.2">
      <c r="A244">
        <v>243</v>
      </c>
      <c r="B244" t="s">
        <v>455</v>
      </c>
      <c r="C244" t="s">
        <v>449</v>
      </c>
      <c r="D244" t="s">
        <v>243</v>
      </c>
      <c r="E244" t="s">
        <v>452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2" t="s">
        <v>245</v>
      </c>
      <c r="L244">
        <f>COUNTIF('route'!$H$2:$H$1482,npcs!$A244)</f>
        <v>1</v>
      </c>
    </row>
    <row r="245" spans="1:12" ht="15.75" hidden="1" customHeight="1" x14ac:dyDescent="0.2">
      <c r="A245">
        <v>244</v>
      </c>
      <c r="B245" t="s">
        <v>331</v>
      </c>
      <c r="C245" t="s">
        <v>449</v>
      </c>
      <c r="D245" t="s">
        <v>243</v>
      </c>
      <c r="E245" t="s">
        <v>452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2" t="s">
        <v>245</v>
      </c>
      <c r="L245">
        <f>COUNTIF('route'!$H$2:$H$1482,npcs!$A245)</f>
        <v>1</v>
      </c>
    </row>
    <row r="246" spans="1:12" ht="15.75" hidden="1" customHeight="1" x14ac:dyDescent="0.2">
      <c r="A246">
        <v>245</v>
      </c>
      <c r="B246" t="s">
        <v>286</v>
      </c>
      <c r="C246" t="s">
        <v>449</v>
      </c>
      <c r="D246" t="s">
        <v>243</v>
      </c>
      <c r="E246" t="s">
        <v>452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2" t="s">
        <v>245</v>
      </c>
      <c r="L246">
        <f>COUNTIF('route'!$H$2:$H$1482,npcs!$A246)</f>
        <v>1</v>
      </c>
    </row>
    <row r="247" spans="1:12" ht="15.75" hidden="1" customHeight="1" x14ac:dyDescent="0.2">
      <c r="A247">
        <v>246</v>
      </c>
      <c r="B247" t="s">
        <v>302</v>
      </c>
      <c r="C247" t="s">
        <v>449</v>
      </c>
      <c r="D247" t="s">
        <v>243</v>
      </c>
      <c r="E247" t="s">
        <v>452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2" t="s">
        <v>245</v>
      </c>
      <c r="L247">
        <f>COUNTIF('route'!$H$2:$H$1482,npcs!$A247)</f>
        <v>1</v>
      </c>
    </row>
    <row r="248" spans="1:12" ht="15.75" hidden="1" customHeight="1" x14ac:dyDescent="0.2">
      <c r="A248">
        <v>247</v>
      </c>
      <c r="B248" t="s">
        <v>354</v>
      </c>
      <c r="C248" t="s">
        <v>456</v>
      </c>
      <c r="D248" t="s">
        <v>243</v>
      </c>
      <c r="E248" t="s">
        <v>457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2" t="s">
        <v>245</v>
      </c>
      <c r="L248">
        <f>COUNTIF('route'!$H$2:$H$1482,npcs!$A248)</f>
        <v>1</v>
      </c>
    </row>
    <row r="249" spans="1:12" ht="15.75" hidden="1" customHeight="1" x14ac:dyDescent="0.2">
      <c r="A249">
        <v>248</v>
      </c>
      <c r="B249" t="s">
        <v>458</v>
      </c>
      <c r="C249" t="s">
        <v>456</v>
      </c>
      <c r="D249" t="s">
        <v>243</v>
      </c>
      <c r="E249" t="s">
        <v>459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2" t="s">
        <v>245</v>
      </c>
      <c r="L249">
        <f>COUNTIF('route'!$H$2:$H$1482,npcs!$A249)</f>
        <v>3</v>
      </c>
    </row>
    <row r="250" spans="1:12" ht="15.75" hidden="1" customHeight="1" x14ac:dyDescent="0.2">
      <c r="A250">
        <v>249</v>
      </c>
      <c r="B250" t="s">
        <v>460</v>
      </c>
      <c r="C250" t="s">
        <v>456</v>
      </c>
      <c r="D250" t="s">
        <v>243</v>
      </c>
      <c r="E250" t="s">
        <v>459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2" t="s">
        <v>245</v>
      </c>
      <c r="L250">
        <f>COUNTIF('route'!$H$2:$H$1482,npcs!$A250)</f>
        <v>5</v>
      </c>
    </row>
    <row r="251" spans="1:12" ht="15.75" hidden="1" customHeight="1" x14ac:dyDescent="0.2">
      <c r="A251">
        <v>250</v>
      </c>
      <c r="B251" t="s">
        <v>461</v>
      </c>
      <c r="C251" t="s">
        <v>456</v>
      </c>
      <c r="D251" t="s">
        <v>243</v>
      </c>
      <c r="E251" t="s">
        <v>459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2" t="s">
        <v>245</v>
      </c>
      <c r="L251">
        <f>COUNTIF('route'!$H$2:$H$1482,npcs!$A251)</f>
        <v>2</v>
      </c>
    </row>
    <row r="252" spans="1:12" ht="15.75" hidden="1" customHeight="1" x14ac:dyDescent="0.2">
      <c r="A252">
        <v>251</v>
      </c>
      <c r="B252" t="s">
        <v>462</v>
      </c>
      <c r="C252" t="s">
        <v>456</v>
      </c>
      <c r="D252" t="s">
        <v>243</v>
      </c>
      <c r="E252" t="s">
        <v>459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2" t="s">
        <v>245</v>
      </c>
      <c r="L252">
        <f>COUNTIF('route'!$H$2:$H$1482,npcs!$A252)</f>
        <v>3</v>
      </c>
    </row>
    <row r="253" spans="1:12" ht="15.75" hidden="1" customHeight="1" x14ac:dyDescent="0.2">
      <c r="A253">
        <v>252</v>
      </c>
      <c r="B253" t="s">
        <v>463</v>
      </c>
      <c r="C253" t="s">
        <v>456</v>
      </c>
      <c r="D253" t="s">
        <v>243</v>
      </c>
      <c r="E253" t="s">
        <v>459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2" t="s">
        <v>245</v>
      </c>
      <c r="L253">
        <f>COUNTIF('route'!$H$2:$H$1482,npcs!$A253)</f>
        <v>5</v>
      </c>
    </row>
    <row r="254" spans="1:12" ht="15.75" hidden="1" customHeight="1" x14ac:dyDescent="0.2">
      <c r="A254">
        <v>253</v>
      </c>
      <c r="B254" t="s">
        <v>464</v>
      </c>
      <c r="C254" t="s">
        <v>465</v>
      </c>
      <c r="D254" t="s">
        <v>243</v>
      </c>
      <c r="E254" t="s">
        <v>247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2" t="s">
        <v>245</v>
      </c>
      <c r="L254">
        <f>COUNTIF('route'!$H$2:$H$1482,npcs!$A254)</f>
        <v>6</v>
      </c>
    </row>
    <row r="255" spans="1:12" ht="15.75" hidden="1" customHeight="1" x14ac:dyDescent="0.2">
      <c r="A255">
        <v>254</v>
      </c>
      <c r="B255" t="s">
        <v>466</v>
      </c>
      <c r="C255" t="s">
        <v>467</v>
      </c>
      <c r="D255" t="s">
        <v>243</v>
      </c>
      <c r="E255" t="s">
        <v>468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2" t="s">
        <v>245</v>
      </c>
      <c r="L255">
        <f>COUNTIF('route'!$H$2:$H$1482,npcs!$A255)</f>
        <v>7</v>
      </c>
    </row>
    <row r="256" spans="1:12" ht="15.75" customHeight="1" x14ac:dyDescent="0.2">
      <c r="A256">
        <v>255</v>
      </c>
      <c r="B256" t="s">
        <v>469</v>
      </c>
      <c r="C256" t="s">
        <v>2361</v>
      </c>
      <c r="D256" t="s">
        <v>243</v>
      </c>
      <c r="E256" t="s">
        <v>247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2" t="s">
        <v>345</v>
      </c>
      <c r="L256">
        <f>COUNTIF('route'!$H$2:$H$1482,npcs!$A256)</f>
        <v>0</v>
      </c>
    </row>
    <row r="257" spans="1:12" ht="15.75" hidden="1" customHeight="1" x14ac:dyDescent="0.2">
      <c r="A257">
        <v>256</v>
      </c>
      <c r="B257" t="s">
        <v>306</v>
      </c>
      <c r="C257" t="s">
        <v>2362</v>
      </c>
      <c r="D257" t="s">
        <v>243</v>
      </c>
      <c r="E257" t="s">
        <v>247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2" t="s">
        <v>245</v>
      </c>
      <c r="L257">
        <f>COUNTIF('route'!$H$2:$H$1482,npcs!$A257)</f>
        <v>7</v>
      </c>
    </row>
    <row r="258" spans="1:12" ht="15.75" hidden="1" customHeight="1" x14ac:dyDescent="0.2">
      <c r="A258">
        <v>257</v>
      </c>
      <c r="B258" t="s">
        <v>307</v>
      </c>
      <c r="C258" t="s">
        <v>2362</v>
      </c>
      <c r="D258" t="s">
        <v>243</v>
      </c>
      <c r="E258" t="s">
        <v>247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2" t="s">
        <v>245</v>
      </c>
      <c r="L258">
        <f>COUNTIF('route'!$H$2:$H$1482,npcs!$A258)</f>
        <v>1</v>
      </c>
    </row>
    <row r="259" spans="1:12" ht="15.75" hidden="1" customHeight="1" x14ac:dyDescent="0.2">
      <c r="A259">
        <v>258</v>
      </c>
      <c r="B259" t="s">
        <v>269</v>
      </c>
      <c r="C259" t="s">
        <v>2362</v>
      </c>
      <c r="D259" t="s">
        <v>243</v>
      </c>
      <c r="E259" t="s">
        <v>247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2" t="s">
        <v>245</v>
      </c>
      <c r="L259">
        <f>COUNTIF('route'!$H$2:$H$1482,npcs!$A259)</f>
        <v>1</v>
      </c>
    </row>
    <row r="260" spans="1:12" ht="15.75" hidden="1" customHeight="1" x14ac:dyDescent="0.2">
      <c r="A260">
        <v>259</v>
      </c>
      <c r="B260" t="s">
        <v>255</v>
      </c>
      <c r="C260" t="s">
        <v>2363</v>
      </c>
      <c r="D260" t="s">
        <v>256</v>
      </c>
      <c r="E260" t="s">
        <v>247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2" t="s">
        <v>245</v>
      </c>
      <c r="L260">
        <f>COUNTIF('route'!$H$2:$H$1482,npcs!$A260)</f>
        <v>1</v>
      </c>
    </row>
    <row r="261" spans="1:12" ht="15.75" hidden="1" customHeight="1" x14ac:dyDescent="0.2">
      <c r="A261">
        <v>260</v>
      </c>
      <c r="B261" t="s">
        <v>307</v>
      </c>
      <c r="C261" t="s">
        <v>2364</v>
      </c>
      <c r="D261" t="s">
        <v>243</v>
      </c>
      <c r="E261" t="s">
        <v>86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2" t="s">
        <v>245</v>
      </c>
      <c r="L261">
        <f>COUNTIF('route'!$H$2:$H$1482,npcs!$A261)</f>
        <v>7</v>
      </c>
    </row>
    <row r="262" spans="1:12" ht="15.75" hidden="1" customHeight="1" x14ac:dyDescent="0.2">
      <c r="A262">
        <v>261</v>
      </c>
      <c r="B262" t="s">
        <v>327</v>
      </c>
      <c r="C262" t="s">
        <v>2364</v>
      </c>
      <c r="D262" t="s">
        <v>243</v>
      </c>
      <c r="E262" t="s">
        <v>247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2" t="s">
        <v>245</v>
      </c>
      <c r="L262">
        <f>COUNTIF('route'!$H$2:$H$1482,npcs!$A262)</f>
        <v>11</v>
      </c>
    </row>
    <row r="263" spans="1:12" ht="15.75" hidden="1" customHeight="1" x14ac:dyDescent="0.2">
      <c r="A263">
        <v>262</v>
      </c>
      <c r="B263" t="s">
        <v>253</v>
      </c>
      <c r="C263" t="s">
        <v>2365</v>
      </c>
      <c r="D263" t="s">
        <v>243</v>
      </c>
      <c r="E263" t="s">
        <v>247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2" t="s">
        <v>245</v>
      </c>
      <c r="L263">
        <f>COUNTIF('route'!$H$2:$H$1482,npcs!$A263)</f>
        <v>2</v>
      </c>
    </row>
    <row r="264" spans="1:12" ht="15.75" hidden="1" customHeight="1" x14ac:dyDescent="0.2">
      <c r="A264">
        <v>263</v>
      </c>
      <c r="B264" t="s">
        <v>470</v>
      </c>
      <c r="C264" t="s">
        <v>2365</v>
      </c>
      <c r="D264" t="s">
        <v>256</v>
      </c>
      <c r="E264" t="s">
        <v>247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2" t="s">
        <v>245</v>
      </c>
      <c r="L264">
        <f>COUNTIF('route'!$H$2:$H$1482,npcs!$A264)</f>
        <v>1</v>
      </c>
    </row>
    <row r="265" spans="1:12" ht="15.75" hidden="1" customHeight="1" x14ac:dyDescent="0.2">
      <c r="A265">
        <v>264</v>
      </c>
      <c r="B265" t="s">
        <v>359</v>
      </c>
      <c r="C265" t="s">
        <v>471</v>
      </c>
      <c r="D265" t="s">
        <v>243</v>
      </c>
      <c r="E265" t="s">
        <v>247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2" t="s">
        <v>245</v>
      </c>
      <c r="L265">
        <f>COUNTIF('route'!$H$2:$H$1482,npcs!$A265)</f>
        <v>1</v>
      </c>
    </row>
    <row r="266" spans="1:12" ht="15.75" hidden="1" customHeight="1" x14ac:dyDescent="0.2">
      <c r="A266">
        <v>265</v>
      </c>
      <c r="B266" t="s">
        <v>361</v>
      </c>
      <c r="C266" t="s">
        <v>471</v>
      </c>
      <c r="D266" t="s">
        <v>243</v>
      </c>
      <c r="E266" t="s">
        <v>247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2" t="s">
        <v>245</v>
      </c>
      <c r="L266">
        <f>COUNTIF('route'!$H$2:$H$1482,npcs!$A266)</f>
        <v>1</v>
      </c>
    </row>
    <row r="267" spans="1:12" ht="15.75" hidden="1" customHeight="1" x14ac:dyDescent="0.2">
      <c r="A267">
        <v>266</v>
      </c>
      <c r="B267" t="s">
        <v>363</v>
      </c>
      <c r="C267" t="s">
        <v>472</v>
      </c>
      <c r="D267" t="s">
        <v>243</v>
      </c>
      <c r="E267" t="s">
        <v>247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2" t="s">
        <v>245</v>
      </c>
      <c r="L267">
        <f>COUNTIF('route'!$H$2:$H$1482,npcs!$A267)</f>
        <v>1</v>
      </c>
    </row>
    <row r="268" spans="1:12" ht="15.75" hidden="1" customHeight="1" x14ac:dyDescent="0.2">
      <c r="A268">
        <v>267</v>
      </c>
      <c r="B268" t="s">
        <v>359</v>
      </c>
      <c r="C268" t="s">
        <v>472</v>
      </c>
      <c r="D268" t="s">
        <v>243</v>
      </c>
      <c r="E268" t="s">
        <v>247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2" t="s">
        <v>245</v>
      </c>
      <c r="L268">
        <f>COUNTIF('route'!$H$2:$H$1482,npcs!$A268)</f>
        <v>1</v>
      </c>
    </row>
    <row r="269" spans="1:12" ht="15.75" hidden="1" customHeight="1" x14ac:dyDescent="0.2">
      <c r="A269">
        <v>268</v>
      </c>
      <c r="B269" t="s">
        <v>306</v>
      </c>
      <c r="C269" t="s">
        <v>2366</v>
      </c>
      <c r="D269" t="s">
        <v>243</v>
      </c>
      <c r="E269" t="s">
        <v>247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2" t="s">
        <v>245</v>
      </c>
      <c r="L269">
        <f>COUNTIF('route'!$H$2:$H$1482,npcs!$A269)</f>
        <v>2</v>
      </c>
    </row>
    <row r="270" spans="1:12" ht="15.75" hidden="1" customHeight="1" x14ac:dyDescent="0.2">
      <c r="A270">
        <v>269</v>
      </c>
      <c r="B270" t="s">
        <v>252</v>
      </c>
      <c r="C270" t="s">
        <v>2367</v>
      </c>
      <c r="D270" t="s">
        <v>243</v>
      </c>
      <c r="E270" t="s">
        <v>247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2" t="s">
        <v>245</v>
      </c>
      <c r="L270">
        <f>COUNTIF('route'!$H$2:$H$1482,npcs!$A270)</f>
        <v>2</v>
      </c>
    </row>
    <row r="271" spans="1:12" ht="15.75" hidden="1" customHeight="1" x14ac:dyDescent="0.2">
      <c r="A271">
        <v>270</v>
      </c>
      <c r="B271" t="s">
        <v>451</v>
      </c>
      <c r="C271" t="s">
        <v>2368</v>
      </c>
      <c r="D271" t="s">
        <v>243</v>
      </c>
      <c r="E271" t="s">
        <v>247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2" t="s">
        <v>245</v>
      </c>
      <c r="L271">
        <f>COUNTIF('route'!$H$2:$H$1482,npcs!$A271)</f>
        <v>3</v>
      </c>
    </row>
    <row r="272" spans="1:12" ht="15.75" hidden="1" customHeight="1" x14ac:dyDescent="0.2">
      <c r="A272">
        <v>271</v>
      </c>
      <c r="B272" t="s">
        <v>248</v>
      </c>
      <c r="C272" t="s">
        <v>473</v>
      </c>
      <c r="D272" t="s">
        <v>243</v>
      </c>
      <c r="E272" t="s">
        <v>247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2" t="s">
        <v>245</v>
      </c>
      <c r="L272">
        <f>COUNTIF('route'!$H$2:$H$1482,npcs!$A272)</f>
        <v>2</v>
      </c>
    </row>
    <row r="273" spans="1:12" ht="15.75" hidden="1" customHeight="1" x14ac:dyDescent="0.2">
      <c r="A273">
        <v>272</v>
      </c>
      <c r="B273" t="s">
        <v>250</v>
      </c>
      <c r="C273" t="s">
        <v>473</v>
      </c>
      <c r="D273" t="s">
        <v>243</v>
      </c>
      <c r="E273" t="s">
        <v>247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2" t="s">
        <v>245</v>
      </c>
      <c r="L273">
        <f>COUNTIF('route'!$H$2:$H$1482,npcs!$A273)</f>
        <v>1</v>
      </c>
    </row>
    <row r="274" spans="1:12" ht="15.75" hidden="1" customHeight="1" x14ac:dyDescent="0.2">
      <c r="A274">
        <v>273</v>
      </c>
      <c r="B274" t="s">
        <v>306</v>
      </c>
      <c r="C274" t="s">
        <v>473</v>
      </c>
      <c r="D274" t="s">
        <v>243</v>
      </c>
      <c r="E274" t="s">
        <v>247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2" t="s">
        <v>245</v>
      </c>
      <c r="L274">
        <f>COUNTIF('route'!$H$2:$H$1482,npcs!$A274)</f>
        <v>1</v>
      </c>
    </row>
    <row r="275" spans="1:12" ht="15.75" hidden="1" customHeight="1" x14ac:dyDescent="0.2">
      <c r="A275">
        <v>274</v>
      </c>
      <c r="B275" t="s">
        <v>474</v>
      </c>
      <c r="C275" t="s">
        <v>473</v>
      </c>
      <c r="D275" t="s">
        <v>243</v>
      </c>
      <c r="E275" t="s">
        <v>247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2" t="s">
        <v>245</v>
      </c>
      <c r="L275">
        <f>COUNTIF('route'!$H$2:$H$1482,npcs!$A275)</f>
        <v>5</v>
      </c>
    </row>
    <row r="276" spans="1:12" ht="15.75" hidden="1" customHeight="1" x14ac:dyDescent="0.2">
      <c r="A276">
        <v>275</v>
      </c>
      <c r="B276" t="s">
        <v>255</v>
      </c>
      <c r="C276" t="s">
        <v>473</v>
      </c>
      <c r="D276" t="s">
        <v>256</v>
      </c>
      <c r="E276" t="s">
        <v>247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2" t="s">
        <v>245</v>
      </c>
      <c r="L276">
        <f>COUNTIF('route'!$H$2:$H$1482,npcs!$A276)</f>
        <v>1</v>
      </c>
    </row>
    <row r="277" spans="1:12" ht="15.75" hidden="1" customHeight="1" x14ac:dyDescent="0.2">
      <c r="A277">
        <v>276</v>
      </c>
      <c r="B277" t="s">
        <v>257</v>
      </c>
      <c r="C277" t="s">
        <v>473</v>
      </c>
      <c r="D277" t="s">
        <v>243</v>
      </c>
      <c r="E277" t="s">
        <v>247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2" t="s">
        <v>245</v>
      </c>
      <c r="L277">
        <f>COUNTIF('route'!$H$2:$H$1482,npcs!$A277)</f>
        <v>1</v>
      </c>
    </row>
    <row r="278" spans="1:12" ht="15.75" hidden="1" customHeight="1" x14ac:dyDescent="0.2">
      <c r="A278">
        <v>277</v>
      </c>
      <c r="B278" t="s">
        <v>475</v>
      </c>
      <c r="C278" t="s">
        <v>476</v>
      </c>
      <c r="D278" t="s">
        <v>243</v>
      </c>
      <c r="E278" t="s">
        <v>247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2" t="s">
        <v>245</v>
      </c>
      <c r="L278">
        <f>COUNTIF('route'!$H$2:$H$1482,npcs!$A278)</f>
        <v>2</v>
      </c>
    </row>
    <row r="279" spans="1:12" ht="15.75" hidden="1" customHeight="1" x14ac:dyDescent="0.2">
      <c r="A279">
        <v>278</v>
      </c>
      <c r="B279" t="s">
        <v>288</v>
      </c>
      <c r="C279" t="s">
        <v>477</v>
      </c>
      <c r="D279" t="s">
        <v>243</v>
      </c>
      <c r="E279" t="s">
        <v>290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2" t="s">
        <v>245</v>
      </c>
      <c r="L279">
        <f>COUNTIF('route'!$H$2:$H$1482,npcs!$A279)</f>
        <v>11</v>
      </c>
    </row>
    <row r="280" spans="1:12" ht="15.75" hidden="1" customHeight="1" x14ac:dyDescent="0.2">
      <c r="A280">
        <v>279</v>
      </c>
      <c r="B280" t="s">
        <v>478</v>
      </c>
      <c r="C280" t="s">
        <v>479</v>
      </c>
      <c r="D280" t="s">
        <v>243</v>
      </c>
      <c r="E280" t="s">
        <v>480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2" t="s">
        <v>245</v>
      </c>
      <c r="L280">
        <f>COUNTIF('route'!$H$2:$H$1482,npcs!$A280)</f>
        <v>1</v>
      </c>
    </row>
    <row r="281" spans="1:12" ht="15.75" hidden="1" customHeight="1" x14ac:dyDescent="0.2">
      <c r="A281">
        <v>280</v>
      </c>
      <c r="B281" t="s">
        <v>478</v>
      </c>
      <c r="C281" t="s">
        <v>481</v>
      </c>
      <c r="D281" t="s">
        <v>243</v>
      </c>
      <c r="E281" t="s">
        <v>146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2" t="s">
        <v>245</v>
      </c>
      <c r="L281">
        <f>COUNTIF('route'!$H$2:$H$1482,npcs!$A281)</f>
        <v>2</v>
      </c>
    </row>
    <row r="282" spans="1:12" ht="15.75" hidden="1" customHeight="1" x14ac:dyDescent="0.2">
      <c r="A282">
        <v>281</v>
      </c>
      <c r="B282" t="s">
        <v>309</v>
      </c>
      <c r="C282" t="s">
        <v>481</v>
      </c>
      <c r="D282" t="s">
        <v>243</v>
      </c>
      <c r="E282" t="s">
        <v>146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2" t="s">
        <v>245</v>
      </c>
      <c r="L282">
        <f>COUNTIF('route'!$H$2:$H$1482,npcs!$A282)</f>
        <v>1</v>
      </c>
    </row>
    <row r="283" spans="1:12" ht="15.75" hidden="1" customHeight="1" x14ac:dyDescent="0.2">
      <c r="A283">
        <v>282</v>
      </c>
      <c r="B283" t="s">
        <v>331</v>
      </c>
      <c r="C283" t="s">
        <v>481</v>
      </c>
      <c r="D283" t="s">
        <v>243</v>
      </c>
      <c r="E283" t="s">
        <v>146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2" t="s">
        <v>245</v>
      </c>
      <c r="L283">
        <f>COUNTIF('route'!$H$2:$H$1482,npcs!$A283)</f>
        <v>1</v>
      </c>
    </row>
    <row r="284" spans="1:12" ht="15.75" hidden="1" customHeight="1" x14ac:dyDescent="0.2">
      <c r="A284">
        <v>283</v>
      </c>
      <c r="B284" t="s">
        <v>284</v>
      </c>
      <c r="C284" t="s">
        <v>2369</v>
      </c>
      <c r="D284" t="s">
        <v>243</v>
      </c>
      <c r="E284" t="s">
        <v>247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2" t="s">
        <v>245</v>
      </c>
      <c r="L284">
        <f>COUNTIF('route'!$H$2:$H$1482,npcs!$A284)</f>
        <v>2</v>
      </c>
    </row>
    <row r="285" spans="1:12" ht="15.75" hidden="1" customHeight="1" x14ac:dyDescent="0.2">
      <c r="A285">
        <v>284</v>
      </c>
      <c r="B285" t="s">
        <v>430</v>
      </c>
      <c r="C285" t="s">
        <v>482</v>
      </c>
      <c r="D285" t="s">
        <v>243</v>
      </c>
      <c r="E285" t="s">
        <v>247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2" t="s">
        <v>245</v>
      </c>
      <c r="L285">
        <f>COUNTIF('route'!$H$2:$H$1482,npcs!$A285)</f>
        <v>1</v>
      </c>
    </row>
    <row r="286" spans="1:12" ht="15.75" hidden="1" customHeight="1" x14ac:dyDescent="0.2">
      <c r="A286">
        <v>285</v>
      </c>
      <c r="B286" t="s">
        <v>252</v>
      </c>
      <c r="C286" t="s">
        <v>482</v>
      </c>
      <c r="D286" t="s">
        <v>243</v>
      </c>
      <c r="E286" t="s">
        <v>247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2" t="s">
        <v>245</v>
      </c>
      <c r="L286">
        <f>COUNTIF('route'!$H$2:$H$1482,npcs!$A286)</f>
        <v>1</v>
      </c>
    </row>
    <row r="287" spans="1:12" ht="15.75" hidden="1" customHeight="1" x14ac:dyDescent="0.2">
      <c r="A287">
        <v>286</v>
      </c>
      <c r="B287" t="s">
        <v>255</v>
      </c>
      <c r="C287" t="s">
        <v>483</v>
      </c>
      <c r="D287" t="s">
        <v>256</v>
      </c>
      <c r="E287" t="s">
        <v>247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2" t="s">
        <v>245</v>
      </c>
      <c r="L287">
        <f>COUNTIF('route'!$H$2:$H$1482,npcs!$A287)</f>
        <v>1</v>
      </c>
    </row>
    <row r="288" spans="1:12" ht="15.75" hidden="1" customHeight="1" x14ac:dyDescent="0.2">
      <c r="A288">
        <v>287</v>
      </c>
      <c r="B288" t="s">
        <v>257</v>
      </c>
      <c r="C288" t="s">
        <v>483</v>
      </c>
      <c r="D288" t="s">
        <v>243</v>
      </c>
      <c r="E288" t="s">
        <v>247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2" t="s">
        <v>245</v>
      </c>
      <c r="L288">
        <f>COUNTIF('route'!$H$2:$H$1482,npcs!$A288)</f>
        <v>3</v>
      </c>
    </row>
    <row r="289" spans="1:12" ht="15.75" hidden="1" customHeight="1" x14ac:dyDescent="0.2">
      <c r="A289">
        <v>288</v>
      </c>
      <c r="B289" t="s">
        <v>314</v>
      </c>
      <c r="C289" t="s">
        <v>483</v>
      </c>
      <c r="D289" t="s">
        <v>243</v>
      </c>
      <c r="E289" t="s">
        <v>247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2" t="s">
        <v>245</v>
      </c>
      <c r="L289">
        <f>COUNTIF('route'!$H$2:$H$1482,npcs!$A289)</f>
        <v>1</v>
      </c>
    </row>
    <row r="290" spans="1:12" ht="15.75" hidden="1" customHeight="1" x14ac:dyDescent="0.2">
      <c r="A290">
        <v>289</v>
      </c>
      <c r="B290" t="s">
        <v>331</v>
      </c>
      <c r="C290" t="s">
        <v>483</v>
      </c>
      <c r="D290" t="s">
        <v>243</v>
      </c>
      <c r="E290" t="s">
        <v>247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2" t="s">
        <v>245</v>
      </c>
      <c r="L290">
        <f>COUNTIF('route'!$H$2:$H$1482,npcs!$A290)</f>
        <v>3</v>
      </c>
    </row>
    <row r="291" spans="1:12" ht="15.75" hidden="1" customHeight="1" x14ac:dyDescent="0.2">
      <c r="A291">
        <v>290</v>
      </c>
      <c r="B291" t="s">
        <v>335</v>
      </c>
      <c r="C291" t="s">
        <v>483</v>
      </c>
      <c r="D291" t="s">
        <v>243</v>
      </c>
      <c r="E291" t="s">
        <v>247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2" t="s">
        <v>245</v>
      </c>
      <c r="L291">
        <f>COUNTIF('route'!$H$2:$H$1482,npcs!$A291)</f>
        <v>2</v>
      </c>
    </row>
    <row r="292" spans="1:12" ht="15.75" hidden="1" customHeight="1" x14ac:dyDescent="0.2">
      <c r="A292">
        <v>291</v>
      </c>
      <c r="B292" t="s">
        <v>281</v>
      </c>
      <c r="C292" t="s">
        <v>483</v>
      </c>
      <c r="D292" t="s">
        <v>243</v>
      </c>
      <c r="E292" t="s">
        <v>247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2" t="s">
        <v>245</v>
      </c>
      <c r="L292">
        <f>COUNTIF('route'!$H$2:$H$1482,npcs!$A292)</f>
        <v>1</v>
      </c>
    </row>
    <row r="293" spans="1:12" ht="15.75" hidden="1" customHeight="1" x14ac:dyDescent="0.2">
      <c r="A293">
        <v>292</v>
      </c>
      <c r="B293" t="s">
        <v>291</v>
      </c>
      <c r="C293" t="s">
        <v>483</v>
      </c>
      <c r="D293" t="s">
        <v>243</v>
      </c>
      <c r="E293" t="s">
        <v>247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2" t="s">
        <v>245</v>
      </c>
      <c r="L293">
        <f>COUNTIF('route'!$H$2:$H$1482,npcs!$A293)</f>
        <v>1</v>
      </c>
    </row>
    <row r="294" spans="1:12" ht="15.75" hidden="1" customHeight="1" x14ac:dyDescent="0.2">
      <c r="A294">
        <v>293</v>
      </c>
      <c r="B294" t="s">
        <v>368</v>
      </c>
      <c r="C294" t="s">
        <v>483</v>
      </c>
      <c r="D294" t="s">
        <v>243</v>
      </c>
      <c r="E294" t="s">
        <v>247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2" t="s">
        <v>245</v>
      </c>
      <c r="L294">
        <f>COUNTIF('route'!$H$2:$H$1482,npcs!$A294)</f>
        <v>2</v>
      </c>
    </row>
    <row r="295" spans="1:12" ht="15.75" hidden="1" customHeight="1" x14ac:dyDescent="0.2">
      <c r="A295">
        <v>294</v>
      </c>
      <c r="B295" t="s">
        <v>444</v>
      </c>
      <c r="C295" t="s">
        <v>483</v>
      </c>
      <c r="D295" t="s">
        <v>243</v>
      </c>
      <c r="E295" t="s">
        <v>247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2" t="s">
        <v>245</v>
      </c>
      <c r="L295">
        <f>COUNTIF('route'!$H$2:$H$1482,npcs!$A295)</f>
        <v>2</v>
      </c>
    </row>
    <row r="296" spans="1:12" ht="15.75" hidden="1" customHeight="1" x14ac:dyDescent="0.2">
      <c r="A296">
        <v>295</v>
      </c>
      <c r="B296" t="s">
        <v>314</v>
      </c>
      <c r="C296" t="s">
        <v>483</v>
      </c>
      <c r="D296" t="s">
        <v>243</v>
      </c>
      <c r="E296" t="s">
        <v>247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2" t="s">
        <v>245</v>
      </c>
      <c r="L296">
        <f>COUNTIF('route'!$H$2:$H$1482,npcs!$A296)</f>
        <v>1</v>
      </c>
    </row>
    <row r="297" spans="1:12" ht="15.75" hidden="1" customHeight="1" x14ac:dyDescent="0.2">
      <c r="A297">
        <v>296</v>
      </c>
      <c r="B297" t="s">
        <v>252</v>
      </c>
      <c r="C297" t="s">
        <v>483</v>
      </c>
      <c r="D297" t="s">
        <v>243</v>
      </c>
      <c r="E297" t="s">
        <v>247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2" t="s">
        <v>245</v>
      </c>
      <c r="L297">
        <f>COUNTIF('route'!$H$2:$H$1482,npcs!$A297)</f>
        <v>1</v>
      </c>
    </row>
    <row r="298" spans="1:12" ht="15.75" hidden="1" customHeight="1" x14ac:dyDescent="0.2">
      <c r="A298">
        <v>297</v>
      </c>
      <c r="B298" t="s">
        <v>341</v>
      </c>
      <c r="C298" t="s">
        <v>483</v>
      </c>
      <c r="D298" t="s">
        <v>243</v>
      </c>
      <c r="E298" t="s">
        <v>484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2" t="s">
        <v>245</v>
      </c>
      <c r="L298">
        <f>COUNTIF('route'!$H$2:$H$1482,npcs!$A298)</f>
        <v>1</v>
      </c>
    </row>
    <row r="299" spans="1:12" ht="15.75" hidden="1" customHeight="1" x14ac:dyDescent="0.2">
      <c r="A299">
        <v>298</v>
      </c>
      <c r="B299" t="s">
        <v>356</v>
      </c>
      <c r="C299" t="s">
        <v>483</v>
      </c>
      <c r="D299" t="s">
        <v>243</v>
      </c>
      <c r="E299" t="s">
        <v>247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2" t="s">
        <v>245</v>
      </c>
      <c r="L299">
        <f>COUNTIF('route'!$H$2:$H$1482,npcs!$A299)</f>
        <v>5</v>
      </c>
    </row>
    <row r="300" spans="1:12" ht="15.75" hidden="1" customHeight="1" x14ac:dyDescent="0.2">
      <c r="A300">
        <v>299</v>
      </c>
      <c r="B300" t="s">
        <v>354</v>
      </c>
      <c r="C300" t="s">
        <v>483</v>
      </c>
      <c r="D300" t="s">
        <v>243</v>
      </c>
      <c r="E300" t="s">
        <v>247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2" t="s">
        <v>245</v>
      </c>
      <c r="L300">
        <f>COUNTIF('route'!$H$2:$H$1482,npcs!$A300)</f>
        <v>1</v>
      </c>
    </row>
    <row r="301" spans="1:12" ht="15.75" hidden="1" customHeight="1" x14ac:dyDescent="0.2">
      <c r="A301">
        <v>300</v>
      </c>
      <c r="B301" t="s">
        <v>348</v>
      </c>
      <c r="C301" t="s">
        <v>483</v>
      </c>
      <c r="D301" t="s">
        <v>243</v>
      </c>
      <c r="E301" t="s">
        <v>247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2" t="s">
        <v>245</v>
      </c>
      <c r="L301">
        <f>COUNTIF('route'!$H$2:$H$1482,npcs!$A301)</f>
        <v>1</v>
      </c>
    </row>
    <row r="302" spans="1:12" ht="15.75" hidden="1" customHeight="1" x14ac:dyDescent="0.2">
      <c r="A302">
        <v>301</v>
      </c>
      <c r="B302" t="s">
        <v>451</v>
      </c>
      <c r="C302" t="s">
        <v>483</v>
      </c>
      <c r="D302" t="s">
        <v>243</v>
      </c>
      <c r="E302" t="s">
        <v>247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2" t="s">
        <v>245</v>
      </c>
      <c r="L302">
        <f>COUNTIF('route'!$H$2:$H$1482,npcs!$A302)</f>
        <v>1</v>
      </c>
    </row>
    <row r="303" spans="1:12" ht="15.75" hidden="1" customHeight="1" x14ac:dyDescent="0.2">
      <c r="A303">
        <v>302</v>
      </c>
      <c r="B303" t="s">
        <v>255</v>
      </c>
      <c r="C303" t="s">
        <v>483</v>
      </c>
      <c r="D303" t="s">
        <v>256</v>
      </c>
      <c r="E303" t="s">
        <v>247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2" t="s">
        <v>245</v>
      </c>
      <c r="L303">
        <f>COUNTIF('route'!$H$2:$H$1482,npcs!$A303)</f>
        <v>1</v>
      </c>
    </row>
    <row r="304" spans="1:12" ht="15.75" hidden="1" customHeight="1" x14ac:dyDescent="0.2">
      <c r="A304">
        <v>303</v>
      </c>
      <c r="B304" t="s">
        <v>293</v>
      </c>
      <c r="C304" t="s">
        <v>2256</v>
      </c>
      <c r="D304" t="s">
        <v>243</v>
      </c>
      <c r="E304" t="s">
        <v>247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2" t="s">
        <v>245</v>
      </c>
      <c r="L304">
        <f>COUNTIF('route'!$H$2:$H$1482,npcs!$A304)</f>
        <v>3</v>
      </c>
    </row>
    <row r="305" spans="1:12" ht="15.75" hidden="1" customHeight="1" x14ac:dyDescent="0.2">
      <c r="A305">
        <v>304</v>
      </c>
      <c r="B305" t="s">
        <v>330</v>
      </c>
      <c r="C305" t="s">
        <v>2256</v>
      </c>
      <c r="D305" t="s">
        <v>243</v>
      </c>
      <c r="E305" t="s">
        <v>247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2" t="s">
        <v>245</v>
      </c>
      <c r="L305">
        <f>COUNTIF('route'!$H$2:$H$1482,npcs!$A305)</f>
        <v>1</v>
      </c>
    </row>
    <row r="306" spans="1:12" ht="15.75" hidden="1" customHeight="1" x14ac:dyDescent="0.2">
      <c r="A306">
        <v>305</v>
      </c>
      <c r="B306" t="s">
        <v>374</v>
      </c>
      <c r="C306" t="s">
        <v>2256</v>
      </c>
      <c r="D306" t="s">
        <v>243</v>
      </c>
      <c r="E306" t="s">
        <v>247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2" t="s">
        <v>245</v>
      </c>
      <c r="L306">
        <f>COUNTIF('route'!$H$2:$H$1482,npcs!$A306)</f>
        <v>5</v>
      </c>
    </row>
    <row r="307" spans="1:12" ht="15.75" hidden="1" customHeight="1" x14ac:dyDescent="0.2">
      <c r="A307">
        <v>306</v>
      </c>
      <c r="B307" t="s">
        <v>453</v>
      </c>
      <c r="C307" t="s">
        <v>2256</v>
      </c>
      <c r="D307" t="s">
        <v>243</v>
      </c>
      <c r="E307" t="s">
        <v>247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2" t="s">
        <v>245</v>
      </c>
      <c r="L307">
        <f>COUNTIF('route'!$H$2:$H$1482,npcs!$A307)</f>
        <v>2</v>
      </c>
    </row>
    <row r="308" spans="1:12" ht="15.75" hidden="1" customHeight="1" x14ac:dyDescent="0.2">
      <c r="A308">
        <v>307</v>
      </c>
      <c r="B308" t="s">
        <v>368</v>
      </c>
      <c r="C308" t="s">
        <v>2256</v>
      </c>
      <c r="D308" t="s">
        <v>243</v>
      </c>
      <c r="E308" t="s">
        <v>247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2" t="s">
        <v>245</v>
      </c>
      <c r="L308">
        <f>COUNTIF('route'!$H$2:$H$1482,npcs!$A308)</f>
        <v>4</v>
      </c>
    </row>
    <row r="309" spans="1:12" ht="15.75" hidden="1" customHeight="1" x14ac:dyDescent="0.2">
      <c r="A309">
        <v>308</v>
      </c>
      <c r="B309" t="s">
        <v>302</v>
      </c>
      <c r="C309" t="s">
        <v>2256</v>
      </c>
      <c r="D309" t="s">
        <v>243</v>
      </c>
      <c r="E309" t="s">
        <v>247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2" t="s">
        <v>245</v>
      </c>
      <c r="L309">
        <f>COUNTIF('route'!$H$2:$H$1482,npcs!$A309)</f>
        <v>2</v>
      </c>
    </row>
    <row r="310" spans="1:12" ht="15.75" hidden="1" customHeight="1" x14ac:dyDescent="0.2">
      <c r="A310">
        <v>309</v>
      </c>
      <c r="B310" t="s">
        <v>354</v>
      </c>
      <c r="C310" t="s">
        <v>2256</v>
      </c>
      <c r="D310" t="s">
        <v>243</v>
      </c>
      <c r="E310" t="s">
        <v>247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2" t="s">
        <v>245</v>
      </c>
      <c r="L310">
        <f>COUNTIF('route'!$H$2:$H$1482,npcs!$A310)</f>
        <v>2</v>
      </c>
    </row>
    <row r="311" spans="1:12" ht="15.75" hidden="1" customHeight="1" x14ac:dyDescent="0.2">
      <c r="A311">
        <v>310</v>
      </c>
      <c r="B311" t="s">
        <v>254</v>
      </c>
      <c r="C311" t="s">
        <v>2256</v>
      </c>
      <c r="D311" t="s">
        <v>243</v>
      </c>
      <c r="E311" t="s">
        <v>247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2" t="s">
        <v>245</v>
      </c>
      <c r="L311">
        <f>COUNTIF('route'!$H$2:$H$1482,npcs!$A311)</f>
        <v>1</v>
      </c>
    </row>
    <row r="312" spans="1:12" ht="15.75" hidden="1" customHeight="1" x14ac:dyDescent="0.2">
      <c r="A312">
        <v>311</v>
      </c>
      <c r="B312" t="s">
        <v>385</v>
      </c>
      <c r="C312" t="s">
        <v>2256</v>
      </c>
      <c r="D312" t="s">
        <v>243</v>
      </c>
      <c r="E312" t="s">
        <v>247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2" t="s">
        <v>245</v>
      </c>
      <c r="L312">
        <f>COUNTIF('route'!$H$2:$H$1482,npcs!$A312)</f>
        <v>1</v>
      </c>
    </row>
    <row r="313" spans="1:12" ht="15.75" hidden="1" customHeight="1" x14ac:dyDescent="0.2">
      <c r="A313">
        <v>312</v>
      </c>
      <c r="B313" t="s">
        <v>348</v>
      </c>
      <c r="C313" t="s">
        <v>2256</v>
      </c>
      <c r="D313" t="s">
        <v>243</v>
      </c>
      <c r="E313" t="s">
        <v>247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2" t="s">
        <v>245</v>
      </c>
      <c r="L313">
        <f>COUNTIF('route'!$H$2:$H$1482,npcs!$A313)</f>
        <v>4</v>
      </c>
    </row>
    <row r="314" spans="1:12" ht="15.75" hidden="1" customHeight="1" x14ac:dyDescent="0.2">
      <c r="A314">
        <v>313</v>
      </c>
      <c r="B314" t="s">
        <v>351</v>
      </c>
      <c r="C314" t="s">
        <v>2256</v>
      </c>
      <c r="D314" t="s">
        <v>243</v>
      </c>
      <c r="E314" t="s">
        <v>247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2" t="s">
        <v>245</v>
      </c>
      <c r="L314">
        <f>COUNTIF('route'!$H$2:$H$1482,npcs!$A314)</f>
        <v>4</v>
      </c>
    </row>
    <row r="315" spans="1:12" ht="15.75" hidden="1" customHeight="1" x14ac:dyDescent="0.2">
      <c r="A315">
        <v>314</v>
      </c>
      <c r="B315" t="s">
        <v>485</v>
      </c>
      <c r="C315" t="s">
        <v>2256</v>
      </c>
      <c r="D315" t="s">
        <v>243</v>
      </c>
      <c r="E315" t="s">
        <v>247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2" t="s">
        <v>245</v>
      </c>
      <c r="L315">
        <f>COUNTIF('route'!$H$2:$H$1482,npcs!$A315)</f>
        <v>4</v>
      </c>
    </row>
    <row r="316" spans="1:12" ht="15.75" hidden="1" customHeight="1" x14ac:dyDescent="0.2">
      <c r="A316">
        <v>315</v>
      </c>
      <c r="B316" t="s">
        <v>451</v>
      </c>
      <c r="C316" t="s">
        <v>2256</v>
      </c>
      <c r="D316" t="s">
        <v>243</v>
      </c>
      <c r="E316" t="s">
        <v>247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2" t="s">
        <v>245</v>
      </c>
      <c r="L316">
        <f>COUNTIF('route'!$H$2:$H$1482,npcs!$A316)</f>
        <v>5</v>
      </c>
    </row>
    <row r="317" spans="1:12" ht="15.75" hidden="1" customHeight="1" x14ac:dyDescent="0.2">
      <c r="A317">
        <v>316</v>
      </c>
      <c r="B317" t="s">
        <v>291</v>
      </c>
      <c r="C317" t="s">
        <v>2256</v>
      </c>
      <c r="D317" t="s">
        <v>243</v>
      </c>
      <c r="E317" t="s">
        <v>247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2" t="s">
        <v>245</v>
      </c>
      <c r="L317">
        <f>COUNTIF('route'!$H$2:$H$1482,npcs!$A317)</f>
        <v>1</v>
      </c>
    </row>
    <row r="318" spans="1:12" ht="15.75" hidden="1" customHeight="1" x14ac:dyDescent="0.2">
      <c r="A318">
        <v>317</v>
      </c>
      <c r="B318" t="s">
        <v>486</v>
      </c>
      <c r="C318" t="s">
        <v>2256</v>
      </c>
      <c r="D318" t="s">
        <v>243</v>
      </c>
      <c r="E318" t="s">
        <v>247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2" t="s">
        <v>245</v>
      </c>
      <c r="L318">
        <f>COUNTIF('route'!$H$2:$H$1482,npcs!$A318)</f>
        <v>1</v>
      </c>
    </row>
    <row r="319" spans="1:12" ht="15.75" hidden="1" customHeight="1" x14ac:dyDescent="0.2">
      <c r="A319">
        <v>318</v>
      </c>
      <c r="B319" t="s">
        <v>368</v>
      </c>
      <c r="C319" t="s">
        <v>2256</v>
      </c>
      <c r="D319" t="s">
        <v>243</v>
      </c>
      <c r="E319" t="s">
        <v>247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2" t="s">
        <v>245</v>
      </c>
      <c r="L319">
        <f>COUNTIF('route'!$H$2:$H$1482,npcs!$A319)</f>
        <v>1</v>
      </c>
    </row>
    <row r="320" spans="1:12" ht="15.75" hidden="1" customHeight="1" x14ac:dyDescent="0.2">
      <c r="A320">
        <v>319</v>
      </c>
      <c r="B320" t="s">
        <v>434</v>
      </c>
      <c r="C320" t="s">
        <v>2256</v>
      </c>
      <c r="D320" t="s">
        <v>243</v>
      </c>
      <c r="E320" t="s">
        <v>141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2" t="s">
        <v>245</v>
      </c>
      <c r="L320">
        <f>COUNTIF('route'!$H$2:$H$1482,npcs!$A320)</f>
        <v>1</v>
      </c>
    </row>
    <row r="321" spans="1:12" ht="15.75" hidden="1" customHeight="1" x14ac:dyDescent="0.2">
      <c r="A321">
        <v>320</v>
      </c>
      <c r="B321" t="s">
        <v>458</v>
      </c>
      <c r="C321" t="s">
        <v>2256</v>
      </c>
      <c r="D321" t="s">
        <v>243</v>
      </c>
      <c r="E321" t="s">
        <v>448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2" t="s">
        <v>245</v>
      </c>
      <c r="L321">
        <f>COUNTIF('route'!$H$2:$H$1482,npcs!$A321)</f>
        <v>2</v>
      </c>
    </row>
    <row r="322" spans="1:12" ht="15.75" customHeight="1" x14ac:dyDescent="0.2">
      <c r="A322">
        <v>321</v>
      </c>
      <c r="B322" t="s">
        <v>427</v>
      </c>
      <c r="C322" t="s">
        <v>2256</v>
      </c>
      <c r="D322" t="s">
        <v>243</v>
      </c>
      <c r="E322" t="s">
        <v>216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2" t="s">
        <v>345</v>
      </c>
      <c r="L322">
        <f>COUNTIF('route'!$H$2:$H$1482,npcs!$A322)</f>
        <v>0</v>
      </c>
    </row>
    <row r="323" spans="1:12" ht="15.75" hidden="1" customHeight="1" x14ac:dyDescent="0.2">
      <c r="A323">
        <v>322</v>
      </c>
      <c r="B323" t="s">
        <v>253</v>
      </c>
      <c r="C323" t="s">
        <v>2256</v>
      </c>
      <c r="D323" t="s">
        <v>243</v>
      </c>
      <c r="E323" t="s">
        <v>487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2" t="s">
        <v>245</v>
      </c>
      <c r="L323">
        <f>COUNTIF('route'!$H$2:$H$1482,npcs!$A323)</f>
        <v>1</v>
      </c>
    </row>
    <row r="324" spans="1:12" ht="15.75" customHeight="1" x14ac:dyDescent="0.2">
      <c r="A324">
        <v>323</v>
      </c>
      <c r="B324" t="s">
        <v>451</v>
      </c>
      <c r="C324" t="s">
        <v>2256</v>
      </c>
      <c r="D324" t="s">
        <v>243</v>
      </c>
      <c r="E324" t="s">
        <v>310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2" t="s">
        <v>345</v>
      </c>
      <c r="L324">
        <f>COUNTIF('route'!$H$2:$H$1482,npcs!$A324)</f>
        <v>0</v>
      </c>
    </row>
    <row r="325" spans="1:12" ht="15.75" hidden="1" customHeight="1" x14ac:dyDescent="0.2">
      <c r="A325">
        <v>324</v>
      </c>
      <c r="B325" t="s">
        <v>453</v>
      </c>
      <c r="C325" t="s">
        <v>2256</v>
      </c>
      <c r="D325" t="s">
        <v>243</v>
      </c>
      <c r="E325" t="s">
        <v>247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2" t="s">
        <v>245</v>
      </c>
      <c r="L325">
        <f>COUNTIF('route'!$H$2:$H$1482,npcs!$A325)</f>
        <v>2</v>
      </c>
    </row>
    <row r="326" spans="1:12" ht="15.75" hidden="1" customHeight="1" x14ac:dyDescent="0.2">
      <c r="A326">
        <v>325</v>
      </c>
      <c r="B326" t="s">
        <v>248</v>
      </c>
      <c r="C326" t="s">
        <v>2256</v>
      </c>
      <c r="D326" t="s">
        <v>243</v>
      </c>
      <c r="E326" t="s">
        <v>247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2" t="s">
        <v>245</v>
      </c>
      <c r="L326">
        <f>COUNTIF('route'!$H$2:$H$1482,npcs!$A326)</f>
        <v>2</v>
      </c>
    </row>
    <row r="327" spans="1:12" ht="15.75" hidden="1" customHeight="1" x14ac:dyDescent="0.2">
      <c r="A327">
        <v>326</v>
      </c>
      <c r="B327" t="s">
        <v>252</v>
      </c>
      <c r="C327" t="s">
        <v>2256</v>
      </c>
      <c r="D327" t="s">
        <v>243</v>
      </c>
      <c r="E327" t="s">
        <v>487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2" t="s">
        <v>245</v>
      </c>
      <c r="L327">
        <f>COUNTIF('route'!$H$2:$H$1482,npcs!$A327)</f>
        <v>1</v>
      </c>
    </row>
    <row r="328" spans="1:12" ht="15.75" hidden="1" customHeight="1" x14ac:dyDescent="0.2">
      <c r="A328">
        <v>327</v>
      </c>
      <c r="B328" t="s">
        <v>293</v>
      </c>
      <c r="C328" t="s">
        <v>2256</v>
      </c>
      <c r="D328" t="s">
        <v>243</v>
      </c>
      <c r="E328" t="s">
        <v>487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2" t="s">
        <v>245</v>
      </c>
      <c r="L328">
        <f>COUNTIF('route'!$H$2:$H$1482,npcs!$A328)</f>
        <v>1</v>
      </c>
    </row>
    <row r="329" spans="1:12" ht="15.75" hidden="1" customHeight="1" x14ac:dyDescent="0.2">
      <c r="A329">
        <v>328</v>
      </c>
      <c r="B329" t="s">
        <v>458</v>
      </c>
      <c r="C329" t="s">
        <v>2256</v>
      </c>
      <c r="D329" t="s">
        <v>243</v>
      </c>
      <c r="E329" t="s">
        <v>487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2" t="s">
        <v>245</v>
      </c>
      <c r="L329">
        <f>COUNTIF('route'!$H$2:$H$1482,npcs!$A329)</f>
        <v>4</v>
      </c>
    </row>
    <row r="330" spans="1:12" ht="15.75" hidden="1" customHeight="1" x14ac:dyDescent="0.2">
      <c r="A330">
        <v>329</v>
      </c>
      <c r="B330" t="s">
        <v>460</v>
      </c>
      <c r="C330" t="s">
        <v>2256</v>
      </c>
      <c r="D330" t="s">
        <v>243</v>
      </c>
      <c r="E330" t="s">
        <v>487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2" t="s">
        <v>245</v>
      </c>
      <c r="L330">
        <f>COUNTIF('route'!$H$2:$H$1482,npcs!$A330)</f>
        <v>6</v>
      </c>
    </row>
    <row r="331" spans="1:12" ht="15.75" hidden="1" customHeight="1" x14ac:dyDescent="0.2">
      <c r="A331">
        <v>330</v>
      </c>
      <c r="B331" t="s">
        <v>451</v>
      </c>
      <c r="C331" t="s">
        <v>2256</v>
      </c>
      <c r="D331" t="s">
        <v>243</v>
      </c>
      <c r="E331" t="s">
        <v>488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2" t="s">
        <v>245</v>
      </c>
      <c r="L331">
        <f>COUNTIF('route'!$H$2:$H$1482,npcs!$A331)</f>
        <v>1</v>
      </c>
    </row>
    <row r="332" spans="1:12" ht="15.75" hidden="1" customHeight="1" x14ac:dyDescent="0.2">
      <c r="A332">
        <v>331</v>
      </c>
      <c r="B332" t="s">
        <v>357</v>
      </c>
      <c r="C332" t="s">
        <v>2256</v>
      </c>
      <c r="D332" t="s">
        <v>243</v>
      </c>
      <c r="E332" t="s">
        <v>247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2" t="s">
        <v>245</v>
      </c>
      <c r="L332">
        <f>COUNTIF('route'!$H$2:$H$1482,npcs!$A332)</f>
        <v>2</v>
      </c>
    </row>
    <row r="333" spans="1:12" ht="15.75" hidden="1" customHeight="1" x14ac:dyDescent="0.2">
      <c r="A333">
        <v>332</v>
      </c>
      <c r="B333" t="s">
        <v>354</v>
      </c>
      <c r="C333" t="s">
        <v>2256</v>
      </c>
      <c r="D333" t="s">
        <v>243</v>
      </c>
      <c r="E333" t="s">
        <v>421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2" t="s">
        <v>245</v>
      </c>
      <c r="L333">
        <f>COUNTIF('route'!$H$2:$H$1482,npcs!$A333)</f>
        <v>2</v>
      </c>
    </row>
    <row r="334" spans="1:12" ht="15.75" hidden="1" customHeight="1" x14ac:dyDescent="0.2">
      <c r="A334">
        <v>333</v>
      </c>
      <c r="B334" t="s">
        <v>381</v>
      </c>
      <c r="C334" t="s">
        <v>2256</v>
      </c>
      <c r="D334" t="s">
        <v>243</v>
      </c>
      <c r="E334" t="s">
        <v>421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2" t="s">
        <v>245</v>
      </c>
      <c r="L334">
        <f>COUNTIF('route'!$H$2:$H$1482,npcs!$A334)</f>
        <v>2</v>
      </c>
    </row>
    <row r="335" spans="1:12" ht="15.75" hidden="1" customHeight="1" x14ac:dyDescent="0.2">
      <c r="A335">
        <v>334</v>
      </c>
      <c r="B335" t="s">
        <v>466</v>
      </c>
      <c r="C335" t="s">
        <v>2256</v>
      </c>
      <c r="D335" t="s">
        <v>243</v>
      </c>
      <c r="E335" t="s">
        <v>489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2" t="s">
        <v>245</v>
      </c>
      <c r="L335">
        <f>COUNTIF('route'!$H$2:$H$1482,npcs!$A335)</f>
        <v>1</v>
      </c>
    </row>
    <row r="336" spans="1:12" ht="15.75" hidden="1" customHeight="1" x14ac:dyDescent="0.2">
      <c r="A336">
        <v>335</v>
      </c>
      <c r="B336" t="s">
        <v>440</v>
      </c>
      <c r="C336" t="s">
        <v>2256</v>
      </c>
      <c r="D336" t="s">
        <v>243</v>
      </c>
      <c r="E336" t="s">
        <v>141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2" t="s">
        <v>245</v>
      </c>
      <c r="L336">
        <f>COUNTIF('route'!$H$2:$H$1482,npcs!$A336)</f>
        <v>1</v>
      </c>
    </row>
    <row r="337" spans="1:12" ht="15.75" hidden="1" customHeight="1" x14ac:dyDescent="0.2">
      <c r="A337">
        <v>336</v>
      </c>
      <c r="B337" t="s">
        <v>437</v>
      </c>
      <c r="C337" t="s">
        <v>2256</v>
      </c>
      <c r="D337" t="s">
        <v>243</v>
      </c>
      <c r="E337" t="s">
        <v>141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2" t="s">
        <v>245</v>
      </c>
      <c r="L337">
        <f>COUNTIF('route'!$H$2:$H$1482,npcs!$A337)</f>
        <v>2</v>
      </c>
    </row>
    <row r="338" spans="1:12" ht="15.75" hidden="1" customHeight="1" x14ac:dyDescent="0.2">
      <c r="A338">
        <v>337</v>
      </c>
      <c r="B338" t="s">
        <v>490</v>
      </c>
      <c r="C338" t="s">
        <v>2256</v>
      </c>
      <c r="D338" t="s">
        <v>243</v>
      </c>
      <c r="E338" t="s">
        <v>491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2" t="s">
        <v>245</v>
      </c>
      <c r="L338">
        <f>COUNTIF('route'!$H$2:$H$1482,npcs!$A338)</f>
        <v>1</v>
      </c>
    </row>
    <row r="339" spans="1:12" ht="15.75" hidden="1" customHeight="1" x14ac:dyDescent="0.2">
      <c r="A339">
        <v>338</v>
      </c>
      <c r="B339" t="s">
        <v>455</v>
      </c>
      <c r="C339" t="s">
        <v>2256</v>
      </c>
      <c r="D339" t="s">
        <v>243</v>
      </c>
      <c r="E339" t="s">
        <v>247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2" t="s">
        <v>245</v>
      </c>
      <c r="L339">
        <f>COUNTIF('route'!$H$2:$H$1482,npcs!$A339)</f>
        <v>1</v>
      </c>
    </row>
    <row r="340" spans="1:12" ht="15.75" hidden="1" customHeight="1" x14ac:dyDescent="0.2">
      <c r="A340">
        <v>339</v>
      </c>
      <c r="B340" t="s">
        <v>318</v>
      </c>
      <c r="C340" t="s">
        <v>2256</v>
      </c>
      <c r="D340" t="s">
        <v>243</v>
      </c>
      <c r="E340" t="s">
        <v>247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2" t="s">
        <v>245</v>
      </c>
      <c r="L340">
        <f>COUNTIF('route'!$H$2:$H$1482,npcs!$A340)</f>
        <v>2</v>
      </c>
    </row>
    <row r="341" spans="1:12" ht="15.75" hidden="1" customHeight="1" x14ac:dyDescent="0.2">
      <c r="A341">
        <v>340</v>
      </c>
      <c r="B341" t="s">
        <v>335</v>
      </c>
      <c r="C341" t="s">
        <v>2256</v>
      </c>
      <c r="D341" t="s">
        <v>243</v>
      </c>
      <c r="E341" t="s">
        <v>118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2" t="s">
        <v>245</v>
      </c>
      <c r="L341">
        <f>COUNTIF('route'!$H$2:$H$1482,npcs!$A341)</f>
        <v>1</v>
      </c>
    </row>
    <row r="342" spans="1:12" ht="15.75" hidden="1" customHeight="1" x14ac:dyDescent="0.2">
      <c r="A342">
        <v>341</v>
      </c>
      <c r="B342" t="s">
        <v>478</v>
      </c>
      <c r="C342" t="s">
        <v>2256</v>
      </c>
      <c r="D342" t="s">
        <v>243</v>
      </c>
      <c r="E342" t="s">
        <v>421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2" t="s">
        <v>245</v>
      </c>
      <c r="L342">
        <f>COUNTIF('route'!$H$2:$H$1482,npcs!$A342)</f>
        <v>3</v>
      </c>
    </row>
    <row r="343" spans="1:12" ht="15.75" hidden="1" customHeight="1" x14ac:dyDescent="0.2">
      <c r="A343">
        <v>342</v>
      </c>
      <c r="B343" t="s">
        <v>293</v>
      </c>
      <c r="C343" t="s">
        <v>2256</v>
      </c>
      <c r="D343" t="s">
        <v>243</v>
      </c>
      <c r="E343" t="s">
        <v>247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2" t="s">
        <v>245</v>
      </c>
      <c r="L343">
        <f>COUNTIF('route'!$H$2:$H$1482,npcs!$A343)</f>
        <v>2</v>
      </c>
    </row>
    <row r="344" spans="1:12" ht="15.75" hidden="1" customHeight="1" x14ac:dyDescent="0.2">
      <c r="A344">
        <v>343</v>
      </c>
      <c r="B344" t="s">
        <v>383</v>
      </c>
      <c r="C344" t="s">
        <v>2256</v>
      </c>
      <c r="D344" t="s">
        <v>243</v>
      </c>
      <c r="E344" t="s">
        <v>247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2" t="s">
        <v>245</v>
      </c>
      <c r="L344">
        <f>COUNTIF('route'!$H$2:$H$1482,npcs!$A344)</f>
        <v>2</v>
      </c>
    </row>
    <row r="345" spans="1:12" ht="15.75" hidden="1" customHeight="1" x14ac:dyDescent="0.2">
      <c r="A345">
        <v>344</v>
      </c>
      <c r="B345" t="s">
        <v>492</v>
      </c>
      <c r="C345" t="s">
        <v>493</v>
      </c>
      <c r="D345" t="s">
        <v>243</v>
      </c>
      <c r="E345" t="s">
        <v>484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2" t="s">
        <v>245</v>
      </c>
      <c r="L345">
        <f>COUNTIF('route'!$H$2:$H$1482,npcs!$A345)</f>
        <v>1</v>
      </c>
    </row>
    <row r="346" spans="1:12" ht="15.75" hidden="1" customHeight="1" x14ac:dyDescent="0.2">
      <c r="A346">
        <v>345</v>
      </c>
      <c r="B346" t="s">
        <v>492</v>
      </c>
      <c r="C346" t="s">
        <v>493</v>
      </c>
      <c r="D346" t="s">
        <v>243</v>
      </c>
      <c r="E346" t="s">
        <v>484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2" t="s">
        <v>245</v>
      </c>
      <c r="L346">
        <f>COUNTIF('route'!$H$2:$H$1482,npcs!$A346)</f>
        <v>1</v>
      </c>
    </row>
    <row r="347" spans="1:12" ht="15.75" hidden="1" customHeight="1" x14ac:dyDescent="0.2">
      <c r="A347">
        <v>346</v>
      </c>
      <c r="B347" t="s">
        <v>492</v>
      </c>
      <c r="C347" t="s">
        <v>493</v>
      </c>
      <c r="D347" t="s">
        <v>243</v>
      </c>
      <c r="E347" t="s">
        <v>484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2" t="s">
        <v>245</v>
      </c>
      <c r="L347">
        <f>COUNTIF('route'!$H$2:$H$1482,npcs!$A347)</f>
        <v>1</v>
      </c>
    </row>
    <row r="348" spans="1:12" ht="15.75" hidden="1" customHeight="1" x14ac:dyDescent="0.2">
      <c r="A348">
        <v>347</v>
      </c>
      <c r="B348" t="s">
        <v>492</v>
      </c>
      <c r="C348" t="s">
        <v>493</v>
      </c>
      <c r="D348" t="s">
        <v>243</v>
      </c>
      <c r="E348" t="s">
        <v>484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2" t="s">
        <v>245</v>
      </c>
      <c r="L348">
        <f>COUNTIF('route'!$H$2:$H$1482,npcs!$A348)</f>
        <v>1</v>
      </c>
    </row>
    <row r="349" spans="1:12" ht="15.75" hidden="1" customHeight="1" x14ac:dyDescent="0.2">
      <c r="A349">
        <v>348</v>
      </c>
      <c r="B349" t="s">
        <v>492</v>
      </c>
      <c r="C349" t="s">
        <v>493</v>
      </c>
      <c r="D349" t="s">
        <v>243</v>
      </c>
      <c r="E349" t="s">
        <v>484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2" t="s">
        <v>245</v>
      </c>
      <c r="L349">
        <f>COUNTIF('route'!$H$2:$H$1482,npcs!$A349)</f>
        <v>1</v>
      </c>
    </row>
    <row r="350" spans="1:12" ht="15.75" hidden="1" customHeight="1" x14ac:dyDescent="0.2">
      <c r="A350">
        <v>349</v>
      </c>
      <c r="B350" t="s">
        <v>492</v>
      </c>
      <c r="C350" t="s">
        <v>493</v>
      </c>
      <c r="D350" t="s">
        <v>243</v>
      </c>
      <c r="E350" t="s">
        <v>484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2" t="s">
        <v>245</v>
      </c>
      <c r="L350">
        <f>COUNTIF('route'!$H$2:$H$1482,npcs!$A350)</f>
        <v>1</v>
      </c>
    </row>
    <row r="351" spans="1:12" ht="15.75" hidden="1" customHeight="1" x14ac:dyDescent="0.2">
      <c r="A351">
        <v>350</v>
      </c>
      <c r="B351" t="s">
        <v>441</v>
      </c>
      <c r="C351" t="s">
        <v>2256</v>
      </c>
      <c r="D351" t="s">
        <v>256</v>
      </c>
      <c r="E351" t="s">
        <v>247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2" t="s">
        <v>245</v>
      </c>
      <c r="L351">
        <f>COUNTIF('route'!$H$2:$H$1482,npcs!$A351)</f>
        <v>1</v>
      </c>
    </row>
    <row r="352" spans="1:12" ht="15.75" hidden="1" customHeight="1" x14ac:dyDescent="0.2">
      <c r="A352">
        <v>351</v>
      </c>
      <c r="B352" t="s">
        <v>441</v>
      </c>
      <c r="C352" t="s">
        <v>2256</v>
      </c>
      <c r="D352" t="s">
        <v>256</v>
      </c>
      <c r="E352" t="s">
        <v>247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2" t="s">
        <v>245</v>
      </c>
      <c r="L352">
        <f>COUNTIF('route'!$H$2:$H$1482,npcs!$A352)</f>
        <v>1</v>
      </c>
    </row>
    <row r="353" spans="1:12" ht="15.75" hidden="1" customHeight="1" x14ac:dyDescent="0.2">
      <c r="A353">
        <v>352</v>
      </c>
      <c r="B353" t="s">
        <v>494</v>
      </c>
      <c r="C353" t="s">
        <v>2256</v>
      </c>
      <c r="D353" t="s">
        <v>256</v>
      </c>
      <c r="E353" t="s">
        <v>247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2" t="s">
        <v>245</v>
      </c>
      <c r="L353">
        <f>COUNTIF('route'!$H$2:$H$1482,npcs!$A353)</f>
        <v>2</v>
      </c>
    </row>
    <row r="354" spans="1:12" ht="15.75" hidden="1" customHeight="1" x14ac:dyDescent="0.2">
      <c r="A354">
        <v>353</v>
      </c>
      <c r="B354" t="s">
        <v>401</v>
      </c>
      <c r="C354" t="s">
        <v>2256</v>
      </c>
      <c r="D354" t="s">
        <v>256</v>
      </c>
      <c r="E354" t="s">
        <v>247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2" t="s">
        <v>245</v>
      </c>
      <c r="L354">
        <f>COUNTIF('route'!$H$2:$H$1482,npcs!$A354)</f>
        <v>1</v>
      </c>
    </row>
    <row r="355" spans="1:12" ht="15.75" hidden="1" customHeight="1" x14ac:dyDescent="0.2">
      <c r="A355">
        <v>354</v>
      </c>
      <c r="B355" t="s">
        <v>401</v>
      </c>
      <c r="C355" t="s">
        <v>2256</v>
      </c>
      <c r="D355" t="s">
        <v>256</v>
      </c>
      <c r="E355" t="s">
        <v>247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2" t="s">
        <v>245</v>
      </c>
      <c r="L355">
        <f>COUNTIF('route'!$H$2:$H$1482,npcs!$A355)</f>
        <v>1</v>
      </c>
    </row>
    <row r="356" spans="1:12" ht="15.75" hidden="1" customHeight="1" x14ac:dyDescent="0.2">
      <c r="A356">
        <v>355</v>
      </c>
      <c r="B356" t="s">
        <v>401</v>
      </c>
      <c r="C356" t="s">
        <v>2256</v>
      </c>
      <c r="D356" t="s">
        <v>256</v>
      </c>
      <c r="E356" t="s">
        <v>247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2" t="s">
        <v>245</v>
      </c>
      <c r="L356">
        <f>COUNTIF('route'!$H$2:$H$1482,npcs!$A356)</f>
        <v>1</v>
      </c>
    </row>
    <row r="357" spans="1:12" ht="15.75" hidden="1" customHeight="1" x14ac:dyDescent="0.2">
      <c r="A357">
        <v>356</v>
      </c>
      <c r="B357" t="s">
        <v>495</v>
      </c>
      <c r="C357" t="s">
        <v>2256</v>
      </c>
      <c r="D357" t="s">
        <v>256</v>
      </c>
      <c r="E357" t="s">
        <v>247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2" t="s">
        <v>245</v>
      </c>
      <c r="L357">
        <f>COUNTIF('route'!$H$2:$H$1482,npcs!$A357)</f>
        <v>1</v>
      </c>
    </row>
    <row r="358" spans="1:12" ht="15.75" hidden="1" customHeight="1" x14ac:dyDescent="0.2">
      <c r="A358">
        <v>357</v>
      </c>
      <c r="B358" t="s">
        <v>496</v>
      </c>
      <c r="C358" t="s">
        <v>2256</v>
      </c>
      <c r="D358" t="s">
        <v>243</v>
      </c>
      <c r="E358" t="s">
        <v>247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2" t="s">
        <v>245</v>
      </c>
      <c r="L358">
        <f>COUNTIF('route'!$H$2:$H$1482,npcs!$A358)</f>
        <v>1</v>
      </c>
    </row>
    <row r="359" spans="1:12" ht="15.75" hidden="1" customHeight="1" x14ac:dyDescent="0.2">
      <c r="A359">
        <v>358</v>
      </c>
      <c r="B359" t="s">
        <v>397</v>
      </c>
      <c r="C359" t="s">
        <v>2256</v>
      </c>
      <c r="D359" t="s">
        <v>256</v>
      </c>
      <c r="E359" t="s">
        <v>247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2" t="s">
        <v>245</v>
      </c>
      <c r="L359">
        <f>COUNTIF('route'!$H$2:$H$1482,npcs!$A359)</f>
        <v>1</v>
      </c>
    </row>
    <row r="360" spans="1:12" ht="15.75" hidden="1" customHeight="1" x14ac:dyDescent="0.2">
      <c r="A360">
        <v>359</v>
      </c>
      <c r="B360" t="s">
        <v>497</v>
      </c>
      <c r="C360" t="s">
        <v>2256</v>
      </c>
      <c r="D360" t="s">
        <v>256</v>
      </c>
      <c r="E360" t="s">
        <v>247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2" t="s">
        <v>245</v>
      </c>
      <c r="L360">
        <f>COUNTIF('route'!$H$2:$H$1482,npcs!$A360)</f>
        <v>1</v>
      </c>
    </row>
    <row r="361" spans="1:12" ht="15.75" hidden="1" customHeight="1" x14ac:dyDescent="0.2">
      <c r="A361">
        <v>360</v>
      </c>
      <c r="B361" t="s">
        <v>403</v>
      </c>
      <c r="C361" t="s">
        <v>2256</v>
      </c>
      <c r="D361" t="s">
        <v>256</v>
      </c>
      <c r="E361" t="s">
        <v>247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2" t="s">
        <v>245</v>
      </c>
      <c r="L361">
        <f>COUNTIF('route'!$H$2:$H$1482,npcs!$A361)</f>
        <v>1</v>
      </c>
    </row>
    <row r="362" spans="1:12" ht="15.75" hidden="1" customHeight="1" x14ac:dyDescent="0.2">
      <c r="A362">
        <v>361</v>
      </c>
      <c r="B362" t="s">
        <v>498</v>
      </c>
      <c r="C362" t="s">
        <v>2256</v>
      </c>
      <c r="D362" t="s">
        <v>256</v>
      </c>
      <c r="E362" t="s">
        <v>247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2" t="s">
        <v>245</v>
      </c>
      <c r="L362">
        <f>COUNTIF('route'!$H$2:$H$1482,npcs!$A362)</f>
        <v>1</v>
      </c>
    </row>
    <row r="363" spans="1:12" ht="15.75" hidden="1" customHeight="1" x14ac:dyDescent="0.2">
      <c r="A363">
        <v>362</v>
      </c>
      <c r="B363" t="s">
        <v>396</v>
      </c>
      <c r="C363" t="s">
        <v>2256</v>
      </c>
      <c r="D363" t="s">
        <v>256</v>
      </c>
      <c r="E363" t="s">
        <v>247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2" t="s">
        <v>245</v>
      </c>
      <c r="L363">
        <f>COUNTIF('route'!$H$2:$H$1482,npcs!$A363)</f>
        <v>1</v>
      </c>
    </row>
    <row r="364" spans="1:12" ht="15.75" hidden="1" customHeight="1" x14ac:dyDescent="0.2">
      <c r="A364">
        <v>363</v>
      </c>
      <c r="B364" t="s">
        <v>396</v>
      </c>
      <c r="C364" t="s">
        <v>2256</v>
      </c>
      <c r="D364" t="s">
        <v>256</v>
      </c>
      <c r="E364" t="s">
        <v>247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2" t="s">
        <v>245</v>
      </c>
      <c r="L364">
        <f>COUNTIF('route'!$H$2:$H$1482,npcs!$A364)</f>
        <v>1</v>
      </c>
    </row>
    <row r="365" spans="1:12" ht="15.75" hidden="1" customHeight="1" x14ac:dyDescent="0.2">
      <c r="A365">
        <v>364</v>
      </c>
      <c r="B365" t="s">
        <v>396</v>
      </c>
      <c r="C365" t="s">
        <v>2256</v>
      </c>
      <c r="D365" t="s">
        <v>256</v>
      </c>
      <c r="E365" t="s">
        <v>247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2" t="s">
        <v>245</v>
      </c>
      <c r="L365">
        <f>COUNTIF('route'!$H$2:$H$1482,npcs!$A365)</f>
        <v>1</v>
      </c>
    </row>
    <row r="366" spans="1:12" ht="15.75" hidden="1" customHeight="1" x14ac:dyDescent="0.2">
      <c r="A366">
        <v>365</v>
      </c>
      <c r="B366" t="s">
        <v>499</v>
      </c>
      <c r="C366" t="s">
        <v>2256</v>
      </c>
      <c r="D366" t="s">
        <v>256</v>
      </c>
      <c r="E366" t="s">
        <v>247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2" t="s">
        <v>245</v>
      </c>
      <c r="L366">
        <f>COUNTIF('route'!$H$2:$H$1482,npcs!$A366)</f>
        <v>1</v>
      </c>
    </row>
    <row r="367" spans="1:12" ht="15.75" hidden="1" customHeight="1" x14ac:dyDescent="0.2">
      <c r="A367">
        <v>366</v>
      </c>
      <c r="B367" t="s">
        <v>396</v>
      </c>
      <c r="C367" t="s">
        <v>2256</v>
      </c>
      <c r="D367" t="s">
        <v>256</v>
      </c>
      <c r="E367" t="s">
        <v>247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2" t="s">
        <v>245</v>
      </c>
      <c r="L367">
        <f>COUNTIF('route'!$H$2:$H$1482,npcs!$A367)</f>
        <v>1</v>
      </c>
    </row>
    <row r="368" spans="1:12" ht="15.75" hidden="1" customHeight="1" x14ac:dyDescent="0.2">
      <c r="A368">
        <v>367</v>
      </c>
      <c r="B368" t="s">
        <v>405</v>
      </c>
      <c r="C368" t="s">
        <v>2256</v>
      </c>
      <c r="D368" t="s">
        <v>256</v>
      </c>
      <c r="E368" t="s">
        <v>247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2" t="s">
        <v>245</v>
      </c>
      <c r="L368">
        <f>COUNTIF('route'!$H$2:$H$1482,npcs!$A368)</f>
        <v>1</v>
      </c>
    </row>
    <row r="369" spans="1:12" ht="15.75" hidden="1" customHeight="1" x14ac:dyDescent="0.2">
      <c r="A369">
        <v>368</v>
      </c>
      <c r="B369" t="s">
        <v>396</v>
      </c>
      <c r="C369" t="s">
        <v>2256</v>
      </c>
      <c r="D369" t="s">
        <v>256</v>
      </c>
      <c r="E369" t="s">
        <v>247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2" t="s">
        <v>245</v>
      </c>
      <c r="L369">
        <f>COUNTIF('route'!$H$2:$H$1482,npcs!$A369)</f>
        <v>1</v>
      </c>
    </row>
    <row r="370" spans="1:12" ht="15.75" hidden="1" customHeight="1" x14ac:dyDescent="0.2">
      <c r="A370">
        <v>369</v>
      </c>
      <c r="B370" t="s">
        <v>500</v>
      </c>
      <c r="C370" t="s">
        <v>2256</v>
      </c>
      <c r="D370" t="s">
        <v>256</v>
      </c>
      <c r="E370" t="s">
        <v>247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2" t="s">
        <v>245</v>
      </c>
      <c r="L370">
        <f>COUNTIF('route'!$H$2:$H$1482,npcs!$A370)</f>
        <v>1</v>
      </c>
    </row>
    <row r="371" spans="1:12" ht="15.75" hidden="1" customHeight="1" x14ac:dyDescent="0.2">
      <c r="A371">
        <v>370</v>
      </c>
      <c r="B371" t="s">
        <v>396</v>
      </c>
      <c r="C371" t="s">
        <v>2256</v>
      </c>
      <c r="D371" t="s">
        <v>256</v>
      </c>
      <c r="E371" t="s">
        <v>247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2" t="s">
        <v>245</v>
      </c>
      <c r="L371">
        <f>COUNTIF('route'!$H$2:$H$1482,npcs!$A371)</f>
        <v>1</v>
      </c>
    </row>
    <row r="372" spans="1:12" ht="15.75" hidden="1" customHeight="1" x14ac:dyDescent="0.2">
      <c r="A372">
        <v>371</v>
      </c>
      <c r="B372" t="s">
        <v>501</v>
      </c>
      <c r="C372" t="s">
        <v>2256</v>
      </c>
      <c r="D372" t="s">
        <v>256</v>
      </c>
      <c r="E372" t="s">
        <v>247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2" t="s">
        <v>245</v>
      </c>
      <c r="L372">
        <f>COUNTIF('route'!$H$2:$H$1482,npcs!$A372)</f>
        <v>1</v>
      </c>
    </row>
    <row r="373" spans="1:12" ht="15.75" hidden="1" customHeight="1" x14ac:dyDescent="0.2">
      <c r="A373">
        <v>372</v>
      </c>
      <c r="B373" t="s">
        <v>501</v>
      </c>
      <c r="C373" t="s">
        <v>2256</v>
      </c>
      <c r="D373" t="s">
        <v>256</v>
      </c>
      <c r="E373" t="s">
        <v>247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2" t="s">
        <v>245</v>
      </c>
      <c r="L373">
        <f>COUNTIF('route'!$H$2:$H$1482,npcs!$A373)</f>
        <v>1</v>
      </c>
    </row>
    <row r="374" spans="1:12" ht="15.75" hidden="1" customHeight="1" x14ac:dyDescent="0.2">
      <c r="A374">
        <v>373</v>
      </c>
      <c r="B374" t="s">
        <v>502</v>
      </c>
      <c r="C374" t="s">
        <v>2256</v>
      </c>
      <c r="D374" t="s">
        <v>256</v>
      </c>
      <c r="E374" t="s">
        <v>448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2" t="s">
        <v>245</v>
      </c>
      <c r="L374">
        <f>COUNTIF('route'!$H$2:$H$1482,npcs!$A374)</f>
        <v>1</v>
      </c>
    </row>
    <row r="375" spans="1:12" ht="15.75" hidden="1" customHeight="1" x14ac:dyDescent="0.2">
      <c r="A375">
        <v>374</v>
      </c>
      <c r="B375" t="s">
        <v>502</v>
      </c>
      <c r="C375" t="s">
        <v>2256</v>
      </c>
      <c r="D375" t="s">
        <v>256</v>
      </c>
      <c r="E375" t="s">
        <v>459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2" t="s">
        <v>245</v>
      </c>
      <c r="L375">
        <f>COUNTIF('route'!$H$2:$H$1482,npcs!$A375)</f>
        <v>1</v>
      </c>
    </row>
    <row r="376" spans="1:12" ht="15.75" customHeight="1" x14ac:dyDescent="0.2">
      <c r="A376">
        <v>375</v>
      </c>
      <c r="B376" t="s">
        <v>416</v>
      </c>
      <c r="C376" t="s">
        <v>2370</v>
      </c>
      <c r="D376" t="s">
        <v>256</v>
      </c>
      <c r="E376" t="s">
        <v>247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2" t="s">
        <v>245</v>
      </c>
      <c r="L376">
        <f>COUNTIF('route'!$H$2:$H$1482,npcs!$A376)</f>
        <v>1</v>
      </c>
    </row>
    <row r="377" spans="1:12" ht="15.75" hidden="1" customHeight="1" x14ac:dyDescent="0.2">
      <c r="A377">
        <v>376</v>
      </c>
      <c r="B377" t="s">
        <v>503</v>
      </c>
      <c r="C377" t="s">
        <v>2370</v>
      </c>
      <c r="D377" t="s">
        <v>243</v>
      </c>
      <c r="E377" t="s">
        <v>247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2" t="s">
        <v>245</v>
      </c>
      <c r="L377">
        <f>COUNTIF('route'!$H$2:$H$1482,npcs!$A377)</f>
        <v>6</v>
      </c>
    </row>
    <row r="378" spans="1:12" ht="15.75" hidden="1" customHeight="1" x14ac:dyDescent="0.2">
      <c r="A378">
        <v>377</v>
      </c>
      <c r="B378" t="s">
        <v>330</v>
      </c>
      <c r="C378" t="s">
        <v>504</v>
      </c>
      <c r="D378" t="s">
        <v>243</v>
      </c>
      <c r="E378" t="s">
        <v>247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2" t="s">
        <v>245</v>
      </c>
      <c r="L378">
        <f>COUNTIF('route'!$H$2:$H$1482,npcs!$A378)</f>
        <v>2</v>
      </c>
    </row>
    <row r="379" spans="1:12" ht="15.75" hidden="1" customHeight="1" x14ac:dyDescent="0.2">
      <c r="A379">
        <v>378</v>
      </c>
      <c r="B379" t="s">
        <v>505</v>
      </c>
      <c r="C379" t="s">
        <v>506</v>
      </c>
      <c r="D379" t="s">
        <v>243</v>
      </c>
      <c r="E379" t="s">
        <v>480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2" t="s">
        <v>245</v>
      </c>
      <c r="L379">
        <f>COUNTIF('route'!$H$2:$H$1482,npcs!$A379)</f>
        <v>2</v>
      </c>
    </row>
    <row r="380" spans="1:12" ht="15.75" hidden="1" customHeight="1" x14ac:dyDescent="0.2">
      <c r="A380">
        <v>379</v>
      </c>
      <c r="B380" t="s">
        <v>505</v>
      </c>
      <c r="C380" t="s">
        <v>506</v>
      </c>
      <c r="D380" t="s">
        <v>243</v>
      </c>
      <c r="E380" t="s">
        <v>480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2" t="s">
        <v>245</v>
      </c>
      <c r="L380">
        <f>COUNTIF('route'!$H$2:$H$1482,npcs!$A380)</f>
        <v>2</v>
      </c>
    </row>
    <row r="381" spans="1:12" ht="15.75" hidden="1" customHeight="1" x14ac:dyDescent="0.2">
      <c r="A381">
        <v>380</v>
      </c>
      <c r="B381" t="s">
        <v>505</v>
      </c>
      <c r="C381" t="s">
        <v>506</v>
      </c>
      <c r="D381" t="s">
        <v>243</v>
      </c>
      <c r="E381" t="s">
        <v>480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2" t="s">
        <v>245</v>
      </c>
      <c r="L381">
        <f>COUNTIF('route'!$H$2:$H$1482,npcs!$A381)</f>
        <v>2</v>
      </c>
    </row>
    <row r="382" spans="1:12" ht="15.75" hidden="1" customHeight="1" x14ac:dyDescent="0.2">
      <c r="A382">
        <v>381</v>
      </c>
      <c r="B382" t="s">
        <v>505</v>
      </c>
      <c r="C382" t="s">
        <v>506</v>
      </c>
      <c r="D382" t="s">
        <v>243</v>
      </c>
      <c r="E382" t="s">
        <v>480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2" t="s">
        <v>245</v>
      </c>
      <c r="L382">
        <f>COUNTIF('route'!$H$2:$H$1482,npcs!$A382)</f>
        <v>2</v>
      </c>
    </row>
    <row r="383" spans="1:12" ht="15.75" hidden="1" customHeight="1" x14ac:dyDescent="0.2">
      <c r="A383">
        <v>382</v>
      </c>
      <c r="B383" t="s">
        <v>505</v>
      </c>
      <c r="C383" t="s">
        <v>506</v>
      </c>
      <c r="D383" t="s">
        <v>243</v>
      </c>
      <c r="E383" t="s">
        <v>480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2" t="s">
        <v>245</v>
      </c>
      <c r="L383">
        <f>COUNTIF('route'!$H$2:$H$1482,npcs!$A383)</f>
        <v>2</v>
      </c>
    </row>
    <row r="384" spans="1:12" ht="15.75" hidden="1" customHeight="1" x14ac:dyDescent="0.2">
      <c r="A384">
        <v>383</v>
      </c>
      <c r="B384" t="s">
        <v>505</v>
      </c>
      <c r="C384" t="s">
        <v>506</v>
      </c>
      <c r="D384" t="s">
        <v>243</v>
      </c>
      <c r="E384" t="s">
        <v>480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2" t="s">
        <v>245</v>
      </c>
      <c r="L384">
        <f>COUNTIF('route'!$H$2:$H$1482,npcs!$A384)</f>
        <v>2</v>
      </c>
    </row>
    <row r="385" spans="1:12" ht="15.75" hidden="1" customHeight="1" x14ac:dyDescent="0.2">
      <c r="A385">
        <v>384</v>
      </c>
      <c r="B385" t="s">
        <v>505</v>
      </c>
      <c r="C385" t="s">
        <v>506</v>
      </c>
      <c r="D385" t="s">
        <v>243</v>
      </c>
      <c r="E385" t="s">
        <v>480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2" t="s">
        <v>245</v>
      </c>
      <c r="L385">
        <f>COUNTIF('route'!$H$2:$H$1482,npcs!$A385)</f>
        <v>2</v>
      </c>
    </row>
    <row r="386" spans="1:12" ht="15.75" hidden="1" customHeight="1" x14ac:dyDescent="0.2">
      <c r="A386">
        <v>385</v>
      </c>
      <c r="B386" t="s">
        <v>505</v>
      </c>
      <c r="C386" t="s">
        <v>506</v>
      </c>
      <c r="D386" t="s">
        <v>243</v>
      </c>
      <c r="E386" t="s">
        <v>507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2" t="s">
        <v>245</v>
      </c>
      <c r="L386">
        <f>COUNTIF('route'!$H$2:$H$1482,npcs!$A386)</f>
        <v>1</v>
      </c>
    </row>
    <row r="387" spans="1:12" ht="15.75" hidden="1" customHeight="1" x14ac:dyDescent="0.2">
      <c r="A387">
        <v>386</v>
      </c>
      <c r="B387" t="s">
        <v>505</v>
      </c>
      <c r="C387" t="s">
        <v>506</v>
      </c>
      <c r="D387" t="s">
        <v>243</v>
      </c>
      <c r="E387" t="s">
        <v>508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2" t="s">
        <v>245</v>
      </c>
      <c r="L387">
        <f>COUNTIF('route'!$H$2:$H$1482,npcs!$A387)</f>
        <v>1</v>
      </c>
    </row>
    <row r="388" spans="1:12" ht="15.75" hidden="1" customHeight="1" x14ac:dyDescent="0.2">
      <c r="A388">
        <v>387</v>
      </c>
      <c r="B388" t="s">
        <v>505</v>
      </c>
      <c r="C388" t="s">
        <v>506</v>
      </c>
      <c r="D388" t="s">
        <v>243</v>
      </c>
      <c r="E388" t="s">
        <v>509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2" t="s">
        <v>245</v>
      </c>
      <c r="L388">
        <f>COUNTIF('route'!$H$2:$H$1482,npcs!$A388)</f>
        <v>1</v>
      </c>
    </row>
    <row r="389" spans="1:12" ht="15.75" hidden="1" customHeight="1" x14ac:dyDescent="0.2">
      <c r="A389">
        <v>388</v>
      </c>
      <c r="B389" t="s">
        <v>505</v>
      </c>
      <c r="C389" t="s">
        <v>506</v>
      </c>
      <c r="D389" t="s">
        <v>243</v>
      </c>
      <c r="E389" t="s">
        <v>510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2" t="s">
        <v>245</v>
      </c>
      <c r="L389">
        <f>COUNTIF('route'!$H$2:$H$1482,npcs!$A389)</f>
        <v>1</v>
      </c>
    </row>
    <row r="390" spans="1:12" ht="15.75" hidden="1" customHeight="1" x14ac:dyDescent="0.2">
      <c r="A390">
        <v>389</v>
      </c>
      <c r="B390" t="s">
        <v>505</v>
      </c>
      <c r="C390" t="s">
        <v>506</v>
      </c>
      <c r="D390" t="s">
        <v>243</v>
      </c>
      <c r="E390" t="s">
        <v>511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2" t="s">
        <v>245</v>
      </c>
      <c r="L390">
        <f>COUNTIF('route'!$H$2:$H$1482,npcs!$A390)</f>
        <v>1</v>
      </c>
    </row>
    <row r="391" spans="1:12" ht="15.75" hidden="1" customHeight="1" x14ac:dyDescent="0.2">
      <c r="A391">
        <v>390</v>
      </c>
      <c r="B391" t="s">
        <v>505</v>
      </c>
      <c r="C391" t="s">
        <v>506</v>
      </c>
      <c r="D391" t="s">
        <v>243</v>
      </c>
      <c r="E391" t="s">
        <v>512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2" t="s">
        <v>245</v>
      </c>
      <c r="L391">
        <f>COUNTIF('route'!$H$2:$H$1482,npcs!$A391)</f>
        <v>1</v>
      </c>
    </row>
    <row r="392" spans="1:12" ht="15.75" hidden="1" customHeight="1" x14ac:dyDescent="0.2">
      <c r="A392">
        <v>391</v>
      </c>
      <c r="B392" t="s">
        <v>505</v>
      </c>
      <c r="C392" t="s">
        <v>506</v>
      </c>
      <c r="D392" t="s">
        <v>243</v>
      </c>
      <c r="E392" t="s">
        <v>480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2" t="s">
        <v>245</v>
      </c>
      <c r="L392">
        <f>COUNTIF('route'!$H$2:$H$1482,npcs!$A392)</f>
        <v>1</v>
      </c>
    </row>
    <row r="393" spans="1:12" ht="15.75" hidden="1" customHeight="1" x14ac:dyDescent="0.2">
      <c r="A393">
        <v>392</v>
      </c>
      <c r="B393" t="s">
        <v>505</v>
      </c>
      <c r="C393" t="s">
        <v>506</v>
      </c>
      <c r="D393" t="s">
        <v>243</v>
      </c>
      <c r="E393" t="s">
        <v>480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2" t="s">
        <v>245</v>
      </c>
      <c r="L393">
        <f>COUNTIF('route'!$H$2:$H$1482,npcs!$A393)</f>
        <v>1</v>
      </c>
    </row>
    <row r="394" spans="1:12" ht="15.75" hidden="1" customHeight="1" x14ac:dyDescent="0.2">
      <c r="A394">
        <v>393</v>
      </c>
      <c r="B394" t="s">
        <v>505</v>
      </c>
      <c r="C394" t="s">
        <v>506</v>
      </c>
      <c r="D394" t="s">
        <v>243</v>
      </c>
      <c r="E394" t="s">
        <v>480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2" t="s">
        <v>245</v>
      </c>
      <c r="L394">
        <f>COUNTIF('route'!$H$2:$H$1482,npcs!$A394)</f>
        <v>2</v>
      </c>
    </row>
    <row r="395" spans="1:12" ht="15.75" hidden="1" customHeight="1" x14ac:dyDescent="0.2">
      <c r="A395">
        <v>394</v>
      </c>
      <c r="B395" t="s">
        <v>505</v>
      </c>
      <c r="C395" t="s">
        <v>506</v>
      </c>
      <c r="D395" t="s">
        <v>243</v>
      </c>
      <c r="E395" t="s">
        <v>146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2" t="s">
        <v>245</v>
      </c>
      <c r="L395">
        <f>COUNTIF('route'!$H$2:$H$1482,npcs!$A395)</f>
        <v>1</v>
      </c>
    </row>
    <row r="396" spans="1:12" ht="15.75" hidden="1" customHeight="1" x14ac:dyDescent="0.2">
      <c r="A396">
        <v>395</v>
      </c>
      <c r="B396" t="s">
        <v>505</v>
      </c>
      <c r="C396" t="s">
        <v>506</v>
      </c>
      <c r="D396" t="s">
        <v>243</v>
      </c>
      <c r="E396" t="s">
        <v>146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2" t="s">
        <v>245</v>
      </c>
      <c r="L396">
        <f>COUNTIF('route'!$H$2:$H$1482,npcs!$A396)</f>
        <v>1</v>
      </c>
    </row>
    <row r="397" spans="1:12" ht="15.75" hidden="1" customHeight="1" x14ac:dyDescent="0.2">
      <c r="A397">
        <v>396</v>
      </c>
      <c r="B397" t="s">
        <v>505</v>
      </c>
      <c r="C397" t="s">
        <v>506</v>
      </c>
      <c r="D397" t="s">
        <v>243</v>
      </c>
      <c r="E397" t="s">
        <v>146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2" t="s">
        <v>245</v>
      </c>
      <c r="L397">
        <f>COUNTIF('route'!$H$2:$H$1482,npcs!$A397)</f>
        <v>1</v>
      </c>
    </row>
    <row r="398" spans="1:12" ht="15.75" hidden="1" customHeight="1" x14ac:dyDescent="0.2">
      <c r="A398">
        <v>397</v>
      </c>
      <c r="B398" t="s">
        <v>451</v>
      </c>
      <c r="C398" t="s">
        <v>513</v>
      </c>
      <c r="D398" t="s">
        <v>243</v>
      </c>
      <c r="E398" t="s">
        <v>247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2" t="s">
        <v>245</v>
      </c>
      <c r="L398">
        <f>COUNTIF('route'!$H$2:$H$1482,npcs!$A398)</f>
        <v>4</v>
      </c>
    </row>
    <row r="399" spans="1:12" ht="15.75" hidden="1" customHeight="1" x14ac:dyDescent="0.2">
      <c r="A399">
        <v>398</v>
      </c>
      <c r="B399" t="s">
        <v>385</v>
      </c>
      <c r="C399" t="s">
        <v>513</v>
      </c>
      <c r="D399" t="s">
        <v>243</v>
      </c>
      <c r="E399" t="s">
        <v>247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2" t="s">
        <v>245</v>
      </c>
      <c r="L399">
        <f>COUNTIF('route'!$H$2:$H$1482,npcs!$A399)</f>
        <v>3</v>
      </c>
    </row>
    <row r="400" spans="1:12" ht="15.75" hidden="1" customHeight="1" x14ac:dyDescent="0.2">
      <c r="A400">
        <v>399</v>
      </c>
      <c r="B400" t="s">
        <v>309</v>
      </c>
      <c r="C400" t="s">
        <v>513</v>
      </c>
      <c r="D400" t="s">
        <v>243</v>
      </c>
      <c r="E400" t="s">
        <v>480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2" t="s">
        <v>245</v>
      </c>
      <c r="L400">
        <f>COUNTIF('route'!$H$2:$H$1482,npcs!$A400)</f>
        <v>1</v>
      </c>
    </row>
    <row r="401" spans="1:12" ht="15.75" hidden="1" customHeight="1" x14ac:dyDescent="0.2">
      <c r="A401">
        <v>400</v>
      </c>
      <c r="B401" t="s">
        <v>331</v>
      </c>
      <c r="C401" t="s">
        <v>513</v>
      </c>
      <c r="D401" t="s">
        <v>243</v>
      </c>
      <c r="E401" t="s">
        <v>480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2" t="s">
        <v>245</v>
      </c>
      <c r="L401">
        <f>COUNTIF('route'!$H$2:$H$1482,npcs!$A401)</f>
        <v>1</v>
      </c>
    </row>
    <row r="402" spans="1:12" ht="15.75" hidden="1" customHeight="1" x14ac:dyDescent="0.2">
      <c r="A402">
        <v>401</v>
      </c>
      <c r="B402" t="s">
        <v>505</v>
      </c>
      <c r="C402" t="s">
        <v>513</v>
      </c>
      <c r="D402" t="s">
        <v>243</v>
      </c>
      <c r="E402" t="s">
        <v>480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2" t="s">
        <v>245</v>
      </c>
      <c r="L402">
        <f>COUNTIF('route'!$H$2:$H$1482,npcs!$A402)</f>
        <v>1</v>
      </c>
    </row>
    <row r="403" spans="1:12" ht="15.75" customHeight="1" x14ac:dyDescent="0.2">
      <c r="A403">
        <v>402</v>
      </c>
      <c r="B403" t="s">
        <v>514</v>
      </c>
      <c r="C403" t="s">
        <v>515</v>
      </c>
      <c r="D403" t="s">
        <v>243</v>
      </c>
      <c r="E403" t="s">
        <v>247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2" t="s">
        <v>345</v>
      </c>
      <c r="L403">
        <f>COUNTIF('route'!$H$2:$H$1482,npcs!$A403)</f>
        <v>0</v>
      </c>
    </row>
    <row r="404" spans="1:12" ht="15.75" hidden="1" customHeight="1" x14ac:dyDescent="0.2">
      <c r="A404">
        <v>403</v>
      </c>
      <c r="B404" t="s">
        <v>252</v>
      </c>
      <c r="C404" t="s">
        <v>369</v>
      </c>
      <c r="D404" t="s">
        <v>243</v>
      </c>
      <c r="E404" t="s">
        <v>247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2" t="s">
        <v>245</v>
      </c>
      <c r="L404">
        <f>COUNTIF('route'!$H$2:$H$1482,npcs!$A404)</f>
        <v>1</v>
      </c>
    </row>
    <row r="405" spans="1:12" ht="15.75" hidden="1" customHeight="1" x14ac:dyDescent="0.2">
      <c r="A405">
        <v>404</v>
      </c>
      <c r="B405" t="s">
        <v>250</v>
      </c>
      <c r="C405" t="s">
        <v>369</v>
      </c>
      <c r="D405" t="s">
        <v>243</v>
      </c>
      <c r="E405" t="s">
        <v>247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2" t="s">
        <v>245</v>
      </c>
      <c r="L405">
        <f>COUNTIF('route'!$H$2:$H$1482,npcs!$A405)</f>
        <v>1</v>
      </c>
    </row>
    <row r="406" spans="1:12" ht="15.75" hidden="1" customHeight="1" x14ac:dyDescent="0.2">
      <c r="A406">
        <v>405</v>
      </c>
      <c r="B406" t="s">
        <v>475</v>
      </c>
      <c r="C406" t="s">
        <v>369</v>
      </c>
      <c r="D406" t="s">
        <v>243</v>
      </c>
      <c r="E406" t="s">
        <v>247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2" t="s">
        <v>245</v>
      </c>
      <c r="L406">
        <f>COUNTIF('route'!$H$2:$H$1482,npcs!$A406)</f>
        <v>1</v>
      </c>
    </row>
    <row r="407" spans="1:12" ht="15.75" hidden="1" customHeight="1" x14ac:dyDescent="0.2">
      <c r="A407">
        <v>406</v>
      </c>
      <c r="B407" t="s">
        <v>255</v>
      </c>
      <c r="C407" t="s">
        <v>369</v>
      </c>
      <c r="D407" t="s">
        <v>256</v>
      </c>
      <c r="E407" t="s">
        <v>247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2" t="s">
        <v>245</v>
      </c>
      <c r="L407">
        <f>COUNTIF('route'!$H$2:$H$1482,npcs!$A407)</f>
        <v>1</v>
      </c>
    </row>
    <row r="408" spans="1:12" ht="15.75" hidden="1" customHeight="1" x14ac:dyDescent="0.2">
      <c r="A408">
        <v>407</v>
      </c>
      <c r="B408" t="s">
        <v>257</v>
      </c>
      <c r="C408" t="s">
        <v>369</v>
      </c>
      <c r="D408" t="s">
        <v>243</v>
      </c>
      <c r="E408" t="s">
        <v>247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2" t="s">
        <v>245</v>
      </c>
      <c r="L408">
        <f>COUNTIF('route'!$H$2:$H$1482,npcs!$A408)</f>
        <v>2</v>
      </c>
    </row>
    <row r="409" spans="1:12" ht="15.75" hidden="1" customHeight="1" x14ac:dyDescent="0.2">
      <c r="A409">
        <v>408</v>
      </c>
      <c r="B409" t="s">
        <v>302</v>
      </c>
      <c r="C409" t="s">
        <v>2371</v>
      </c>
      <c r="D409" t="s">
        <v>243</v>
      </c>
      <c r="E409" t="s">
        <v>247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2" t="s">
        <v>245</v>
      </c>
      <c r="L409">
        <f>COUNTIF('route'!$H$2:$H$1482,npcs!$A409)</f>
        <v>7</v>
      </c>
    </row>
    <row r="410" spans="1:12" ht="15.75" hidden="1" customHeight="1" x14ac:dyDescent="0.2">
      <c r="A410">
        <v>409</v>
      </c>
      <c r="B410" t="s">
        <v>363</v>
      </c>
      <c r="C410" t="s">
        <v>2372</v>
      </c>
      <c r="D410" t="s">
        <v>243</v>
      </c>
      <c r="E410" t="s">
        <v>247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2" t="s">
        <v>245</v>
      </c>
      <c r="L410">
        <f>COUNTIF('route'!$H$2:$H$1482,npcs!$A410)</f>
        <v>1</v>
      </c>
    </row>
    <row r="411" spans="1:12" ht="15.75" hidden="1" customHeight="1" x14ac:dyDescent="0.2">
      <c r="A411">
        <v>410</v>
      </c>
      <c r="B411" t="s">
        <v>359</v>
      </c>
      <c r="C411" t="s">
        <v>2372</v>
      </c>
      <c r="D411" t="s">
        <v>243</v>
      </c>
      <c r="E411" t="s">
        <v>247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2" t="s">
        <v>245</v>
      </c>
      <c r="L411">
        <f>COUNTIF('route'!$H$2:$H$1482,npcs!$A411)</f>
        <v>1</v>
      </c>
    </row>
    <row r="412" spans="1:12" ht="15.75" hidden="1" customHeight="1" x14ac:dyDescent="0.2">
      <c r="A412">
        <v>411</v>
      </c>
      <c r="B412" t="s">
        <v>262</v>
      </c>
      <c r="C412" t="s">
        <v>2373</v>
      </c>
      <c r="D412" t="s">
        <v>243</v>
      </c>
      <c r="E412" t="s">
        <v>516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2" t="s">
        <v>245</v>
      </c>
      <c r="L412">
        <f>COUNTIF('route'!$H$2:$H$1482,npcs!$A412)</f>
        <v>1</v>
      </c>
    </row>
    <row r="413" spans="1:12" ht="15.75" hidden="1" customHeight="1" x14ac:dyDescent="0.2">
      <c r="A413">
        <v>412</v>
      </c>
      <c r="B413" t="s">
        <v>517</v>
      </c>
      <c r="C413" t="s">
        <v>2373</v>
      </c>
      <c r="D413" t="s">
        <v>243</v>
      </c>
      <c r="E413" t="s">
        <v>518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2" t="s">
        <v>245</v>
      </c>
      <c r="L413">
        <f>COUNTIF('route'!$H$2:$H$1482,npcs!$A413)</f>
        <v>2</v>
      </c>
    </row>
    <row r="414" spans="1:12" ht="15.75" hidden="1" customHeight="1" x14ac:dyDescent="0.2">
      <c r="A414">
        <v>413</v>
      </c>
      <c r="B414" t="s">
        <v>444</v>
      </c>
      <c r="C414" t="s">
        <v>2373</v>
      </c>
      <c r="D414" t="s">
        <v>243</v>
      </c>
      <c r="E414" t="s">
        <v>247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2" t="s">
        <v>245</v>
      </c>
      <c r="L414">
        <f>COUNTIF('route'!$H$2:$H$1482,npcs!$A414)</f>
        <v>3</v>
      </c>
    </row>
    <row r="415" spans="1:12" ht="15.75" hidden="1" customHeight="1" x14ac:dyDescent="0.2">
      <c r="A415">
        <v>414</v>
      </c>
      <c r="B415" t="s">
        <v>455</v>
      </c>
      <c r="C415" t="s">
        <v>2373</v>
      </c>
      <c r="D415" t="s">
        <v>243</v>
      </c>
      <c r="E415" t="s">
        <v>247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2" t="s">
        <v>245</v>
      </c>
      <c r="L415">
        <f>COUNTIF('route'!$H$2:$H$1482,npcs!$A415)</f>
        <v>3</v>
      </c>
    </row>
    <row r="416" spans="1:12" ht="15.75" hidden="1" customHeight="1" x14ac:dyDescent="0.2">
      <c r="A416">
        <v>415</v>
      </c>
      <c r="B416" t="s">
        <v>306</v>
      </c>
      <c r="C416" t="s">
        <v>2373</v>
      </c>
      <c r="D416" t="s">
        <v>243</v>
      </c>
      <c r="E416" t="s">
        <v>247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2" t="s">
        <v>245</v>
      </c>
      <c r="L416">
        <f>COUNTIF('route'!$H$2:$H$1482,npcs!$A416)</f>
        <v>3</v>
      </c>
    </row>
    <row r="417" spans="1:12" ht="15.75" hidden="1" customHeight="1" x14ac:dyDescent="0.2">
      <c r="A417">
        <v>416</v>
      </c>
      <c r="B417" t="s">
        <v>335</v>
      </c>
      <c r="C417" t="s">
        <v>2373</v>
      </c>
      <c r="D417" t="s">
        <v>243</v>
      </c>
      <c r="E417" t="s">
        <v>247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2" t="s">
        <v>245</v>
      </c>
      <c r="L417">
        <f>COUNTIF('route'!$H$2:$H$1482,npcs!$A417)</f>
        <v>3</v>
      </c>
    </row>
    <row r="418" spans="1:12" ht="15.75" hidden="1" customHeight="1" x14ac:dyDescent="0.2">
      <c r="A418">
        <v>417</v>
      </c>
      <c r="B418" t="s">
        <v>387</v>
      </c>
      <c r="C418" t="s">
        <v>2373</v>
      </c>
      <c r="D418" t="s">
        <v>243</v>
      </c>
      <c r="E418" t="s">
        <v>247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2" t="s">
        <v>245</v>
      </c>
      <c r="L418">
        <f>COUNTIF('route'!$H$2:$H$1482,npcs!$A418)</f>
        <v>3</v>
      </c>
    </row>
    <row r="419" spans="1:12" ht="15.75" hidden="1" customHeight="1" x14ac:dyDescent="0.2">
      <c r="A419">
        <v>418</v>
      </c>
      <c r="B419" t="s">
        <v>331</v>
      </c>
      <c r="C419" t="s">
        <v>2373</v>
      </c>
      <c r="D419" t="s">
        <v>243</v>
      </c>
      <c r="E419" t="s">
        <v>247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2" t="s">
        <v>245</v>
      </c>
      <c r="L419">
        <f>COUNTIF('route'!$H$2:$H$1482,npcs!$A419)</f>
        <v>3</v>
      </c>
    </row>
    <row r="420" spans="1:12" ht="15.75" hidden="1" customHeight="1" x14ac:dyDescent="0.2">
      <c r="A420">
        <v>419</v>
      </c>
      <c r="B420" t="s">
        <v>519</v>
      </c>
      <c r="C420" t="s">
        <v>2373</v>
      </c>
      <c r="D420" t="s">
        <v>243</v>
      </c>
      <c r="E420" t="s">
        <v>247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2" t="s">
        <v>245</v>
      </c>
      <c r="L420">
        <f>COUNTIF('route'!$H$2:$H$1482,npcs!$A420)</f>
        <v>5</v>
      </c>
    </row>
    <row r="421" spans="1:12" ht="15.75" hidden="1" customHeight="1" x14ac:dyDescent="0.2">
      <c r="A421">
        <v>420</v>
      </c>
      <c r="B421" t="s">
        <v>381</v>
      </c>
      <c r="C421" t="s">
        <v>2373</v>
      </c>
      <c r="D421" t="s">
        <v>243</v>
      </c>
      <c r="E421" t="s">
        <v>247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2" t="s">
        <v>245</v>
      </c>
      <c r="L421">
        <f>COUNTIF('route'!$H$2:$H$1482,npcs!$A421)</f>
        <v>5</v>
      </c>
    </row>
    <row r="422" spans="1:12" ht="15.75" hidden="1" customHeight="1" x14ac:dyDescent="0.2">
      <c r="A422">
        <v>421</v>
      </c>
      <c r="B422" t="s">
        <v>348</v>
      </c>
      <c r="C422" t="s">
        <v>2373</v>
      </c>
      <c r="D422" t="s">
        <v>243</v>
      </c>
      <c r="E422" t="s">
        <v>247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2" t="s">
        <v>245</v>
      </c>
      <c r="L422">
        <f>COUNTIF('route'!$H$2:$H$1482,npcs!$A422)</f>
        <v>4</v>
      </c>
    </row>
    <row r="423" spans="1:12" ht="15.75" hidden="1" customHeight="1" x14ac:dyDescent="0.2">
      <c r="A423">
        <v>422</v>
      </c>
      <c r="B423" t="s">
        <v>293</v>
      </c>
      <c r="C423" t="s">
        <v>2373</v>
      </c>
      <c r="D423" t="s">
        <v>243</v>
      </c>
      <c r="E423" t="s">
        <v>247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2" t="s">
        <v>245</v>
      </c>
      <c r="L423">
        <f>COUNTIF('route'!$H$2:$H$1482,npcs!$A423)</f>
        <v>1</v>
      </c>
    </row>
    <row r="424" spans="1:12" ht="15.75" hidden="1" customHeight="1" x14ac:dyDescent="0.2">
      <c r="A424">
        <v>423</v>
      </c>
      <c r="B424" t="s">
        <v>252</v>
      </c>
      <c r="C424" t="s">
        <v>2373</v>
      </c>
      <c r="D424" t="s">
        <v>243</v>
      </c>
      <c r="E424" t="s">
        <v>247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2" t="s">
        <v>245</v>
      </c>
      <c r="L424">
        <f>COUNTIF('route'!$H$2:$H$1482,npcs!$A424)</f>
        <v>3</v>
      </c>
    </row>
    <row r="425" spans="1:12" ht="15.75" hidden="1" customHeight="1" x14ac:dyDescent="0.2">
      <c r="A425">
        <v>424</v>
      </c>
      <c r="B425" t="s">
        <v>351</v>
      </c>
      <c r="C425" t="s">
        <v>2373</v>
      </c>
      <c r="D425" t="s">
        <v>243</v>
      </c>
      <c r="E425" t="s">
        <v>247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2" t="s">
        <v>245</v>
      </c>
      <c r="L425">
        <f>COUNTIF('route'!$H$2:$H$1482,npcs!$A425)</f>
        <v>4</v>
      </c>
    </row>
    <row r="426" spans="1:12" ht="15.75" hidden="1" customHeight="1" x14ac:dyDescent="0.2">
      <c r="A426">
        <v>425</v>
      </c>
      <c r="B426" t="s">
        <v>361</v>
      </c>
      <c r="C426" t="s">
        <v>2373</v>
      </c>
      <c r="D426" t="s">
        <v>243</v>
      </c>
      <c r="E426" t="s">
        <v>247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2" t="s">
        <v>245</v>
      </c>
      <c r="L426">
        <f>COUNTIF('route'!$H$2:$H$1482,npcs!$A426)</f>
        <v>1</v>
      </c>
    </row>
    <row r="427" spans="1:12" ht="15.75" customHeight="1" x14ac:dyDescent="0.2">
      <c r="A427">
        <v>426</v>
      </c>
      <c r="B427" t="s">
        <v>503</v>
      </c>
      <c r="C427" t="s">
        <v>2373</v>
      </c>
      <c r="D427" t="s">
        <v>243</v>
      </c>
      <c r="E427" t="s">
        <v>160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2" t="s">
        <v>345</v>
      </c>
      <c r="L427">
        <f>COUNTIF('route'!$H$2:$H$1482,npcs!$A427)</f>
        <v>0</v>
      </c>
    </row>
    <row r="428" spans="1:12" ht="15.75" hidden="1" customHeight="1" x14ac:dyDescent="0.2">
      <c r="A428">
        <v>427</v>
      </c>
      <c r="B428" t="s">
        <v>383</v>
      </c>
      <c r="C428" t="s">
        <v>2373</v>
      </c>
      <c r="D428" t="s">
        <v>243</v>
      </c>
      <c r="E428" t="s">
        <v>247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2" t="s">
        <v>245</v>
      </c>
      <c r="L428">
        <f>COUNTIF('route'!$H$2:$H$1482,npcs!$A428)</f>
        <v>1</v>
      </c>
    </row>
    <row r="429" spans="1:12" ht="15.75" hidden="1" customHeight="1" x14ac:dyDescent="0.2">
      <c r="A429">
        <v>428</v>
      </c>
      <c r="B429" t="s">
        <v>401</v>
      </c>
      <c r="C429" t="s">
        <v>2373</v>
      </c>
      <c r="D429" t="s">
        <v>256</v>
      </c>
      <c r="E429" t="s">
        <v>247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2" t="s">
        <v>245</v>
      </c>
      <c r="L429">
        <f>COUNTIF('route'!$H$2:$H$1482,npcs!$A429)</f>
        <v>1</v>
      </c>
    </row>
    <row r="430" spans="1:12" ht="15.75" hidden="1" customHeight="1" x14ac:dyDescent="0.2">
      <c r="A430">
        <v>429</v>
      </c>
      <c r="B430" t="s">
        <v>401</v>
      </c>
      <c r="C430" t="s">
        <v>2373</v>
      </c>
      <c r="D430" t="s">
        <v>256</v>
      </c>
      <c r="E430" t="s">
        <v>247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2" t="s">
        <v>245</v>
      </c>
      <c r="L430">
        <f>COUNTIF('route'!$H$2:$H$1482,npcs!$A430)</f>
        <v>1</v>
      </c>
    </row>
    <row r="431" spans="1:12" ht="15.75" hidden="1" customHeight="1" x14ac:dyDescent="0.2">
      <c r="A431">
        <v>430</v>
      </c>
      <c r="B431" t="s">
        <v>401</v>
      </c>
      <c r="C431" t="s">
        <v>2373</v>
      </c>
      <c r="D431" t="s">
        <v>256</v>
      </c>
      <c r="E431" t="s">
        <v>247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2" t="s">
        <v>245</v>
      </c>
      <c r="L431">
        <f>COUNTIF('route'!$H$2:$H$1482,npcs!$A431)</f>
        <v>1</v>
      </c>
    </row>
    <row r="432" spans="1:12" ht="15.75" hidden="1" customHeight="1" x14ac:dyDescent="0.2">
      <c r="A432">
        <v>431</v>
      </c>
      <c r="B432" t="s">
        <v>497</v>
      </c>
      <c r="C432" t="s">
        <v>2373</v>
      </c>
      <c r="D432" t="s">
        <v>256</v>
      </c>
      <c r="E432" t="s">
        <v>247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2" t="s">
        <v>245</v>
      </c>
      <c r="L432">
        <f>COUNTIF('route'!$H$2:$H$1482,npcs!$A432)</f>
        <v>1</v>
      </c>
    </row>
    <row r="433" spans="1:12" ht="15.75" hidden="1" customHeight="1" x14ac:dyDescent="0.2">
      <c r="A433">
        <v>432</v>
      </c>
      <c r="B433" t="s">
        <v>406</v>
      </c>
      <c r="C433" t="s">
        <v>2256</v>
      </c>
      <c r="D433" t="s">
        <v>256</v>
      </c>
      <c r="E433" t="s">
        <v>247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2" t="s">
        <v>245</v>
      </c>
      <c r="L433">
        <f>COUNTIF('route'!$H$2:$H$1482,npcs!$A433)</f>
        <v>1</v>
      </c>
    </row>
    <row r="434" spans="1:12" ht="15.75" hidden="1" customHeight="1" x14ac:dyDescent="0.2">
      <c r="A434">
        <v>433</v>
      </c>
      <c r="B434" t="s">
        <v>406</v>
      </c>
      <c r="C434" t="s">
        <v>2373</v>
      </c>
      <c r="D434" t="s">
        <v>256</v>
      </c>
      <c r="E434" t="s">
        <v>247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2" t="s">
        <v>245</v>
      </c>
      <c r="L434">
        <f>COUNTIF('route'!$H$2:$H$1482,npcs!$A434)</f>
        <v>5</v>
      </c>
    </row>
    <row r="435" spans="1:12" ht="15.75" hidden="1" customHeight="1" x14ac:dyDescent="0.2">
      <c r="A435">
        <v>434</v>
      </c>
      <c r="B435" t="s">
        <v>501</v>
      </c>
      <c r="C435" t="s">
        <v>2373</v>
      </c>
      <c r="D435" t="s">
        <v>256</v>
      </c>
      <c r="E435" t="s">
        <v>480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2" t="s">
        <v>245</v>
      </c>
      <c r="L435">
        <f>COUNTIF('route'!$H$2:$H$1482,npcs!$A435)</f>
        <v>1</v>
      </c>
    </row>
    <row r="436" spans="1:12" ht="15.75" hidden="1" customHeight="1" x14ac:dyDescent="0.2">
      <c r="A436">
        <v>435</v>
      </c>
      <c r="B436" t="s">
        <v>406</v>
      </c>
      <c r="C436" t="s">
        <v>2373</v>
      </c>
      <c r="D436" t="s">
        <v>256</v>
      </c>
      <c r="E436" t="s">
        <v>247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2" t="s">
        <v>245</v>
      </c>
      <c r="L436">
        <f>COUNTIF('route'!$H$2:$H$1482,npcs!$A436)</f>
        <v>2</v>
      </c>
    </row>
    <row r="437" spans="1:12" ht="15.75" hidden="1" customHeight="1" x14ac:dyDescent="0.2">
      <c r="A437">
        <v>436</v>
      </c>
      <c r="B437" t="s">
        <v>520</v>
      </c>
      <c r="C437" t="s">
        <v>521</v>
      </c>
      <c r="D437" t="s">
        <v>243</v>
      </c>
      <c r="E437" t="s">
        <v>522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2" t="s">
        <v>245</v>
      </c>
      <c r="L437">
        <f>COUNTIF('route'!$H$2:$H$1482,npcs!$A437)</f>
        <v>1</v>
      </c>
    </row>
    <row r="438" spans="1:12" ht="15.75" hidden="1" customHeight="1" x14ac:dyDescent="0.2">
      <c r="A438">
        <v>437</v>
      </c>
      <c r="B438" t="s">
        <v>432</v>
      </c>
      <c r="C438" t="s">
        <v>521</v>
      </c>
      <c r="D438" t="s">
        <v>243</v>
      </c>
      <c r="E438" t="s">
        <v>522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2" t="s">
        <v>245</v>
      </c>
      <c r="L438">
        <f>COUNTIF('route'!$H$2:$H$1482,npcs!$A438)</f>
        <v>4</v>
      </c>
    </row>
    <row r="439" spans="1:12" ht="15.75" hidden="1" customHeight="1" x14ac:dyDescent="0.2">
      <c r="A439">
        <v>438</v>
      </c>
      <c r="B439" t="s">
        <v>523</v>
      </c>
      <c r="C439" t="s">
        <v>521</v>
      </c>
      <c r="D439" t="s">
        <v>256</v>
      </c>
      <c r="E439" t="s">
        <v>522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2" t="s">
        <v>245</v>
      </c>
      <c r="L439">
        <f>COUNTIF('route'!$H$2:$H$1482,npcs!$A439)</f>
        <v>1</v>
      </c>
    </row>
    <row r="440" spans="1:12" ht="15.75" hidden="1" customHeight="1" x14ac:dyDescent="0.2">
      <c r="A440">
        <v>439</v>
      </c>
      <c r="B440" t="s">
        <v>262</v>
      </c>
      <c r="C440" t="s">
        <v>2374</v>
      </c>
      <c r="D440" t="s">
        <v>243</v>
      </c>
      <c r="E440" t="s">
        <v>524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2" t="s">
        <v>245</v>
      </c>
      <c r="L440">
        <f>COUNTIF('route'!$H$2:$H$1482,npcs!$A440)</f>
        <v>1</v>
      </c>
    </row>
    <row r="441" spans="1:12" ht="15.75" hidden="1" customHeight="1" x14ac:dyDescent="0.2">
      <c r="A441">
        <v>440</v>
      </c>
      <c r="B441" t="s">
        <v>505</v>
      </c>
      <c r="C441" t="s">
        <v>2374</v>
      </c>
      <c r="D441" t="s">
        <v>243</v>
      </c>
      <c r="E441" t="s">
        <v>524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2" t="s">
        <v>245</v>
      </c>
      <c r="L441">
        <f>COUNTIF('route'!$H$2:$H$1482,npcs!$A441)</f>
        <v>1</v>
      </c>
    </row>
    <row r="442" spans="1:12" ht="15.75" hidden="1" customHeight="1" x14ac:dyDescent="0.2">
      <c r="A442">
        <v>441</v>
      </c>
      <c r="B442" t="s">
        <v>505</v>
      </c>
      <c r="C442" t="s">
        <v>2374</v>
      </c>
      <c r="D442" t="s">
        <v>243</v>
      </c>
      <c r="E442" t="s">
        <v>524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2" t="s">
        <v>245</v>
      </c>
      <c r="L442">
        <f>COUNTIF('route'!$H$2:$H$1482,npcs!$A442)</f>
        <v>1</v>
      </c>
    </row>
    <row r="443" spans="1:12" ht="15.75" hidden="1" customHeight="1" x14ac:dyDescent="0.2">
      <c r="A443">
        <v>442</v>
      </c>
      <c r="B443" t="s">
        <v>525</v>
      </c>
      <c r="C443" t="s">
        <v>2374</v>
      </c>
      <c r="D443" t="s">
        <v>243</v>
      </c>
      <c r="E443" t="s">
        <v>524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2" t="s">
        <v>245</v>
      </c>
      <c r="L443">
        <f>COUNTIF('route'!$H$2:$H$1482,npcs!$A443)</f>
        <v>1</v>
      </c>
    </row>
    <row r="444" spans="1:12" ht="15.75" hidden="1" customHeight="1" x14ac:dyDescent="0.2">
      <c r="A444">
        <v>443</v>
      </c>
      <c r="B444" t="s">
        <v>330</v>
      </c>
      <c r="C444" t="s">
        <v>2374</v>
      </c>
      <c r="D444" t="s">
        <v>243</v>
      </c>
      <c r="E444" t="s">
        <v>480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2" t="s">
        <v>245</v>
      </c>
      <c r="L444">
        <f>COUNTIF('route'!$H$2:$H$1482,npcs!$A444)</f>
        <v>1</v>
      </c>
    </row>
    <row r="445" spans="1:12" ht="15.75" hidden="1" customHeight="1" x14ac:dyDescent="0.2">
      <c r="A445">
        <v>444</v>
      </c>
      <c r="B445" t="s">
        <v>341</v>
      </c>
      <c r="C445" t="s">
        <v>2374</v>
      </c>
      <c r="D445" t="s">
        <v>243</v>
      </c>
      <c r="E445" t="s">
        <v>247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2" t="s">
        <v>245</v>
      </c>
      <c r="L445">
        <f>COUNTIF('route'!$H$2:$H$1482,npcs!$A445)</f>
        <v>3</v>
      </c>
    </row>
    <row r="446" spans="1:12" ht="15.75" hidden="1" customHeight="1" x14ac:dyDescent="0.2">
      <c r="A446">
        <v>445</v>
      </c>
      <c r="B446" t="s">
        <v>252</v>
      </c>
      <c r="C446" t="s">
        <v>2374</v>
      </c>
      <c r="D446" t="s">
        <v>243</v>
      </c>
      <c r="E446" t="s">
        <v>146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2" t="s">
        <v>245</v>
      </c>
      <c r="L446">
        <f>COUNTIF('route'!$H$2:$H$1482,npcs!$A446)</f>
        <v>3</v>
      </c>
    </row>
    <row r="447" spans="1:12" ht="15.75" hidden="1" customHeight="1" x14ac:dyDescent="0.2">
      <c r="A447">
        <v>446</v>
      </c>
      <c r="B447" t="s">
        <v>2352</v>
      </c>
      <c r="C447" t="s">
        <v>2374</v>
      </c>
      <c r="D447" t="s">
        <v>243</v>
      </c>
      <c r="E447" t="s">
        <v>247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2" t="s">
        <v>245</v>
      </c>
      <c r="L447">
        <f>COUNTIF('route'!$H$2:$H$1482,npcs!$A447)</f>
        <v>1</v>
      </c>
    </row>
    <row r="448" spans="1:12" ht="15.75" hidden="1" customHeight="1" x14ac:dyDescent="0.2">
      <c r="A448">
        <v>447</v>
      </c>
      <c r="B448" t="s">
        <v>2352</v>
      </c>
      <c r="C448" t="s">
        <v>2374</v>
      </c>
      <c r="D448" t="s">
        <v>243</v>
      </c>
      <c r="E448" t="s">
        <v>247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2" t="s">
        <v>245</v>
      </c>
      <c r="L448">
        <f>COUNTIF('route'!$H$2:$H$1482,npcs!$A448)</f>
        <v>1</v>
      </c>
    </row>
    <row r="449" spans="1:12" ht="15.75" hidden="1" customHeight="1" x14ac:dyDescent="0.2">
      <c r="A449">
        <v>448</v>
      </c>
      <c r="B449" t="s">
        <v>383</v>
      </c>
      <c r="C449" t="s">
        <v>2374</v>
      </c>
      <c r="D449" t="s">
        <v>243</v>
      </c>
      <c r="E449" t="s">
        <v>247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2" t="s">
        <v>245</v>
      </c>
      <c r="L449">
        <f>COUNTIF('route'!$H$2:$H$1482,npcs!$A449)</f>
        <v>2</v>
      </c>
    </row>
    <row r="450" spans="1:12" ht="15.75" hidden="1" customHeight="1" x14ac:dyDescent="0.2">
      <c r="A450">
        <v>449</v>
      </c>
      <c r="B450" t="s">
        <v>495</v>
      </c>
      <c r="C450" t="s">
        <v>2374</v>
      </c>
      <c r="D450" t="s">
        <v>256</v>
      </c>
      <c r="E450" t="s">
        <v>247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2" t="s">
        <v>245</v>
      </c>
      <c r="L450">
        <f>COUNTIF('route'!$H$2:$H$1482,npcs!$A450)</f>
        <v>1</v>
      </c>
    </row>
    <row r="451" spans="1:12" ht="15.75" hidden="1" customHeight="1" x14ac:dyDescent="0.2">
      <c r="A451">
        <v>450</v>
      </c>
      <c r="B451" t="s">
        <v>526</v>
      </c>
      <c r="C451" t="s">
        <v>2374</v>
      </c>
      <c r="D451" t="s">
        <v>256</v>
      </c>
      <c r="E451" t="s">
        <v>527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2" t="s">
        <v>245</v>
      </c>
      <c r="L451">
        <f>COUNTIF('route'!$H$2:$H$1482,npcs!$A451)</f>
        <v>2</v>
      </c>
    </row>
    <row r="452" spans="1:12" ht="15.75" hidden="1" customHeight="1" x14ac:dyDescent="0.2">
      <c r="A452">
        <v>451</v>
      </c>
      <c r="B452" t="s">
        <v>417</v>
      </c>
      <c r="C452" t="s">
        <v>2375</v>
      </c>
      <c r="D452" t="s">
        <v>243</v>
      </c>
      <c r="E452" t="s">
        <v>528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2" t="s">
        <v>245</v>
      </c>
      <c r="L452">
        <f>COUNTIF('route'!$H$2:$H$1482,npcs!$A452)</f>
        <v>1</v>
      </c>
    </row>
    <row r="453" spans="1:12" ht="15.75" customHeight="1" x14ac:dyDescent="0.2">
      <c r="A453">
        <v>452</v>
      </c>
      <c r="B453" t="s">
        <v>529</v>
      </c>
      <c r="C453" t="s">
        <v>2376</v>
      </c>
      <c r="D453" t="s">
        <v>243</v>
      </c>
      <c r="E453" t="s">
        <v>530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2" t="s">
        <v>345</v>
      </c>
      <c r="L453">
        <f>COUNTIF('route'!$H$2:$H$1482,npcs!$A453)</f>
        <v>0</v>
      </c>
    </row>
    <row r="454" spans="1:12" ht="15.75" customHeight="1" x14ac:dyDescent="0.2">
      <c r="A454">
        <v>453</v>
      </c>
      <c r="B454" t="s">
        <v>432</v>
      </c>
      <c r="C454" t="s">
        <v>2376</v>
      </c>
      <c r="D454" t="s">
        <v>243</v>
      </c>
      <c r="E454" t="s">
        <v>530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2" t="s">
        <v>345</v>
      </c>
      <c r="L454">
        <f>COUNTIF('route'!$H$2:$H$1482,npcs!$A454)</f>
        <v>0</v>
      </c>
    </row>
    <row r="455" spans="1:12" ht="15.75" customHeight="1" x14ac:dyDescent="0.2">
      <c r="A455">
        <v>454</v>
      </c>
      <c r="B455" t="s">
        <v>531</v>
      </c>
      <c r="C455" t="s">
        <v>2376</v>
      </c>
      <c r="D455" t="s">
        <v>243</v>
      </c>
      <c r="E455" t="s">
        <v>530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2" t="s">
        <v>345</v>
      </c>
      <c r="L455">
        <f>COUNTIF('route'!$H$2:$H$1482,npcs!$A455)</f>
        <v>0</v>
      </c>
    </row>
    <row r="456" spans="1:12" ht="15.75" customHeight="1" x14ac:dyDescent="0.2">
      <c r="A456">
        <v>455</v>
      </c>
      <c r="B456" t="s">
        <v>532</v>
      </c>
      <c r="C456" t="s">
        <v>2376</v>
      </c>
      <c r="D456" t="s">
        <v>243</v>
      </c>
      <c r="E456" t="s">
        <v>530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2" t="s">
        <v>345</v>
      </c>
      <c r="L456">
        <f>COUNTIF('route'!$H$2:$H$1482,npcs!$A456)</f>
        <v>0</v>
      </c>
    </row>
    <row r="457" spans="1:12" ht="15.75" hidden="1" customHeight="1" x14ac:dyDescent="0.2">
      <c r="A457">
        <v>456</v>
      </c>
      <c r="B457" t="s">
        <v>286</v>
      </c>
      <c r="C457" t="s">
        <v>533</v>
      </c>
      <c r="D457" t="s">
        <v>243</v>
      </c>
      <c r="E457" t="s">
        <v>534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2" t="s">
        <v>245</v>
      </c>
      <c r="L457">
        <f>COUNTIF('route'!$H$2:$H$1482,npcs!$A457)</f>
        <v>5</v>
      </c>
    </row>
    <row r="458" spans="1:12" ht="15.75" hidden="1" customHeight="1" x14ac:dyDescent="0.2">
      <c r="A458">
        <v>457</v>
      </c>
      <c r="B458" t="s">
        <v>252</v>
      </c>
      <c r="C458" t="s">
        <v>533</v>
      </c>
      <c r="D458" t="s">
        <v>243</v>
      </c>
      <c r="E458" t="s">
        <v>535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2" t="s">
        <v>245</v>
      </c>
      <c r="L458">
        <f>COUNTIF('route'!$H$2:$H$1482,npcs!$A458)</f>
        <v>4</v>
      </c>
    </row>
    <row r="459" spans="1:12" ht="15.75" hidden="1" customHeight="1" x14ac:dyDescent="0.2">
      <c r="A459">
        <v>458</v>
      </c>
      <c r="B459" t="s">
        <v>331</v>
      </c>
      <c r="C459" t="s">
        <v>533</v>
      </c>
      <c r="D459" t="s">
        <v>243</v>
      </c>
      <c r="E459" t="s">
        <v>534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2" t="s">
        <v>245</v>
      </c>
      <c r="L459">
        <f>COUNTIF('route'!$H$2:$H$1482,npcs!$A459)</f>
        <v>5</v>
      </c>
    </row>
    <row r="460" spans="1:12" ht="15.75" hidden="1" customHeight="1" x14ac:dyDescent="0.2">
      <c r="A460">
        <v>459</v>
      </c>
      <c r="B460" t="s">
        <v>302</v>
      </c>
      <c r="C460" t="s">
        <v>533</v>
      </c>
      <c r="D460" t="s">
        <v>243</v>
      </c>
      <c r="E460" t="s">
        <v>535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2" t="s">
        <v>245</v>
      </c>
      <c r="L460">
        <f>COUNTIF('route'!$H$2:$H$1482,npcs!$A460)</f>
        <v>8</v>
      </c>
    </row>
    <row r="461" spans="1:12" ht="15.75" hidden="1" customHeight="1" x14ac:dyDescent="0.2">
      <c r="A461">
        <v>460</v>
      </c>
      <c r="B461" t="s">
        <v>536</v>
      </c>
      <c r="C461" t="s">
        <v>533</v>
      </c>
      <c r="D461" t="s">
        <v>243</v>
      </c>
      <c r="E461" t="s">
        <v>160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2" t="s">
        <v>245</v>
      </c>
      <c r="L461">
        <f>COUNTIF('route'!$H$2:$H$1482,npcs!$A461)</f>
        <v>1</v>
      </c>
    </row>
    <row r="462" spans="1:12" ht="15.75" hidden="1" customHeight="1" x14ac:dyDescent="0.2">
      <c r="A462">
        <v>461</v>
      </c>
      <c r="B462" t="s">
        <v>536</v>
      </c>
      <c r="C462" t="s">
        <v>533</v>
      </c>
      <c r="D462" t="s">
        <v>243</v>
      </c>
      <c r="E462" t="s">
        <v>160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2" t="s">
        <v>245</v>
      </c>
      <c r="L462">
        <f>COUNTIF('route'!$H$2:$H$1482,npcs!$A462)</f>
        <v>1</v>
      </c>
    </row>
    <row r="463" spans="1:12" ht="15.75" hidden="1" customHeight="1" x14ac:dyDescent="0.2">
      <c r="A463">
        <v>462</v>
      </c>
      <c r="B463" t="s">
        <v>536</v>
      </c>
      <c r="C463" t="s">
        <v>533</v>
      </c>
      <c r="D463" t="s">
        <v>243</v>
      </c>
      <c r="E463" t="s">
        <v>160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2" t="s">
        <v>245</v>
      </c>
      <c r="L463">
        <f>COUNTIF('route'!$H$2:$H$1482,npcs!$A463)</f>
        <v>1</v>
      </c>
    </row>
    <row r="464" spans="1:12" ht="15.75" hidden="1" customHeight="1" x14ac:dyDescent="0.2">
      <c r="A464">
        <v>463</v>
      </c>
      <c r="B464" t="s">
        <v>537</v>
      </c>
      <c r="C464" t="s">
        <v>533</v>
      </c>
      <c r="D464" t="s">
        <v>243</v>
      </c>
      <c r="E464" t="s">
        <v>538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2" t="s">
        <v>245</v>
      </c>
      <c r="L464">
        <f>COUNTIF('route'!$H$2:$H$1482,npcs!$A464)</f>
        <v>1</v>
      </c>
    </row>
    <row r="465" spans="1:12" ht="15.75" hidden="1" customHeight="1" x14ac:dyDescent="0.2">
      <c r="A465">
        <v>464</v>
      </c>
      <c r="B465" t="s">
        <v>537</v>
      </c>
      <c r="C465" t="s">
        <v>533</v>
      </c>
      <c r="D465" t="s">
        <v>243</v>
      </c>
      <c r="E465" t="s">
        <v>538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2" t="s">
        <v>245</v>
      </c>
      <c r="L465">
        <f>COUNTIF('route'!$H$2:$H$1482,npcs!$A465)</f>
        <v>1</v>
      </c>
    </row>
    <row r="466" spans="1:12" ht="15.75" hidden="1" customHeight="1" x14ac:dyDescent="0.2">
      <c r="A466">
        <v>465</v>
      </c>
      <c r="B466" t="s">
        <v>539</v>
      </c>
      <c r="C466" t="s">
        <v>533</v>
      </c>
      <c r="D466" t="s">
        <v>243</v>
      </c>
      <c r="E466" t="s">
        <v>538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2" t="s">
        <v>245</v>
      </c>
      <c r="L466">
        <f>COUNTIF('route'!$H$2:$H$1482,npcs!$A466)</f>
        <v>1</v>
      </c>
    </row>
    <row r="467" spans="1:12" ht="15.75" hidden="1" customHeight="1" x14ac:dyDescent="0.2">
      <c r="A467">
        <v>466</v>
      </c>
      <c r="B467" t="s">
        <v>539</v>
      </c>
      <c r="C467" t="s">
        <v>533</v>
      </c>
      <c r="D467" t="s">
        <v>243</v>
      </c>
      <c r="E467" t="s">
        <v>538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2" t="s">
        <v>245</v>
      </c>
      <c r="L467">
        <f>COUNTIF('route'!$H$2:$H$1482,npcs!$A467)</f>
        <v>1</v>
      </c>
    </row>
    <row r="468" spans="1:12" ht="15.75" hidden="1" customHeight="1" x14ac:dyDescent="0.2">
      <c r="A468">
        <v>467</v>
      </c>
      <c r="B468" t="s">
        <v>537</v>
      </c>
      <c r="C468" t="s">
        <v>533</v>
      </c>
      <c r="D468" t="s">
        <v>243</v>
      </c>
      <c r="E468" t="s">
        <v>538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2" t="s">
        <v>245</v>
      </c>
      <c r="L468">
        <f>COUNTIF('route'!$H$2:$H$1482,npcs!$A468)</f>
        <v>1</v>
      </c>
    </row>
    <row r="469" spans="1:12" ht="15.75" hidden="1" customHeight="1" x14ac:dyDescent="0.2">
      <c r="A469">
        <v>468</v>
      </c>
      <c r="B469" t="s">
        <v>539</v>
      </c>
      <c r="C469" t="s">
        <v>533</v>
      </c>
      <c r="D469" t="s">
        <v>243</v>
      </c>
      <c r="E469" t="s">
        <v>538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2" t="s">
        <v>245</v>
      </c>
      <c r="L469">
        <f>COUNTIF('route'!$H$2:$H$1482,npcs!$A469)</f>
        <v>1</v>
      </c>
    </row>
    <row r="470" spans="1:12" ht="15.75" hidden="1" customHeight="1" x14ac:dyDescent="0.2">
      <c r="A470">
        <v>469</v>
      </c>
      <c r="B470" t="s">
        <v>539</v>
      </c>
      <c r="C470" t="s">
        <v>533</v>
      </c>
      <c r="D470" t="s">
        <v>243</v>
      </c>
      <c r="E470" t="s">
        <v>538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2" t="s">
        <v>245</v>
      </c>
      <c r="L470">
        <f>COUNTIF('route'!$H$2:$H$1482,npcs!$A470)</f>
        <v>1</v>
      </c>
    </row>
    <row r="471" spans="1:12" ht="15.75" hidden="1" customHeight="1" x14ac:dyDescent="0.2">
      <c r="A471">
        <v>470</v>
      </c>
      <c r="B471" t="s">
        <v>537</v>
      </c>
      <c r="C471" t="s">
        <v>533</v>
      </c>
      <c r="D471" t="s">
        <v>243</v>
      </c>
      <c r="E471" t="s">
        <v>538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2" t="s">
        <v>245</v>
      </c>
      <c r="L471">
        <f>COUNTIF('route'!$H$2:$H$1482,npcs!$A471)</f>
        <v>1</v>
      </c>
    </row>
    <row r="472" spans="1:12" ht="15.75" hidden="1" customHeight="1" x14ac:dyDescent="0.2">
      <c r="A472">
        <v>471</v>
      </c>
      <c r="B472" t="s">
        <v>539</v>
      </c>
      <c r="C472" t="s">
        <v>533</v>
      </c>
      <c r="D472" t="s">
        <v>243</v>
      </c>
      <c r="E472" t="s">
        <v>538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2" t="s">
        <v>245</v>
      </c>
      <c r="L472">
        <f>COUNTIF('route'!$H$2:$H$1482,npcs!$A472)</f>
        <v>1</v>
      </c>
    </row>
    <row r="473" spans="1:12" ht="15.75" hidden="1" customHeight="1" x14ac:dyDescent="0.2">
      <c r="A473">
        <v>472</v>
      </c>
      <c r="B473" t="s">
        <v>539</v>
      </c>
      <c r="C473" t="s">
        <v>533</v>
      </c>
      <c r="D473" t="s">
        <v>243</v>
      </c>
      <c r="E473" t="s">
        <v>538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2" t="s">
        <v>245</v>
      </c>
      <c r="L473">
        <f>COUNTIF('route'!$H$2:$H$1482,npcs!$A473)</f>
        <v>1</v>
      </c>
    </row>
    <row r="474" spans="1:12" ht="15.75" hidden="1" customHeight="1" x14ac:dyDescent="0.2">
      <c r="A474">
        <v>473</v>
      </c>
      <c r="B474" t="s">
        <v>539</v>
      </c>
      <c r="C474" t="s">
        <v>533</v>
      </c>
      <c r="D474" t="s">
        <v>243</v>
      </c>
      <c r="E474" t="s">
        <v>538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2" t="s">
        <v>245</v>
      </c>
      <c r="L474">
        <f>COUNTIF('route'!$H$2:$H$1482,npcs!$A474)</f>
        <v>1</v>
      </c>
    </row>
    <row r="475" spans="1:12" ht="15.75" hidden="1" customHeight="1" x14ac:dyDescent="0.2">
      <c r="A475">
        <v>474</v>
      </c>
      <c r="B475" t="s">
        <v>537</v>
      </c>
      <c r="C475" t="s">
        <v>533</v>
      </c>
      <c r="D475" t="s">
        <v>243</v>
      </c>
      <c r="E475" t="s">
        <v>538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2" t="s">
        <v>245</v>
      </c>
      <c r="L475">
        <f>COUNTIF('route'!$H$2:$H$1482,npcs!$A475)</f>
        <v>1</v>
      </c>
    </row>
    <row r="476" spans="1:12" ht="15.75" hidden="1" customHeight="1" x14ac:dyDescent="0.2">
      <c r="A476">
        <v>475</v>
      </c>
      <c r="B476" t="s">
        <v>451</v>
      </c>
      <c r="C476" t="s">
        <v>533</v>
      </c>
      <c r="D476" t="s">
        <v>243</v>
      </c>
      <c r="E476" t="s">
        <v>540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2" t="s">
        <v>245</v>
      </c>
      <c r="L476">
        <f>COUNTIF('route'!$H$2:$H$1482,npcs!$A476)</f>
        <v>5</v>
      </c>
    </row>
    <row r="477" spans="1:12" ht="15.75" hidden="1" customHeight="1" x14ac:dyDescent="0.2">
      <c r="A477">
        <v>476</v>
      </c>
      <c r="B477" t="s">
        <v>306</v>
      </c>
      <c r="C477" t="s">
        <v>533</v>
      </c>
      <c r="D477" t="s">
        <v>243</v>
      </c>
      <c r="E477" t="s">
        <v>540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2" t="s">
        <v>245</v>
      </c>
      <c r="L477">
        <f>COUNTIF('route'!$H$2:$H$1482,npcs!$A477)</f>
        <v>4</v>
      </c>
    </row>
    <row r="478" spans="1:12" ht="15.75" customHeight="1" x14ac:dyDescent="0.2">
      <c r="A478">
        <v>477</v>
      </c>
      <c r="B478" t="s">
        <v>302</v>
      </c>
      <c r="C478" t="s">
        <v>2377</v>
      </c>
      <c r="D478" t="s">
        <v>243</v>
      </c>
      <c r="E478" t="s">
        <v>541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2" t="s">
        <v>345</v>
      </c>
      <c r="L478">
        <f>COUNTIF('route'!$H$2:$H$1482,npcs!$A478)</f>
        <v>0</v>
      </c>
    </row>
    <row r="479" spans="1:12" ht="15.75" customHeight="1" x14ac:dyDescent="0.2">
      <c r="A479">
        <v>478</v>
      </c>
      <c r="B479" t="s">
        <v>252</v>
      </c>
      <c r="C479" t="s">
        <v>2377</v>
      </c>
      <c r="D479" t="s">
        <v>243</v>
      </c>
      <c r="E479" t="s">
        <v>541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2" t="s">
        <v>345</v>
      </c>
      <c r="L479">
        <f>COUNTIF('route'!$H$2:$H$1482,npcs!$A479)</f>
        <v>0</v>
      </c>
    </row>
    <row r="480" spans="1:12" ht="15.75" hidden="1" customHeight="1" x14ac:dyDescent="0.2">
      <c r="A480">
        <v>479</v>
      </c>
      <c r="B480" t="s">
        <v>2352</v>
      </c>
      <c r="C480" t="s">
        <v>2377</v>
      </c>
      <c r="D480" t="s">
        <v>256</v>
      </c>
      <c r="E480" t="s">
        <v>542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2" t="s">
        <v>245</v>
      </c>
      <c r="L480">
        <f>COUNTIF('route'!$H$2:$H$1482,npcs!$A480)</f>
        <v>3</v>
      </c>
    </row>
    <row r="481" spans="1:12" ht="15.75" customHeight="1" x14ac:dyDescent="0.2">
      <c r="A481">
        <v>480</v>
      </c>
      <c r="B481" t="s">
        <v>543</v>
      </c>
      <c r="C481" t="s">
        <v>2377</v>
      </c>
      <c r="D481" t="s">
        <v>256</v>
      </c>
      <c r="E481" t="s">
        <v>541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2" t="s">
        <v>345</v>
      </c>
      <c r="L481">
        <f>COUNTIF('route'!$H$2:$H$1482,npcs!$A481)</f>
        <v>0</v>
      </c>
    </row>
    <row r="482" spans="1:12" ht="15.75" hidden="1" customHeight="1" x14ac:dyDescent="0.2">
      <c r="A482">
        <v>481</v>
      </c>
      <c r="B482" t="s">
        <v>544</v>
      </c>
      <c r="C482" t="s">
        <v>2377</v>
      </c>
      <c r="D482" t="s">
        <v>256</v>
      </c>
      <c r="E482" t="s">
        <v>545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2" t="s">
        <v>245</v>
      </c>
      <c r="L482">
        <f>COUNTIF('route'!$H$2:$H$1482,npcs!$A482)</f>
        <v>1</v>
      </c>
    </row>
    <row r="483" spans="1:12" ht="15.75" customHeight="1" x14ac:dyDescent="0.2">
      <c r="A483">
        <v>482</v>
      </c>
      <c r="B483" t="s">
        <v>546</v>
      </c>
      <c r="C483" t="s">
        <v>2377</v>
      </c>
      <c r="D483" t="s">
        <v>256</v>
      </c>
      <c r="E483" t="s">
        <v>541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2" t="s">
        <v>345</v>
      </c>
      <c r="L483">
        <f>COUNTIF('route'!$H$2:$H$1482,npcs!$A483)</f>
        <v>0</v>
      </c>
    </row>
    <row r="484" spans="1:12" ht="15.75" hidden="1" customHeight="1" x14ac:dyDescent="0.2">
      <c r="A484">
        <v>483</v>
      </c>
      <c r="B484" t="s">
        <v>307</v>
      </c>
      <c r="C484" t="s">
        <v>2378</v>
      </c>
      <c r="D484" t="s">
        <v>243</v>
      </c>
      <c r="E484" t="s">
        <v>547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2" t="s">
        <v>245</v>
      </c>
      <c r="L484">
        <f>COUNTIF('route'!$H$2:$H$1482,npcs!$A484)</f>
        <v>5</v>
      </c>
    </row>
    <row r="485" spans="1:12" ht="15.75" hidden="1" customHeight="1" x14ac:dyDescent="0.2">
      <c r="A485">
        <v>484</v>
      </c>
      <c r="B485" t="s">
        <v>548</v>
      </c>
      <c r="C485" t="s">
        <v>2378</v>
      </c>
      <c r="D485" t="s">
        <v>243</v>
      </c>
      <c r="E485" t="s">
        <v>549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2" t="s">
        <v>245</v>
      </c>
      <c r="L485">
        <f>COUNTIF('route'!$H$2:$H$1482,npcs!$A485)</f>
        <v>1</v>
      </c>
    </row>
    <row r="486" spans="1:12" ht="15.75" hidden="1" customHeight="1" x14ac:dyDescent="0.2">
      <c r="A486">
        <v>485</v>
      </c>
      <c r="B486" t="s">
        <v>327</v>
      </c>
      <c r="C486" t="s">
        <v>2378</v>
      </c>
      <c r="D486" t="s">
        <v>243</v>
      </c>
      <c r="E486" t="s">
        <v>160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2" t="s">
        <v>245</v>
      </c>
      <c r="L486">
        <f>COUNTIF('route'!$H$2:$H$1482,npcs!$A486)</f>
        <v>1</v>
      </c>
    </row>
    <row r="487" spans="1:12" ht="15.75" hidden="1" customHeight="1" x14ac:dyDescent="0.2">
      <c r="A487">
        <v>486</v>
      </c>
      <c r="B487" t="s">
        <v>335</v>
      </c>
      <c r="C487" t="s">
        <v>2378</v>
      </c>
      <c r="D487" t="s">
        <v>243</v>
      </c>
      <c r="E487" t="s">
        <v>160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2" t="s">
        <v>245</v>
      </c>
      <c r="L487">
        <f>COUNTIF('route'!$H$2:$H$1482,npcs!$A487)</f>
        <v>2</v>
      </c>
    </row>
    <row r="488" spans="1:12" ht="15.75" hidden="1" customHeight="1" x14ac:dyDescent="0.2">
      <c r="A488">
        <v>487</v>
      </c>
      <c r="B488" t="s">
        <v>269</v>
      </c>
      <c r="C488" t="s">
        <v>2378</v>
      </c>
      <c r="D488" t="s">
        <v>243</v>
      </c>
      <c r="E488" t="s">
        <v>247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2" t="s">
        <v>245</v>
      </c>
      <c r="L488">
        <f>COUNTIF('route'!$H$2:$H$1482,npcs!$A488)</f>
        <v>1</v>
      </c>
    </row>
    <row r="489" spans="1:12" ht="15.75" hidden="1" customHeight="1" x14ac:dyDescent="0.2">
      <c r="A489">
        <v>488</v>
      </c>
      <c r="B489" t="s">
        <v>255</v>
      </c>
      <c r="C489" t="s">
        <v>2379</v>
      </c>
      <c r="D489" t="s">
        <v>256</v>
      </c>
      <c r="E489" t="s">
        <v>247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2" t="s">
        <v>245</v>
      </c>
      <c r="L489">
        <f>COUNTIF('route'!$H$2:$H$1482,npcs!$A489)</f>
        <v>1</v>
      </c>
    </row>
    <row r="490" spans="1:12" ht="15.75" hidden="1" customHeight="1" x14ac:dyDescent="0.2">
      <c r="A490">
        <v>489</v>
      </c>
      <c r="B490" t="s">
        <v>548</v>
      </c>
      <c r="C490" t="s">
        <v>2380</v>
      </c>
      <c r="D490" t="s">
        <v>243</v>
      </c>
      <c r="E490" t="s">
        <v>550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2" t="s">
        <v>245</v>
      </c>
      <c r="L490">
        <f>COUNTIF('route'!$H$2:$H$1482,npcs!$A490)</f>
        <v>1</v>
      </c>
    </row>
    <row r="491" spans="1:12" ht="15.75" hidden="1" customHeight="1" x14ac:dyDescent="0.2">
      <c r="A491">
        <v>490</v>
      </c>
      <c r="B491" t="s">
        <v>307</v>
      </c>
      <c r="C491" t="s">
        <v>2380</v>
      </c>
      <c r="D491" t="s">
        <v>243</v>
      </c>
      <c r="E491" t="s">
        <v>86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2" t="s">
        <v>245</v>
      </c>
      <c r="L491">
        <f>COUNTIF('route'!$H$2:$H$1482,npcs!$A491)</f>
        <v>8</v>
      </c>
    </row>
    <row r="492" spans="1:12" ht="15.75" hidden="1" customHeight="1" x14ac:dyDescent="0.2">
      <c r="A492">
        <v>491</v>
      </c>
      <c r="B492" t="s">
        <v>307</v>
      </c>
      <c r="C492" t="s">
        <v>2380</v>
      </c>
      <c r="D492" t="s">
        <v>243</v>
      </c>
      <c r="E492" t="s">
        <v>310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2" t="s">
        <v>245</v>
      </c>
      <c r="L492">
        <f>COUNTIF('route'!$H$2:$H$1482,npcs!$A492)</f>
        <v>3</v>
      </c>
    </row>
    <row r="493" spans="1:12" ht="15.75" hidden="1" customHeight="1" x14ac:dyDescent="0.2">
      <c r="A493">
        <v>492</v>
      </c>
      <c r="B493" t="s">
        <v>548</v>
      </c>
      <c r="C493" t="s">
        <v>2381</v>
      </c>
      <c r="D493" t="s">
        <v>243</v>
      </c>
      <c r="E493" t="s">
        <v>551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2" t="s">
        <v>245</v>
      </c>
      <c r="L493">
        <f>COUNTIF('route'!$H$2:$H$1482,npcs!$A493)</f>
        <v>1</v>
      </c>
    </row>
    <row r="494" spans="1:12" ht="15.75" hidden="1" customHeight="1" x14ac:dyDescent="0.2">
      <c r="A494">
        <v>493</v>
      </c>
      <c r="B494" t="s">
        <v>536</v>
      </c>
      <c r="C494" t="s">
        <v>2381</v>
      </c>
      <c r="D494" t="s">
        <v>243</v>
      </c>
      <c r="E494" t="s">
        <v>551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2" t="s">
        <v>245</v>
      </c>
      <c r="L494">
        <f>COUNTIF('route'!$H$2:$H$1482,npcs!$A494)</f>
        <v>1</v>
      </c>
    </row>
    <row r="495" spans="1:12" ht="15.75" hidden="1" customHeight="1" x14ac:dyDescent="0.2">
      <c r="A495">
        <v>494</v>
      </c>
      <c r="B495" t="s">
        <v>492</v>
      </c>
      <c r="C495" t="s">
        <v>2381</v>
      </c>
      <c r="D495" t="s">
        <v>243</v>
      </c>
      <c r="E495" t="s">
        <v>551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2" t="s">
        <v>245</v>
      </c>
      <c r="L495">
        <f>COUNTIF('route'!$H$2:$H$1482,npcs!$A495)</f>
        <v>1</v>
      </c>
    </row>
    <row r="496" spans="1:12" ht="15.75" hidden="1" customHeight="1" x14ac:dyDescent="0.2">
      <c r="A496">
        <v>495</v>
      </c>
      <c r="B496" t="s">
        <v>536</v>
      </c>
      <c r="C496" t="s">
        <v>2381</v>
      </c>
      <c r="D496" t="s">
        <v>243</v>
      </c>
      <c r="E496" t="s">
        <v>551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2" t="s">
        <v>245</v>
      </c>
      <c r="L496">
        <f>COUNTIF('route'!$H$2:$H$1482,npcs!$A496)</f>
        <v>1</v>
      </c>
    </row>
    <row r="497" spans="1:12" ht="15.75" hidden="1" customHeight="1" x14ac:dyDescent="0.2">
      <c r="A497">
        <v>496</v>
      </c>
      <c r="B497" t="s">
        <v>492</v>
      </c>
      <c r="C497" t="s">
        <v>2381</v>
      </c>
      <c r="D497" t="s">
        <v>243</v>
      </c>
      <c r="E497" t="s">
        <v>551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2" t="s">
        <v>245</v>
      </c>
      <c r="L497">
        <f>COUNTIF('route'!$H$2:$H$1482,npcs!$A497)</f>
        <v>1</v>
      </c>
    </row>
    <row r="498" spans="1:12" ht="15.75" hidden="1" customHeight="1" x14ac:dyDescent="0.2">
      <c r="A498">
        <v>497</v>
      </c>
      <c r="B498" t="s">
        <v>552</v>
      </c>
      <c r="C498" t="s">
        <v>2381</v>
      </c>
      <c r="D498" t="s">
        <v>243</v>
      </c>
      <c r="E498" t="s">
        <v>551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2" t="s">
        <v>245</v>
      </c>
      <c r="L498">
        <f>COUNTIF('route'!$H$2:$H$1482,npcs!$A498)</f>
        <v>1</v>
      </c>
    </row>
    <row r="499" spans="1:12" ht="15.75" hidden="1" customHeight="1" x14ac:dyDescent="0.2">
      <c r="A499">
        <v>498</v>
      </c>
      <c r="B499" t="s">
        <v>309</v>
      </c>
      <c r="C499" t="s">
        <v>2382</v>
      </c>
      <c r="D499" t="s">
        <v>243</v>
      </c>
      <c r="E499" t="s">
        <v>247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2" t="s">
        <v>245</v>
      </c>
      <c r="L499">
        <f>COUNTIF('route'!$H$2:$H$1482,npcs!$A499)</f>
        <v>2</v>
      </c>
    </row>
    <row r="500" spans="1:12" ht="15.75" hidden="1" customHeight="1" x14ac:dyDescent="0.2">
      <c r="A500">
        <v>499</v>
      </c>
      <c r="B500" t="s">
        <v>359</v>
      </c>
      <c r="C500" t="s">
        <v>553</v>
      </c>
      <c r="D500" t="s">
        <v>243</v>
      </c>
      <c r="E500" t="s">
        <v>247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2" t="s">
        <v>245</v>
      </c>
      <c r="L500">
        <f>COUNTIF('route'!$H$2:$H$1482,npcs!$A500)</f>
        <v>1</v>
      </c>
    </row>
    <row r="501" spans="1:12" ht="15.75" hidden="1" customHeight="1" x14ac:dyDescent="0.2">
      <c r="A501">
        <v>500</v>
      </c>
      <c r="B501" t="s">
        <v>306</v>
      </c>
      <c r="C501" t="s">
        <v>553</v>
      </c>
      <c r="D501" t="s">
        <v>243</v>
      </c>
      <c r="E501" t="s">
        <v>247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2" t="s">
        <v>245</v>
      </c>
      <c r="L501">
        <f>COUNTIF('route'!$H$2:$H$1482,npcs!$A501)</f>
        <v>1</v>
      </c>
    </row>
    <row r="502" spans="1:12" ht="15.75" hidden="1" customHeight="1" x14ac:dyDescent="0.2">
      <c r="A502">
        <v>501</v>
      </c>
      <c r="B502" t="s">
        <v>361</v>
      </c>
      <c r="C502" t="s">
        <v>553</v>
      </c>
      <c r="D502" t="s">
        <v>243</v>
      </c>
      <c r="E502" t="s">
        <v>247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2" t="s">
        <v>245</v>
      </c>
      <c r="L502">
        <f>COUNTIF('route'!$H$2:$H$1482,npcs!$A502)</f>
        <v>1</v>
      </c>
    </row>
    <row r="503" spans="1:12" ht="15.75" hidden="1" customHeight="1" x14ac:dyDescent="0.2">
      <c r="A503">
        <v>502</v>
      </c>
      <c r="B503" t="s">
        <v>351</v>
      </c>
      <c r="C503" t="s">
        <v>2383</v>
      </c>
      <c r="D503" t="s">
        <v>243</v>
      </c>
      <c r="E503" t="s">
        <v>247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2" t="s">
        <v>245</v>
      </c>
      <c r="L503">
        <f>COUNTIF('route'!$H$2:$H$1482,npcs!$A503)</f>
        <v>3</v>
      </c>
    </row>
    <row r="504" spans="1:12" ht="15.75" hidden="1" customHeight="1" x14ac:dyDescent="0.2">
      <c r="A504">
        <v>503</v>
      </c>
      <c r="B504" t="s">
        <v>363</v>
      </c>
      <c r="C504" t="s">
        <v>554</v>
      </c>
      <c r="D504" t="s">
        <v>243</v>
      </c>
      <c r="E504" t="s">
        <v>247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2" t="s">
        <v>245</v>
      </c>
      <c r="L504">
        <f>COUNTIF('route'!$H$2:$H$1482,npcs!$A504)</f>
        <v>1</v>
      </c>
    </row>
    <row r="505" spans="1:12" ht="15.75" hidden="1" customHeight="1" x14ac:dyDescent="0.2">
      <c r="A505">
        <v>504</v>
      </c>
      <c r="B505" t="s">
        <v>252</v>
      </c>
      <c r="C505" t="s">
        <v>555</v>
      </c>
      <c r="D505" t="s">
        <v>243</v>
      </c>
      <c r="E505" t="s">
        <v>247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2" t="s">
        <v>245</v>
      </c>
      <c r="L505">
        <f>COUNTIF('route'!$H$2:$H$1482,npcs!$A505)</f>
        <v>1</v>
      </c>
    </row>
    <row r="506" spans="1:12" ht="15.75" hidden="1" customHeight="1" x14ac:dyDescent="0.2">
      <c r="A506">
        <v>505</v>
      </c>
      <c r="B506" t="s">
        <v>250</v>
      </c>
      <c r="C506" t="s">
        <v>555</v>
      </c>
      <c r="D506" t="s">
        <v>243</v>
      </c>
      <c r="E506" t="s">
        <v>247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2" t="s">
        <v>245</v>
      </c>
      <c r="L506">
        <f>COUNTIF('route'!$H$2:$H$1482,npcs!$A506)</f>
        <v>1</v>
      </c>
    </row>
    <row r="507" spans="1:12" ht="15.75" hidden="1" customHeight="1" x14ac:dyDescent="0.2">
      <c r="A507">
        <v>506</v>
      </c>
      <c r="B507" t="s">
        <v>255</v>
      </c>
      <c r="C507" t="s">
        <v>555</v>
      </c>
      <c r="D507" t="s">
        <v>256</v>
      </c>
      <c r="E507" t="s">
        <v>247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2" t="s">
        <v>245</v>
      </c>
      <c r="L507">
        <f>COUNTIF('route'!$H$2:$H$1482,npcs!$A507)</f>
        <v>1</v>
      </c>
    </row>
    <row r="508" spans="1:12" ht="15.75" hidden="1" customHeight="1" x14ac:dyDescent="0.2">
      <c r="A508">
        <v>507</v>
      </c>
      <c r="B508" t="s">
        <v>257</v>
      </c>
      <c r="C508" t="s">
        <v>555</v>
      </c>
      <c r="D508" t="s">
        <v>243</v>
      </c>
      <c r="E508" t="s">
        <v>247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2" t="s">
        <v>245</v>
      </c>
      <c r="L508">
        <f>COUNTIF('route'!$H$2:$H$1482,npcs!$A508)</f>
        <v>1</v>
      </c>
    </row>
    <row r="509" spans="1:12" ht="15.75" hidden="1" customHeight="1" x14ac:dyDescent="0.2">
      <c r="A509">
        <v>508</v>
      </c>
      <c r="B509" t="s">
        <v>469</v>
      </c>
      <c r="C509" t="s">
        <v>556</v>
      </c>
      <c r="D509" t="s">
        <v>243</v>
      </c>
      <c r="E509" t="s">
        <v>247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2" t="s">
        <v>245</v>
      </c>
      <c r="L509">
        <f>COUNTIF('route'!$H$2:$H$1482,npcs!$A509)</f>
        <v>1</v>
      </c>
    </row>
    <row r="510" spans="1:12" ht="15.75" hidden="1" customHeight="1" x14ac:dyDescent="0.2">
      <c r="A510">
        <v>509</v>
      </c>
      <c r="B510" t="s">
        <v>291</v>
      </c>
      <c r="C510" t="s">
        <v>557</v>
      </c>
      <c r="D510" t="s">
        <v>243</v>
      </c>
      <c r="E510" t="s">
        <v>247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2" t="s">
        <v>245</v>
      </c>
      <c r="L510">
        <f>COUNTIF('route'!$H$2:$H$1482,npcs!$A510)</f>
        <v>1</v>
      </c>
    </row>
    <row r="511" spans="1:12" ht="15.75" hidden="1" customHeight="1" x14ac:dyDescent="0.2">
      <c r="A511">
        <v>510</v>
      </c>
      <c r="B511" t="s">
        <v>288</v>
      </c>
      <c r="C511" t="s">
        <v>558</v>
      </c>
      <c r="D511" t="s">
        <v>243</v>
      </c>
      <c r="E511" t="s">
        <v>290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2" t="s">
        <v>245</v>
      </c>
      <c r="L511">
        <f>COUNTIF('route'!$H$2:$H$1482,npcs!$A511)</f>
        <v>9</v>
      </c>
    </row>
    <row r="512" spans="1:12" ht="15.75" customHeight="1" x14ac:dyDescent="0.2">
      <c r="A512">
        <v>511</v>
      </c>
      <c r="B512" t="s">
        <v>478</v>
      </c>
      <c r="C512" t="s">
        <v>559</v>
      </c>
      <c r="D512" t="s">
        <v>243</v>
      </c>
      <c r="E512" t="s">
        <v>162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2" t="s">
        <v>345</v>
      </c>
      <c r="L512">
        <f>COUNTIF('route'!$H$2:$H$1482,npcs!$A512)</f>
        <v>0</v>
      </c>
    </row>
    <row r="513" spans="1:12" ht="15.75" hidden="1" customHeight="1" x14ac:dyDescent="0.2">
      <c r="A513">
        <v>512</v>
      </c>
      <c r="B513" t="s">
        <v>318</v>
      </c>
      <c r="C513" t="s">
        <v>560</v>
      </c>
      <c r="D513" t="s">
        <v>243</v>
      </c>
      <c r="E513" t="s">
        <v>484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2" t="s">
        <v>245</v>
      </c>
      <c r="L513">
        <f>COUNTIF('route'!$H$2:$H$1482,npcs!$A513)</f>
        <v>1</v>
      </c>
    </row>
    <row r="514" spans="1:12" ht="15.75" hidden="1" customHeight="1" x14ac:dyDescent="0.2">
      <c r="A514">
        <v>513</v>
      </c>
      <c r="B514" t="s">
        <v>286</v>
      </c>
      <c r="C514" t="s">
        <v>561</v>
      </c>
      <c r="D514" t="s">
        <v>243</v>
      </c>
      <c r="E514" t="s">
        <v>562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2" t="s">
        <v>245</v>
      </c>
      <c r="L514">
        <f>COUNTIF('route'!$H$2:$H$1482,npcs!$A514)</f>
        <v>3</v>
      </c>
    </row>
    <row r="515" spans="1:12" ht="15.75" hidden="1" customHeight="1" x14ac:dyDescent="0.2">
      <c r="A515">
        <v>514</v>
      </c>
      <c r="B515" t="s">
        <v>293</v>
      </c>
      <c r="C515" t="s">
        <v>563</v>
      </c>
      <c r="D515" t="s">
        <v>243</v>
      </c>
      <c r="E515" t="s">
        <v>562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2" t="s">
        <v>245</v>
      </c>
      <c r="L515">
        <f>COUNTIF('route'!$H$2:$H$1482,npcs!$A515)</f>
        <v>3</v>
      </c>
    </row>
    <row r="516" spans="1:12" ht="15.75" hidden="1" customHeight="1" x14ac:dyDescent="0.2">
      <c r="A516">
        <v>515</v>
      </c>
      <c r="B516" t="s">
        <v>351</v>
      </c>
      <c r="C516" t="s">
        <v>2384</v>
      </c>
      <c r="D516" t="s">
        <v>243</v>
      </c>
      <c r="E516" t="s">
        <v>247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2" t="s">
        <v>245</v>
      </c>
      <c r="L516">
        <f>COUNTIF('route'!$H$2:$H$1482,npcs!$A516)</f>
        <v>2</v>
      </c>
    </row>
    <row r="517" spans="1:12" ht="15.75" hidden="1" customHeight="1" x14ac:dyDescent="0.2">
      <c r="A517">
        <v>516</v>
      </c>
      <c r="B517" t="s">
        <v>517</v>
      </c>
      <c r="C517" t="s">
        <v>2384</v>
      </c>
      <c r="D517" t="s">
        <v>243</v>
      </c>
      <c r="E517" t="s">
        <v>484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2" t="s">
        <v>245</v>
      </c>
      <c r="L517">
        <f>COUNTIF('route'!$H$2:$H$1482,npcs!$A517)</f>
        <v>3</v>
      </c>
    </row>
    <row r="518" spans="1:12" ht="15.75" hidden="1" customHeight="1" x14ac:dyDescent="0.2">
      <c r="A518">
        <v>517</v>
      </c>
      <c r="B518" t="s">
        <v>357</v>
      </c>
      <c r="C518" t="s">
        <v>2384</v>
      </c>
      <c r="D518" t="s">
        <v>243</v>
      </c>
      <c r="E518" t="s">
        <v>564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2" t="s">
        <v>245</v>
      </c>
      <c r="L518">
        <f>COUNTIF('route'!$H$2:$H$1482,npcs!$A518)</f>
        <v>2</v>
      </c>
    </row>
    <row r="519" spans="1:12" ht="15.75" hidden="1" customHeight="1" x14ac:dyDescent="0.2">
      <c r="A519">
        <v>518</v>
      </c>
      <c r="B519" t="s">
        <v>381</v>
      </c>
      <c r="C519" t="s">
        <v>2384</v>
      </c>
      <c r="D519" t="s">
        <v>243</v>
      </c>
      <c r="E519" t="s">
        <v>564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2" t="s">
        <v>245</v>
      </c>
      <c r="L519">
        <f>COUNTIF('route'!$H$2:$H$1482,npcs!$A519)</f>
        <v>2</v>
      </c>
    </row>
    <row r="520" spans="1:12" ht="15.75" hidden="1" customHeight="1" x14ac:dyDescent="0.2">
      <c r="A520">
        <v>519</v>
      </c>
      <c r="B520" t="s">
        <v>306</v>
      </c>
      <c r="C520" t="s">
        <v>2384</v>
      </c>
      <c r="D520" t="s">
        <v>243</v>
      </c>
      <c r="E520" t="s">
        <v>534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2" t="s">
        <v>245</v>
      </c>
      <c r="L520">
        <f>COUNTIF('route'!$H$2:$H$1482,npcs!$A520)</f>
        <v>2</v>
      </c>
    </row>
    <row r="521" spans="1:12" ht="15.75" hidden="1" customHeight="1" x14ac:dyDescent="0.2">
      <c r="A521">
        <v>520</v>
      </c>
      <c r="B521" t="s">
        <v>356</v>
      </c>
      <c r="C521" t="s">
        <v>2384</v>
      </c>
      <c r="D521" t="s">
        <v>243</v>
      </c>
      <c r="E521" t="s">
        <v>565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2" t="s">
        <v>245</v>
      </c>
      <c r="L521">
        <f>COUNTIF('route'!$H$2:$H$1482,npcs!$A521)</f>
        <v>2</v>
      </c>
    </row>
    <row r="522" spans="1:12" ht="15.75" hidden="1" customHeight="1" x14ac:dyDescent="0.2">
      <c r="A522">
        <v>521</v>
      </c>
      <c r="B522" t="s">
        <v>2339</v>
      </c>
      <c r="C522" t="s">
        <v>2384</v>
      </c>
      <c r="D522" t="s">
        <v>243</v>
      </c>
      <c r="E522" t="s">
        <v>540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2" t="s">
        <v>245</v>
      </c>
      <c r="L522">
        <f>COUNTIF('route'!$H$2:$H$1482,npcs!$A522)</f>
        <v>3</v>
      </c>
    </row>
    <row r="523" spans="1:12" ht="15.75" hidden="1" customHeight="1" x14ac:dyDescent="0.2">
      <c r="A523">
        <v>522</v>
      </c>
      <c r="B523" t="s">
        <v>478</v>
      </c>
      <c r="C523" t="s">
        <v>2384</v>
      </c>
      <c r="D523" t="s">
        <v>243</v>
      </c>
      <c r="E523" t="s">
        <v>562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2" t="s">
        <v>245</v>
      </c>
      <c r="L523">
        <f>COUNTIF('route'!$H$2:$H$1482,npcs!$A523)</f>
        <v>2</v>
      </c>
    </row>
    <row r="524" spans="1:12" ht="15.75" hidden="1" customHeight="1" x14ac:dyDescent="0.2">
      <c r="A524">
        <v>523</v>
      </c>
      <c r="B524" t="s">
        <v>440</v>
      </c>
      <c r="C524" t="s">
        <v>2384</v>
      </c>
      <c r="D524" t="s">
        <v>243</v>
      </c>
      <c r="E524" t="s">
        <v>484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2" t="s">
        <v>245</v>
      </c>
      <c r="L524">
        <f>COUNTIF('route'!$H$2:$H$1482,npcs!$A524)</f>
        <v>1</v>
      </c>
    </row>
    <row r="525" spans="1:12" ht="15.75" hidden="1" customHeight="1" x14ac:dyDescent="0.2">
      <c r="A525">
        <v>524</v>
      </c>
      <c r="B525" t="s">
        <v>254</v>
      </c>
      <c r="C525" t="s">
        <v>2384</v>
      </c>
      <c r="D525" t="s">
        <v>243</v>
      </c>
      <c r="E525" t="s">
        <v>247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2" t="s">
        <v>245</v>
      </c>
      <c r="L525">
        <f>COUNTIF('route'!$H$2:$H$1482,npcs!$A525)</f>
        <v>1</v>
      </c>
    </row>
    <row r="526" spans="1:12" ht="15.75" hidden="1" customHeight="1" x14ac:dyDescent="0.2">
      <c r="A526">
        <v>525</v>
      </c>
      <c r="B526" t="s">
        <v>368</v>
      </c>
      <c r="C526" t="s">
        <v>2384</v>
      </c>
      <c r="D526" t="s">
        <v>243</v>
      </c>
      <c r="E526" t="s">
        <v>564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2" t="s">
        <v>245</v>
      </c>
      <c r="L526">
        <f>COUNTIF('route'!$H$2:$H$1482,npcs!$A526)</f>
        <v>2</v>
      </c>
    </row>
    <row r="527" spans="1:12" ht="15.75" hidden="1" customHeight="1" x14ac:dyDescent="0.2">
      <c r="A527">
        <v>526</v>
      </c>
      <c r="B527" t="s">
        <v>350</v>
      </c>
      <c r="C527" t="s">
        <v>2384</v>
      </c>
      <c r="D527" t="s">
        <v>243</v>
      </c>
      <c r="E527" t="s">
        <v>484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2" t="s">
        <v>245</v>
      </c>
      <c r="L527">
        <f>COUNTIF('route'!$H$2:$H$1482,npcs!$A527)</f>
        <v>2</v>
      </c>
    </row>
    <row r="528" spans="1:12" ht="15.75" hidden="1" customHeight="1" x14ac:dyDescent="0.2">
      <c r="A528">
        <v>527</v>
      </c>
      <c r="B528" t="s">
        <v>348</v>
      </c>
      <c r="C528" t="s">
        <v>2384</v>
      </c>
      <c r="D528" t="s">
        <v>243</v>
      </c>
      <c r="E528" t="s">
        <v>540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2" t="s">
        <v>245</v>
      </c>
      <c r="L528">
        <f>COUNTIF('route'!$H$2:$H$1482,npcs!$A528)</f>
        <v>3</v>
      </c>
    </row>
    <row r="529" spans="1:12" ht="15.75" hidden="1" customHeight="1" x14ac:dyDescent="0.2">
      <c r="A529">
        <v>528</v>
      </c>
      <c r="B529" t="s">
        <v>341</v>
      </c>
      <c r="C529" t="s">
        <v>2384</v>
      </c>
      <c r="D529" t="s">
        <v>243</v>
      </c>
      <c r="E529" t="s">
        <v>160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2" t="s">
        <v>245</v>
      </c>
      <c r="L529">
        <f>COUNTIF('route'!$H$2:$H$1482,npcs!$A529)</f>
        <v>1</v>
      </c>
    </row>
    <row r="530" spans="1:12" ht="15.75" hidden="1" customHeight="1" x14ac:dyDescent="0.2">
      <c r="A530">
        <v>529</v>
      </c>
      <c r="B530" t="s">
        <v>248</v>
      </c>
      <c r="C530" t="s">
        <v>2384</v>
      </c>
      <c r="D530" t="s">
        <v>243</v>
      </c>
      <c r="E530" t="s">
        <v>160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2" t="s">
        <v>245</v>
      </c>
      <c r="L530">
        <f>COUNTIF('route'!$H$2:$H$1482,npcs!$A530)</f>
        <v>1</v>
      </c>
    </row>
    <row r="531" spans="1:12" ht="15.75" hidden="1" customHeight="1" x14ac:dyDescent="0.2">
      <c r="A531">
        <v>530</v>
      </c>
      <c r="B531" t="s">
        <v>354</v>
      </c>
      <c r="C531" t="s">
        <v>2384</v>
      </c>
      <c r="D531" t="s">
        <v>243</v>
      </c>
      <c r="E531" t="s">
        <v>160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2" t="s">
        <v>245</v>
      </c>
      <c r="L531">
        <f>COUNTIF('route'!$H$2:$H$1482,npcs!$A531)</f>
        <v>1</v>
      </c>
    </row>
    <row r="532" spans="1:12" ht="15.75" hidden="1" customHeight="1" x14ac:dyDescent="0.2">
      <c r="A532">
        <v>531</v>
      </c>
      <c r="B532" t="s">
        <v>566</v>
      </c>
      <c r="C532" t="s">
        <v>2384</v>
      </c>
      <c r="D532" t="s">
        <v>243</v>
      </c>
      <c r="E532" t="s">
        <v>153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2" t="s">
        <v>245</v>
      </c>
      <c r="L532">
        <f>COUNTIF('route'!$H$2:$H$1482,npcs!$A532)</f>
        <v>1</v>
      </c>
    </row>
    <row r="533" spans="1:12" ht="15.75" hidden="1" customHeight="1" x14ac:dyDescent="0.2">
      <c r="A533">
        <v>532</v>
      </c>
      <c r="B533" t="s">
        <v>566</v>
      </c>
      <c r="C533" t="s">
        <v>2384</v>
      </c>
      <c r="D533" t="s">
        <v>243</v>
      </c>
      <c r="E533" t="s">
        <v>153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2" t="s">
        <v>245</v>
      </c>
      <c r="L533">
        <f>COUNTIF('route'!$H$2:$H$1482,npcs!$A533)</f>
        <v>1</v>
      </c>
    </row>
    <row r="534" spans="1:12" ht="15.75" hidden="1" customHeight="1" x14ac:dyDescent="0.2">
      <c r="A534">
        <v>533</v>
      </c>
      <c r="B534" t="s">
        <v>567</v>
      </c>
      <c r="C534" t="s">
        <v>2384</v>
      </c>
      <c r="D534" t="s">
        <v>243</v>
      </c>
      <c r="E534" t="s">
        <v>153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2" t="s">
        <v>245</v>
      </c>
      <c r="L534">
        <f>COUNTIF('route'!$H$2:$H$1482,npcs!$A534)</f>
        <v>1</v>
      </c>
    </row>
    <row r="535" spans="1:12" ht="15.75" hidden="1" customHeight="1" x14ac:dyDescent="0.2">
      <c r="A535">
        <v>534</v>
      </c>
      <c r="B535" t="s">
        <v>536</v>
      </c>
      <c r="C535" t="s">
        <v>2384</v>
      </c>
      <c r="D535" t="s">
        <v>243</v>
      </c>
      <c r="E535" t="s">
        <v>568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2" t="s">
        <v>245</v>
      </c>
      <c r="L535">
        <f>COUNTIF('route'!$H$2:$H$1482,npcs!$A535)</f>
        <v>1</v>
      </c>
    </row>
    <row r="536" spans="1:12" ht="15.75" hidden="1" customHeight="1" x14ac:dyDescent="0.2">
      <c r="A536">
        <v>535</v>
      </c>
      <c r="B536" t="s">
        <v>536</v>
      </c>
      <c r="C536" t="s">
        <v>2384</v>
      </c>
      <c r="D536" t="s">
        <v>243</v>
      </c>
      <c r="E536" t="s">
        <v>568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2" t="s">
        <v>245</v>
      </c>
      <c r="L536">
        <f>COUNTIF('route'!$H$2:$H$1482,npcs!$A536)</f>
        <v>1</v>
      </c>
    </row>
    <row r="537" spans="1:12" ht="15.75" hidden="1" customHeight="1" x14ac:dyDescent="0.2">
      <c r="A537">
        <v>536</v>
      </c>
      <c r="B537" t="s">
        <v>569</v>
      </c>
      <c r="C537" t="s">
        <v>2384</v>
      </c>
      <c r="D537" t="s">
        <v>243</v>
      </c>
      <c r="E537" t="s">
        <v>564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2" t="s">
        <v>245</v>
      </c>
      <c r="L537">
        <f>COUNTIF('route'!$H$2:$H$1482,npcs!$A537)</f>
        <v>1</v>
      </c>
    </row>
    <row r="538" spans="1:12" ht="15.75" hidden="1" customHeight="1" x14ac:dyDescent="0.2">
      <c r="A538">
        <v>537</v>
      </c>
      <c r="B538" t="s">
        <v>318</v>
      </c>
      <c r="C538" t="s">
        <v>2384</v>
      </c>
      <c r="D538" t="s">
        <v>243</v>
      </c>
      <c r="E538" t="s">
        <v>215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2" t="s">
        <v>245</v>
      </c>
      <c r="L538">
        <f>COUNTIF('route'!$H$2:$H$1482,npcs!$A538)</f>
        <v>1</v>
      </c>
    </row>
    <row r="539" spans="1:12" ht="15.75" hidden="1" customHeight="1" x14ac:dyDescent="0.2">
      <c r="A539">
        <v>538</v>
      </c>
      <c r="B539" t="s">
        <v>548</v>
      </c>
      <c r="C539" t="s">
        <v>2384</v>
      </c>
      <c r="D539" t="s">
        <v>243</v>
      </c>
      <c r="E539" t="s">
        <v>215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2" t="s">
        <v>245</v>
      </c>
      <c r="L539">
        <f>COUNTIF('route'!$H$2:$H$1482,npcs!$A539)</f>
        <v>1</v>
      </c>
    </row>
    <row r="540" spans="1:12" ht="15.75" hidden="1" customHeight="1" x14ac:dyDescent="0.2">
      <c r="A540">
        <v>539</v>
      </c>
      <c r="B540" t="s">
        <v>302</v>
      </c>
      <c r="C540" t="s">
        <v>2384</v>
      </c>
      <c r="D540" t="s">
        <v>243</v>
      </c>
      <c r="E540" t="s">
        <v>538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2" t="s">
        <v>245</v>
      </c>
      <c r="L540">
        <f>COUNTIF('route'!$H$2:$H$1482,npcs!$A540)</f>
        <v>1</v>
      </c>
    </row>
    <row r="541" spans="1:12" ht="15.75" hidden="1" customHeight="1" x14ac:dyDescent="0.2">
      <c r="A541">
        <v>540</v>
      </c>
      <c r="B541" t="s">
        <v>252</v>
      </c>
      <c r="C541" t="s">
        <v>2384</v>
      </c>
      <c r="D541" t="s">
        <v>243</v>
      </c>
      <c r="E541" t="s">
        <v>538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2" t="s">
        <v>245</v>
      </c>
      <c r="L541">
        <f>COUNTIF('route'!$H$2:$H$1482,npcs!$A541)</f>
        <v>1</v>
      </c>
    </row>
    <row r="542" spans="1:12" ht="15.75" hidden="1" customHeight="1" x14ac:dyDescent="0.2">
      <c r="A542">
        <v>541</v>
      </c>
      <c r="B542" t="s">
        <v>331</v>
      </c>
      <c r="C542" t="s">
        <v>2384</v>
      </c>
      <c r="D542" t="s">
        <v>243</v>
      </c>
      <c r="E542" t="s">
        <v>538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2" t="s">
        <v>245</v>
      </c>
      <c r="L542">
        <f>COUNTIF('route'!$H$2:$H$1482,npcs!$A542)</f>
        <v>1</v>
      </c>
    </row>
    <row r="543" spans="1:12" ht="15.75" hidden="1" customHeight="1" x14ac:dyDescent="0.2">
      <c r="A543">
        <v>542</v>
      </c>
      <c r="B543" t="s">
        <v>286</v>
      </c>
      <c r="C543" t="s">
        <v>2384</v>
      </c>
      <c r="D543" t="s">
        <v>243</v>
      </c>
      <c r="E543" t="s">
        <v>538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2" t="s">
        <v>245</v>
      </c>
      <c r="L543">
        <f>COUNTIF('route'!$H$2:$H$1482,npcs!$A543)</f>
        <v>1</v>
      </c>
    </row>
    <row r="544" spans="1:12" ht="15.75" hidden="1" customHeight="1" x14ac:dyDescent="0.2">
      <c r="A544">
        <v>543</v>
      </c>
      <c r="B544" t="s">
        <v>536</v>
      </c>
      <c r="C544" t="s">
        <v>2384</v>
      </c>
      <c r="D544" t="s">
        <v>243</v>
      </c>
      <c r="E544" t="s">
        <v>160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2" t="s">
        <v>245</v>
      </c>
      <c r="L544">
        <f>COUNTIF('route'!$H$2:$H$1482,npcs!$A544)</f>
        <v>1</v>
      </c>
    </row>
    <row r="545" spans="1:12" ht="15.75" hidden="1" customHeight="1" x14ac:dyDescent="0.2">
      <c r="A545">
        <v>544</v>
      </c>
      <c r="B545" t="s">
        <v>536</v>
      </c>
      <c r="C545" t="s">
        <v>2384</v>
      </c>
      <c r="D545" t="s">
        <v>243</v>
      </c>
      <c r="E545" t="s">
        <v>160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2" t="s">
        <v>245</v>
      </c>
      <c r="L545">
        <f>COUNTIF('route'!$H$2:$H$1482,npcs!$A545)</f>
        <v>1</v>
      </c>
    </row>
    <row r="546" spans="1:12" ht="15.75" hidden="1" customHeight="1" x14ac:dyDescent="0.2">
      <c r="A546">
        <v>545</v>
      </c>
      <c r="B546" t="s">
        <v>536</v>
      </c>
      <c r="C546" t="s">
        <v>2384</v>
      </c>
      <c r="D546" t="s">
        <v>243</v>
      </c>
      <c r="E546" t="s">
        <v>160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2" t="s">
        <v>245</v>
      </c>
      <c r="L546">
        <f>COUNTIF('route'!$H$2:$H$1482,npcs!$A546)</f>
        <v>1</v>
      </c>
    </row>
    <row r="547" spans="1:12" ht="15.75" hidden="1" customHeight="1" x14ac:dyDescent="0.2">
      <c r="A547">
        <v>546</v>
      </c>
      <c r="B547" t="s">
        <v>492</v>
      </c>
      <c r="C547" t="s">
        <v>2384</v>
      </c>
      <c r="D547" t="s">
        <v>243</v>
      </c>
      <c r="E547" t="s">
        <v>160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2" t="s">
        <v>245</v>
      </c>
      <c r="L547">
        <f>COUNTIF('route'!$H$2:$H$1482,npcs!$A547)</f>
        <v>1</v>
      </c>
    </row>
    <row r="548" spans="1:12" ht="15.75" hidden="1" customHeight="1" x14ac:dyDescent="0.2">
      <c r="A548">
        <v>547</v>
      </c>
      <c r="B548" t="s">
        <v>492</v>
      </c>
      <c r="C548" t="s">
        <v>2384</v>
      </c>
      <c r="D548" t="s">
        <v>243</v>
      </c>
      <c r="E548" t="s">
        <v>160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2" t="s">
        <v>245</v>
      </c>
      <c r="L548">
        <f>COUNTIF('route'!$H$2:$H$1482,npcs!$A548)</f>
        <v>1</v>
      </c>
    </row>
    <row r="549" spans="1:12" ht="15.75" hidden="1" customHeight="1" x14ac:dyDescent="0.2">
      <c r="A549">
        <v>548</v>
      </c>
      <c r="B549" t="s">
        <v>570</v>
      </c>
      <c r="C549" t="s">
        <v>2384</v>
      </c>
      <c r="D549" t="s">
        <v>243</v>
      </c>
      <c r="E549" t="s">
        <v>160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2" t="s">
        <v>245</v>
      </c>
      <c r="L549">
        <f>COUNTIF('route'!$H$2:$H$1482,npcs!$A549)</f>
        <v>1</v>
      </c>
    </row>
    <row r="550" spans="1:12" ht="15.75" hidden="1" customHeight="1" x14ac:dyDescent="0.2">
      <c r="A550">
        <v>549</v>
      </c>
      <c r="B550" t="s">
        <v>2352</v>
      </c>
      <c r="C550" t="s">
        <v>2384</v>
      </c>
      <c r="D550" t="s">
        <v>243</v>
      </c>
      <c r="E550" t="s">
        <v>568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2" t="s">
        <v>245</v>
      </c>
      <c r="L550">
        <f>COUNTIF('route'!$H$2:$H$1482,npcs!$A550)</f>
        <v>1</v>
      </c>
    </row>
    <row r="551" spans="1:12" ht="15.75" hidden="1" customHeight="1" x14ac:dyDescent="0.2">
      <c r="A551">
        <v>550</v>
      </c>
      <c r="B551" t="s">
        <v>2352</v>
      </c>
      <c r="C551" t="s">
        <v>2384</v>
      </c>
      <c r="D551" t="s">
        <v>243</v>
      </c>
      <c r="E551" t="s">
        <v>568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2" t="s">
        <v>245</v>
      </c>
      <c r="L551">
        <f>COUNTIF('route'!$H$2:$H$1482,npcs!$A551)</f>
        <v>1</v>
      </c>
    </row>
    <row r="552" spans="1:12" ht="15.75" hidden="1" customHeight="1" x14ac:dyDescent="0.2">
      <c r="A552">
        <v>551</v>
      </c>
      <c r="B552" t="s">
        <v>348</v>
      </c>
      <c r="C552" t="s">
        <v>2384</v>
      </c>
      <c r="D552" t="s">
        <v>243</v>
      </c>
      <c r="E552" t="s">
        <v>308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2" t="s">
        <v>245</v>
      </c>
      <c r="L552">
        <f>COUNTIF('route'!$H$2:$H$1482,npcs!$A552)</f>
        <v>1</v>
      </c>
    </row>
    <row r="553" spans="1:12" ht="15.75" hidden="1" customHeight="1" x14ac:dyDescent="0.2">
      <c r="A553">
        <v>552</v>
      </c>
      <c r="B553" t="s">
        <v>293</v>
      </c>
      <c r="C553" t="s">
        <v>2384</v>
      </c>
      <c r="D553" t="s">
        <v>243</v>
      </c>
      <c r="E553" t="s">
        <v>571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2" t="s">
        <v>245</v>
      </c>
      <c r="L553">
        <f>COUNTIF('route'!$H$2:$H$1482,npcs!$A553)</f>
        <v>1</v>
      </c>
    </row>
    <row r="554" spans="1:12" ht="15.75" hidden="1" customHeight="1" x14ac:dyDescent="0.2">
      <c r="A554">
        <v>553</v>
      </c>
      <c r="B554" t="s">
        <v>330</v>
      </c>
      <c r="C554" t="s">
        <v>2384</v>
      </c>
      <c r="D554" t="s">
        <v>243</v>
      </c>
      <c r="E554" t="s">
        <v>571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2" t="s">
        <v>245</v>
      </c>
      <c r="L554">
        <f>COUNTIF('route'!$H$2:$H$1482,npcs!$A554)</f>
        <v>1</v>
      </c>
    </row>
    <row r="555" spans="1:12" ht="15.75" hidden="1" customHeight="1" x14ac:dyDescent="0.2">
      <c r="A555">
        <v>554</v>
      </c>
      <c r="B555" t="s">
        <v>331</v>
      </c>
      <c r="C555" t="s">
        <v>2384</v>
      </c>
      <c r="D555" t="s">
        <v>243</v>
      </c>
      <c r="E555" t="s">
        <v>571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2" t="s">
        <v>245</v>
      </c>
      <c r="L555">
        <f>COUNTIF('route'!$H$2:$H$1482,npcs!$A555)</f>
        <v>1</v>
      </c>
    </row>
    <row r="556" spans="1:12" ht="15.75" hidden="1" customHeight="1" x14ac:dyDescent="0.2">
      <c r="A556">
        <v>555</v>
      </c>
      <c r="B556" t="s">
        <v>335</v>
      </c>
      <c r="C556" t="s">
        <v>2384</v>
      </c>
      <c r="D556" t="s">
        <v>243</v>
      </c>
      <c r="E556" t="s">
        <v>571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2" t="s">
        <v>245</v>
      </c>
      <c r="L556">
        <f>COUNTIF('route'!$H$2:$H$1482,npcs!$A556)</f>
        <v>1</v>
      </c>
    </row>
    <row r="557" spans="1:12" ht="15.75" customHeight="1" x14ac:dyDescent="0.2">
      <c r="A557">
        <v>556</v>
      </c>
      <c r="B557" t="s">
        <v>252</v>
      </c>
      <c r="C557" t="s">
        <v>2384</v>
      </c>
      <c r="D557" t="s">
        <v>243</v>
      </c>
      <c r="E557" t="s">
        <v>571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2" t="s">
        <v>345</v>
      </c>
      <c r="L557">
        <f>COUNTIF('route'!$H$2:$H$1482,npcs!$A557)</f>
        <v>0</v>
      </c>
    </row>
    <row r="558" spans="1:12" ht="15.75" customHeight="1" x14ac:dyDescent="0.2">
      <c r="A558">
        <v>557</v>
      </c>
      <c r="B558" t="s">
        <v>356</v>
      </c>
      <c r="C558" t="s">
        <v>2384</v>
      </c>
      <c r="D558" t="s">
        <v>243</v>
      </c>
      <c r="E558" t="s">
        <v>571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2" t="s">
        <v>345</v>
      </c>
      <c r="L558">
        <f>COUNTIF('route'!$H$2:$H$1482,npcs!$A558)</f>
        <v>0</v>
      </c>
    </row>
    <row r="559" spans="1:12" ht="15.75" hidden="1" customHeight="1" x14ac:dyDescent="0.2">
      <c r="A559">
        <v>558</v>
      </c>
      <c r="B559" t="s">
        <v>354</v>
      </c>
      <c r="C559" t="s">
        <v>2384</v>
      </c>
      <c r="D559" t="s">
        <v>243</v>
      </c>
      <c r="E559" t="s">
        <v>571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2" t="s">
        <v>245</v>
      </c>
      <c r="L559">
        <f>COUNTIF('route'!$H$2:$H$1482,npcs!$A559)</f>
        <v>1</v>
      </c>
    </row>
    <row r="560" spans="1:12" ht="15.75" hidden="1" customHeight="1" x14ac:dyDescent="0.2">
      <c r="A560">
        <v>559</v>
      </c>
      <c r="B560" t="s">
        <v>302</v>
      </c>
      <c r="C560" t="s">
        <v>2384</v>
      </c>
      <c r="D560" t="s">
        <v>243</v>
      </c>
      <c r="E560" t="s">
        <v>571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2" t="s">
        <v>245</v>
      </c>
      <c r="L560">
        <f>COUNTIF('route'!$H$2:$H$1482,npcs!$A560)</f>
        <v>1</v>
      </c>
    </row>
    <row r="561" spans="1:12" ht="15.75" hidden="1" customHeight="1" x14ac:dyDescent="0.2">
      <c r="A561">
        <v>560</v>
      </c>
      <c r="B561" t="s">
        <v>375</v>
      </c>
      <c r="C561" t="s">
        <v>2384</v>
      </c>
      <c r="D561" t="s">
        <v>243</v>
      </c>
      <c r="E561" t="s">
        <v>571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2" t="s">
        <v>245</v>
      </c>
      <c r="L561">
        <f>COUNTIF('route'!$H$2:$H$1482,npcs!$A561)</f>
        <v>1</v>
      </c>
    </row>
    <row r="562" spans="1:12" ht="15.75" hidden="1" customHeight="1" x14ac:dyDescent="0.2">
      <c r="A562">
        <v>561</v>
      </c>
      <c r="B562" t="s">
        <v>248</v>
      </c>
      <c r="C562" t="s">
        <v>2384</v>
      </c>
      <c r="D562" t="s">
        <v>243</v>
      </c>
      <c r="E562" t="s">
        <v>571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2" t="s">
        <v>245</v>
      </c>
      <c r="L562">
        <f>COUNTIF('route'!$H$2:$H$1482,npcs!$A562)</f>
        <v>1</v>
      </c>
    </row>
    <row r="563" spans="1:12" ht="15.75" hidden="1" customHeight="1" x14ac:dyDescent="0.2">
      <c r="A563">
        <v>562</v>
      </c>
      <c r="B563" t="s">
        <v>348</v>
      </c>
      <c r="C563" t="s">
        <v>2384</v>
      </c>
      <c r="D563" t="s">
        <v>243</v>
      </c>
      <c r="E563" t="s">
        <v>160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2" t="s">
        <v>245</v>
      </c>
      <c r="L563">
        <f>COUNTIF('route'!$H$2:$H$1482,npcs!$A563)</f>
        <v>1</v>
      </c>
    </row>
    <row r="564" spans="1:12" ht="15.75" hidden="1" customHeight="1" x14ac:dyDescent="0.2">
      <c r="A564">
        <v>563</v>
      </c>
      <c r="B564" t="s">
        <v>318</v>
      </c>
      <c r="C564" t="s">
        <v>2384</v>
      </c>
      <c r="D564" t="s">
        <v>243</v>
      </c>
      <c r="E564" t="s">
        <v>572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2" t="s">
        <v>245</v>
      </c>
      <c r="L564">
        <f>COUNTIF('route'!$H$2:$H$1482,npcs!$A564)</f>
        <v>2</v>
      </c>
    </row>
    <row r="565" spans="1:12" ht="15.75" hidden="1" customHeight="1" x14ac:dyDescent="0.2">
      <c r="A565">
        <v>564</v>
      </c>
      <c r="B565" t="s">
        <v>423</v>
      </c>
      <c r="C565" t="s">
        <v>2384</v>
      </c>
      <c r="D565" t="s">
        <v>243</v>
      </c>
      <c r="E565" t="s">
        <v>573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2" t="s">
        <v>245</v>
      </c>
      <c r="L565">
        <f>COUNTIF('route'!$H$2:$H$1482,npcs!$A565)</f>
        <v>1</v>
      </c>
    </row>
    <row r="566" spans="1:12" ht="15.75" hidden="1" customHeight="1" x14ac:dyDescent="0.2">
      <c r="A566">
        <v>565</v>
      </c>
      <c r="B566" t="s">
        <v>451</v>
      </c>
      <c r="C566" t="s">
        <v>2384</v>
      </c>
      <c r="D566" t="s">
        <v>243</v>
      </c>
      <c r="E566" t="s">
        <v>574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2" t="s">
        <v>245</v>
      </c>
      <c r="L566">
        <f>COUNTIF('route'!$H$2:$H$1482,npcs!$A566)</f>
        <v>1</v>
      </c>
    </row>
    <row r="567" spans="1:12" ht="15.75" hidden="1" customHeight="1" x14ac:dyDescent="0.2">
      <c r="A567">
        <v>566</v>
      </c>
      <c r="B567" t="s">
        <v>306</v>
      </c>
      <c r="C567" t="s">
        <v>2384</v>
      </c>
      <c r="D567" t="s">
        <v>243</v>
      </c>
      <c r="E567" t="s">
        <v>574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2" t="s">
        <v>245</v>
      </c>
      <c r="L567">
        <f>COUNTIF('route'!$H$2:$H$1482,npcs!$A567)</f>
        <v>1</v>
      </c>
    </row>
    <row r="568" spans="1:12" ht="15.75" hidden="1" customHeight="1" x14ac:dyDescent="0.2">
      <c r="A568">
        <v>567</v>
      </c>
      <c r="B568" t="s">
        <v>2352</v>
      </c>
      <c r="C568" t="s">
        <v>2384</v>
      </c>
      <c r="D568" t="s">
        <v>243</v>
      </c>
      <c r="E568" t="s">
        <v>247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2" t="s">
        <v>245</v>
      </c>
      <c r="L568">
        <f>COUNTIF('route'!$H$2:$H$1482,npcs!$A568)</f>
        <v>1</v>
      </c>
    </row>
    <row r="569" spans="1:12" ht="15.75" customHeight="1" x14ac:dyDescent="0.2">
      <c r="A569">
        <v>568</v>
      </c>
      <c r="B569" t="s">
        <v>2352</v>
      </c>
      <c r="C569" t="s">
        <v>2384</v>
      </c>
      <c r="D569" t="s">
        <v>243</v>
      </c>
      <c r="E569" t="s">
        <v>247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2" t="s">
        <v>345</v>
      </c>
      <c r="L569">
        <f>COUNTIF('route'!$H$2:$H$1482,npcs!$A569)</f>
        <v>0</v>
      </c>
    </row>
    <row r="570" spans="1:12" ht="15.75" hidden="1" customHeight="1" x14ac:dyDescent="0.2">
      <c r="A570">
        <v>569</v>
      </c>
      <c r="B570" t="s">
        <v>402</v>
      </c>
      <c r="C570" t="s">
        <v>2384</v>
      </c>
      <c r="D570" t="s">
        <v>256</v>
      </c>
      <c r="E570" t="s">
        <v>247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2" t="s">
        <v>245</v>
      </c>
      <c r="L570">
        <f>COUNTIF('route'!$H$2:$H$1482,npcs!$A570)</f>
        <v>1</v>
      </c>
    </row>
    <row r="571" spans="1:12" ht="15.75" hidden="1" customHeight="1" x14ac:dyDescent="0.2">
      <c r="A571">
        <v>570</v>
      </c>
      <c r="B571" t="s">
        <v>494</v>
      </c>
      <c r="C571" t="s">
        <v>2384</v>
      </c>
      <c r="D571" t="s">
        <v>256</v>
      </c>
      <c r="E571" t="s">
        <v>247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2" t="s">
        <v>245</v>
      </c>
      <c r="L571">
        <f>COUNTIF('route'!$H$2:$H$1482,npcs!$A571)</f>
        <v>1</v>
      </c>
    </row>
    <row r="572" spans="1:12" ht="15.75" hidden="1" customHeight="1" x14ac:dyDescent="0.2">
      <c r="A572">
        <v>571</v>
      </c>
      <c r="B572" t="s">
        <v>401</v>
      </c>
      <c r="C572" t="s">
        <v>2384</v>
      </c>
      <c r="D572" t="s">
        <v>256</v>
      </c>
      <c r="E572" t="s">
        <v>247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2" t="s">
        <v>245</v>
      </c>
      <c r="L572">
        <f>COUNTIF('route'!$H$2:$H$1482,npcs!$A572)</f>
        <v>1</v>
      </c>
    </row>
    <row r="573" spans="1:12" ht="15.75" hidden="1" customHeight="1" x14ac:dyDescent="0.2">
      <c r="A573">
        <v>572</v>
      </c>
      <c r="B573" t="s">
        <v>575</v>
      </c>
      <c r="C573" t="s">
        <v>2384</v>
      </c>
      <c r="D573" t="s">
        <v>256</v>
      </c>
      <c r="E573" t="s">
        <v>247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2" t="s">
        <v>245</v>
      </c>
      <c r="L573">
        <f>COUNTIF('route'!$H$2:$H$1482,npcs!$A573)</f>
        <v>1</v>
      </c>
    </row>
    <row r="574" spans="1:12" ht="15.75" hidden="1" customHeight="1" x14ac:dyDescent="0.2">
      <c r="A574">
        <v>573</v>
      </c>
      <c r="B574" t="s">
        <v>575</v>
      </c>
      <c r="C574" t="s">
        <v>2384</v>
      </c>
      <c r="D574" t="s">
        <v>256</v>
      </c>
      <c r="E574" t="s">
        <v>247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2" t="s">
        <v>245</v>
      </c>
      <c r="L574">
        <f>COUNTIF('route'!$H$2:$H$1482,npcs!$A574)</f>
        <v>1</v>
      </c>
    </row>
    <row r="575" spans="1:12" ht="15.75" hidden="1" customHeight="1" x14ac:dyDescent="0.2">
      <c r="A575">
        <v>574</v>
      </c>
      <c r="B575" t="s">
        <v>575</v>
      </c>
      <c r="C575" t="s">
        <v>2384</v>
      </c>
      <c r="D575" t="s">
        <v>256</v>
      </c>
      <c r="E575" t="s">
        <v>247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2" t="s">
        <v>245</v>
      </c>
      <c r="L575">
        <f>COUNTIF('route'!$H$2:$H$1482,npcs!$A575)</f>
        <v>1</v>
      </c>
    </row>
    <row r="576" spans="1:12" ht="15.75" hidden="1" customHeight="1" x14ac:dyDescent="0.2">
      <c r="A576">
        <v>575</v>
      </c>
      <c r="B576" t="s">
        <v>575</v>
      </c>
      <c r="C576" t="s">
        <v>2384</v>
      </c>
      <c r="D576" t="s">
        <v>256</v>
      </c>
      <c r="E576" t="s">
        <v>247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2" t="s">
        <v>245</v>
      </c>
      <c r="L576">
        <f>COUNTIF('route'!$H$2:$H$1482,npcs!$A576)</f>
        <v>1</v>
      </c>
    </row>
    <row r="577" spans="1:12" ht="15.75" hidden="1" customHeight="1" x14ac:dyDescent="0.2">
      <c r="A577">
        <v>576</v>
      </c>
      <c r="B577" t="s">
        <v>575</v>
      </c>
      <c r="C577" t="s">
        <v>2384</v>
      </c>
      <c r="D577" t="s">
        <v>256</v>
      </c>
      <c r="E577" t="s">
        <v>247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2" t="s">
        <v>245</v>
      </c>
      <c r="L577">
        <f>COUNTIF('route'!$H$2:$H$1482,npcs!$A577)</f>
        <v>1</v>
      </c>
    </row>
    <row r="578" spans="1:12" ht="15.75" hidden="1" customHeight="1" x14ac:dyDescent="0.2">
      <c r="A578">
        <v>577</v>
      </c>
      <c r="B578" t="s">
        <v>575</v>
      </c>
      <c r="C578" t="s">
        <v>2384</v>
      </c>
      <c r="D578" t="s">
        <v>256</v>
      </c>
      <c r="E578" t="s">
        <v>247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2" t="s">
        <v>245</v>
      </c>
      <c r="L578">
        <f>COUNTIF('route'!$H$2:$H$1482,npcs!$A578)</f>
        <v>1</v>
      </c>
    </row>
    <row r="579" spans="1:12" ht="15.75" hidden="1" customHeight="1" x14ac:dyDescent="0.2">
      <c r="A579">
        <v>578</v>
      </c>
      <c r="B579" t="s">
        <v>575</v>
      </c>
      <c r="C579" t="s">
        <v>2384</v>
      </c>
      <c r="D579" t="s">
        <v>256</v>
      </c>
      <c r="E579" t="s">
        <v>247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2" t="s">
        <v>245</v>
      </c>
      <c r="L579">
        <f>COUNTIF('route'!$H$2:$H$1482,npcs!$A579)</f>
        <v>1</v>
      </c>
    </row>
    <row r="580" spans="1:12" ht="15.75" hidden="1" customHeight="1" x14ac:dyDescent="0.2">
      <c r="A580">
        <v>579</v>
      </c>
      <c r="B580" t="s">
        <v>575</v>
      </c>
      <c r="C580" t="s">
        <v>2384</v>
      </c>
      <c r="D580" t="s">
        <v>256</v>
      </c>
      <c r="E580" t="s">
        <v>247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2" t="s">
        <v>245</v>
      </c>
      <c r="L580">
        <f>COUNTIF('route'!$H$2:$H$1482,npcs!$A580)</f>
        <v>1</v>
      </c>
    </row>
    <row r="581" spans="1:12" ht="15.75" hidden="1" customHeight="1" x14ac:dyDescent="0.2">
      <c r="A581">
        <v>580</v>
      </c>
      <c r="B581" t="s">
        <v>494</v>
      </c>
      <c r="C581" t="s">
        <v>2384</v>
      </c>
      <c r="D581" t="s">
        <v>256</v>
      </c>
      <c r="E581" t="s">
        <v>247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2" t="s">
        <v>245</v>
      </c>
      <c r="L581">
        <f>COUNTIF('route'!$H$2:$H$1482,npcs!$A581)</f>
        <v>1</v>
      </c>
    </row>
    <row r="582" spans="1:12" ht="15.75" hidden="1" customHeight="1" x14ac:dyDescent="0.2">
      <c r="A582">
        <v>581</v>
      </c>
      <c r="B582" t="s">
        <v>441</v>
      </c>
      <c r="C582" t="s">
        <v>2384</v>
      </c>
      <c r="D582" t="s">
        <v>256</v>
      </c>
      <c r="E582" t="s">
        <v>247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2" t="s">
        <v>245</v>
      </c>
      <c r="L582">
        <f>COUNTIF('route'!$H$2:$H$1482,npcs!$A582)</f>
        <v>1</v>
      </c>
    </row>
    <row r="583" spans="1:12" ht="15.75" hidden="1" customHeight="1" x14ac:dyDescent="0.2">
      <c r="A583">
        <v>582</v>
      </c>
      <c r="B583" t="s">
        <v>576</v>
      </c>
      <c r="C583" t="s">
        <v>2384</v>
      </c>
      <c r="D583" t="s">
        <v>256</v>
      </c>
      <c r="E583" t="s">
        <v>577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2" t="s">
        <v>245</v>
      </c>
      <c r="L583">
        <f>COUNTIF('route'!$H$2:$H$1482,npcs!$A583)</f>
        <v>1</v>
      </c>
    </row>
    <row r="584" spans="1:12" ht="15.75" hidden="1" customHeight="1" x14ac:dyDescent="0.2">
      <c r="A584">
        <v>583</v>
      </c>
      <c r="B584" t="s">
        <v>405</v>
      </c>
      <c r="C584" t="s">
        <v>2384</v>
      </c>
      <c r="D584" t="s">
        <v>256</v>
      </c>
      <c r="E584" t="s">
        <v>247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2" t="s">
        <v>245</v>
      </c>
      <c r="L584">
        <f>COUNTIF('route'!$H$2:$H$1482,npcs!$A584)</f>
        <v>1</v>
      </c>
    </row>
    <row r="585" spans="1:12" ht="15.75" customHeight="1" x14ac:dyDescent="0.2">
      <c r="A585">
        <v>584</v>
      </c>
      <c r="B585" t="s">
        <v>578</v>
      </c>
      <c r="C585" t="s">
        <v>2384</v>
      </c>
      <c r="D585" t="s">
        <v>256</v>
      </c>
      <c r="E585" t="s">
        <v>160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2" t="s">
        <v>345</v>
      </c>
      <c r="L585">
        <f>COUNTIF('route'!$H$2:$H$1482,npcs!$A585)</f>
        <v>0</v>
      </c>
    </row>
    <row r="586" spans="1:12" ht="15.75" hidden="1" customHeight="1" x14ac:dyDescent="0.2">
      <c r="A586">
        <v>585</v>
      </c>
      <c r="B586" t="s">
        <v>492</v>
      </c>
      <c r="C586" t="s">
        <v>2385</v>
      </c>
      <c r="D586" t="s">
        <v>243</v>
      </c>
      <c r="E586" t="s">
        <v>484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2" t="s">
        <v>245</v>
      </c>
      <c r="L586">
        <f>COUNTIF('route'!$H$2:$H$1482,npcs!$A586)</f>
        <v>1</v>
      </c>
    </row>
    <row r="587" spans="1:12" ht="15.75" hidden="1" customHeight="1" x14ac:dyDescent="0.2">
      <c r="A587">
        <v>586</v>
      </c>
      <c r="B587" t="s">
        <v>492</v>
      </c>
      <c r="C587" t="s">
        <v>2385</v>
      </c>
      <c r="D587" t="s">
        <v>243</v>
      </c>
      <c r="E587" t="s">
        <v>484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2" t="s">
        <v>245</v>
      </c>
      <c r="L587">
        <f>COUNTIF('route'!$H$2:$H$1482,npcs!$A587)</f>
        <v>1</v>
      </c>
    </row>
    <row r="588" spans="1:12" ht="15.75" hidden="1" customHeight="1" x14ac:dyDescent="0.2">
      <c r="A588">
        <v>587</v>
      </c>
      <c r="B588" t="s">
        <v>492</v>
      </c>
      <c r="C588" t="s">
        <v>2385</v>
      </c>
      <c r="D588" t="s">
        <v>243</v>
      </c>
      <c r="E588" t="s">
        <v>484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2" t="s">
        <v>245</v>
      </c>
      <c r="L588">
        <f>COUNTIF('route'!$H$2:$H$1482,npcs!$A588)</f>
        <v>1</v>
      </c>
    </row>
    <row r="589" spans="1:12" ht="15.75" hidden="1" customHeight="1" x14ac:dyDescent="0.2">
      <c r="A589">
        <v>588</v>
      </c>
      <c r="B589" t="s">
        <v>492</v>
      </c>
      <c r="C589" t="s">
        <v>2385</v>
      </c>
      <c r="D589" t="s">
        <v>243</v>
      </c>
      <c r="E589" t="s">
        <v>484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2" t="s">
        <v>245</v>
      </c>
      <c r="L589">
        <f>COUNTIF('route'!$H$2:$H$1482,npcs!$A589)</f>
        <v>1</v>
      </c>
    </row>
    <row r="590" spans="1:12" ht="15.75" hidden="1" customHeight="1" x14ac:dyDescent="0.2">
      <c r="A590">
        <v>589</v>
      </c>
      <c r="B590" t="s">
        <v>492</v>
      </c>
      <c r="C590" t="s">
        <v>2385</v>
      </c>
      <c r="D590" t="s">
        <v>243</v>
      </c>
      <c r="E590" t="s">
        <v>484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2" t="s">
        <v>245</v>
      </c>
      <c r="L590">
        <f>COUNTIF('route'!$H$2:$H$1482,npcs!$A590)</f>
        <v>1</v>
      </c>
    </row>
    <row r="591" spans="1:12" ht="15.75" hidden="1" customHeight="1" x14ac:dyDescent="0.2">
      <c r="A591">
        <v>590</v>
      </c>
      <c r="B591" t="s">
        <v>579</v>
      </c>
      <c r="C591" t="s">
        <v>2386</v>
      </c>
      <c r="D591" t="s">
        <v>243</v>
      </c>
      <c r="E591" t="s">
        <v>580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2" t="s">
        <v>245</v>
      </c>
      <c r="L591">
        <f>COUNTIF('route'!$H$2:$H$1482,npcs!$A591)</f>
        <v>1</v>
      </c>
    </row>
    <row r="592" spans="1:12" ht="15.75" hidden="1" customHeight="1" x14ac:dyDescent="0.2">
      <c r="A592">
        <v>591</v>
      </c>
      <c r="B592" t="s">
        <v>581</v>
      </c>
      <c r="C592" t="s">
        <v>2387</v>
      </c>
      <c r="D592" t="s">
        <v>243</v>
      </c>
      <c r="E592" t="s">
        <v>582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2" t="s">
        <v>245</v>
      </c>
      <c r="L592">
        <f>COUNTIF('route'!$H$2:$H$1482,npcs!$A592)</f>
        <v>1</v>
      </c>
    </row>
    <row r="593" spans="1:12" ht="15.75" hidden="1" customHeight="1" x14ac:dyDescent="0.2">
      <c r="A593">
        <v>592</v>
      </c>
      <c r="B593" t="s">
        <v>583</v>
      </c>
      <c r="C593" t="s">
        <v>2387</v>
      </c>
      <c r="D593" t="s">
        <v>243</v>
      </c>
      <c r="E593" t="s">
        <v>584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2" t="s">
        <v>245</v>
      </c>
      <c r="L593">
        <f>COUNTIF('route'!$H$2:$H$1482,npcs!$A593)</f>
        <v>1</v>
      </c>
    </row>
    <row r="594" spans="1:12" ht="15.75" hidden="1" customHeight="1" x14ac:dyDescent="0.2">
      <c r="A594">
        <v>593</v>
      </c>
      <c r="B594" t="s">
        <v>442</v>
      </c>
      <c r="C594" t="s">
        <v>2387</v>
      </c>
      <c r="D594" t="s">
        <v>256</v>
      </c>
      <c r="E594" t="s">
        <v>247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2" t="s">
        <v>245</v>
      </c>
      <c r="L594">
        <f>COUNTIF('route'!$H$2:$H$1482,npcs!$A594)</f>
        <v>1</v>
      </c>
    </row>
    <row r="595" spans="1:12" ht="15.75" hidden="1" customHeight="1" x14ac:dyDescent="0.2">
      <c r="A595">
        <v>594</v>
      </c>
      <c r="B595" t="s">
        <v>517</v>
      </c>
      <c r="C595" t="s">
        <v>585</v>
      </c>
      <c r="D595" t="s">
        <v>243</v>
      </c>
      <c r="E595" t="s">
        <v>247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2" t="s">
        <v>245</v>
      </c>
      <c r="L595">
        <f>COUNTIF('route'!$H$2:$H$1482,npcs!$A595)</f>
        <v>4</v>
      </c>
    </row>
    <row r="596" spans="1:12" ht="15.75" hidden="1" customHeight="1" x14ac:dyDescent="0.2">
      <c r="A596">
        <v>595</v>
      </c>
      <c r="B596" t="s">
        <v>2352</v>
      </c>
      <c r="C596" t="s">
        <v>586</v>
      </c>
      <c r="D596" t="s">
        <v>256</v>
      </c>
      <c r="E596" t="s">
        <v>247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2" t="s">
        <v>245</v>
      </c>
      <c r="L596">
        <f>COUNTIF('route'!$H$2:$H$1482,npcs!$A596)</f>
        <v>1</v>
      </c>
    </row>
    <row r="597" spans="1:12" ht="15.75" hidden="1" customHeight="1" x14ac:dyDescent="0.2">
      <c r="A597">
        <v>596</v>
      </c>
      <c r="B597" t="s">
        <v>2352</v>
      </c>
      <c r="C597" t="s">
        <v>586</v>
      </c>
      <c r="D597" t="s">
        <v>256</v>
      </c>
      <c r="E597" t="s">
        <v>247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2" t="s">
        <v>245</v>
      </c>
      <c r="L597">
        <f>COUNTIF('route'!$H$2:$H$1482,npcs!$A597)</f>
        <v>2</v>
      </c>
    </row>
    <row r="598" spans="1:12" ht="15.75" hidden="1" customHeight="1" x14ac:dyDescent="0.2">
      <c r="A598">
        <v>597</v>
      </c>
      <c r="B598" t="s">
        <v>2352</v>
      </c>
      <c r="C598" t="s">
        <v>586</v>
      </c>
      <c r="D598" t="s">
        <v>256</v>
      </c>
      <c r="E598" t="s">
        <v>247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2" t="s">
        <v>245</v>
      </c>
      <c r="L598">
        <f>COUNTIF('route'!$H$2:$H$1482,npcs!$A598)</f>
        <v>1</v>
      </c>
    </row>
    <row r="599" spans="1:12" ht="15.75" hidden="1" customHeight="1" x14ac:dyDescent="0.2">
      <c r="A599">
        <v>598</v>
      </c>
      <c r="B599" t="s">
        <v>2352</v>
      </c>
      <c r="C599" t="s">
        <v>586</v>
      </c>
      <c r="D599" t="s">
        <v>256</v>
      </c>
      <c r="E599" t="s">
        <v>247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2" t="s">
        <v>245</v>
      </c>
      <c r="L599">
        <f>COUNTIF('route'!$H$2:$H$1482,npcs!$A599)</f>
        <v>1</v>
      </c>
    </row>
    <row r="600" spans="1:12" ht="15.75" hidden="1" customHeight="1" x14ac:dyDescent="0.2">
      <c r="A600">
        <v>599</v>
      </c>
      <c r="B600" t="s">
        <v>2352</v>
      </c>
      <c r="C600" t="s">
        <v>586</v>
      </c>
      <c r="D600" t="s">
        <v>256</v>
      </c>
      <c r="E600" t="s">
        <v>247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2" t="s">
        <v>245</v>
      </c>
      <c r="L600">
        <f>COUNTIF('route'!$H$2:$H$1482,npcs!$A600)</f>
        <v>1</v>
      </c>
    </row>
    <row r="601" spans="1:12" ht="15.75" hidden="1" customHeight="1" x14ac:dyDescent="0.2">
      <c r="A601">
        <v>600</v>
      </c>
      <c r="B601" t="s">
        <v>309</v>
      </c>
      <c r="C601" t="s">
        <v>2388</v>
      </c>
      <c r="D601" t="s">
        <v>243</v>
      </c>
      <c r="E601" t="s">
        <v>247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2" t="s">
        <v>245</v>
      </c>
      <c r="L601">
        <f>COUNTIF('route'!$H$2:$H$1482,npcs!$A601)</f>
        <v>1</v>
      </c>
    </row>
    <row r="602" spans="1:12" ht="15.75" hidden="1" customHeight="1" x14ac:dyDescent="0.2">
      <c r="A602">
        <v>601</v>
      </c>
      <c r="B602" t="s">
        <v>356</v>
      </c>
      <c r="C602" t="s">
        <v>2388</v>
      </c>
      <c r="D602" t="s">
        <v>243</v>
      </c>
      <c r="E602" t="s">
        <v>247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2" t="s">
        <v>245</v>
      </c>
      <c r="L602">
        <f>COUNTIF('route'!$H$2:$H$1482,npcs!$A602)</f>
        <v>1</v>
      </c>
    </row>
    <row r="603" spans="1:12" ht="15.75" hidden="1" customHeight="1" x14ac:dyDescent="0.2">
      <c r="A603">
        <v>602</v>
      </c>
      <c r="B603" t="s">
        <v>357</v>
      </c>
      <c r="C603" t="s">
        <v>2388</v>
      </c>
      <c r="D603" t="s">
        <v>243</v>
      </c>
      <c r="E603" t="s">
        <v>247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2" t="s">
        <v>245</v>
      </c>
      <c r="L603">
        <f>COUNTIF('route'!$H$2:$H$1482,npcs!$A603)</f>
        <v>1</v>
      </c>
    </row>
    <row r="604" spans="1:12" ht="15.75" hidden="1" customHeight="1" x14ac:dyDescent="0.2">
      <c r="A604">
        <v>603</v>
      </c>
      <c r="B604" t="s">
        <v>335</v>
      </c>
      <c r="C604" t="s">
        <v>2388</v>
      </c>
      <c r="D604" t="s">
        <v>243</v>
      </c>
      <c r="E604" t="s">
        <v>247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2" t="s">
        <v>245</v>
      </c>
      <c r="L604">
        <f>COUNTIF('route'!$H$2:$H$1482,npcs!$A604)</f>
        <v>1</v>
      </c>
    </row>
    <row r="605" spans="1:12" ht="15.75" hidden="1" customHeight="1" x14ac:dyDescent="0.2">
      <c r="A605">
        <v>604</v>
      </c>
      <c r="B605" t="s">
        <v>253</v>
      </c>
      <c r="C605" t="s">
        <v>2389</v>
      </c>
      <c r="D605" t="s">
        <v>243</v>
      </c>
      <c r="E605" t="s">
        <v>247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2" t="s">
        <v>245</v>
      </c>
      <c r="L605">
        <f>COUNTIF('route'!$H$2:$H$1482,npcs!$A605)</f>
        <v>1</v>
      </c>
    </row>
    <row r="606" spans="1:12" ht="15.75" hidden="1" customHeight="1" x14ac:dyDescent="0.2">
      <c r="A606">
        <v>605</v>
      </c>
      <c r="B606" t="s">
        <v>248</v>
      </c>
      <c r="C606" t="s">
        <v>2389</v>
      </c>
      <c r="D606" t="s">
        <v>243</v>
      </c>
      <c r="E606" t="s">
        <v>247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2" t="s">
        <v>245</v>
      </c>
      <c r="L606">
        <f>COUNTIF('route'!$H$2:$H$1482,npcs!$A606)</f>
        <v>2</v>
      </c>
    </row>
    <row r="607" spans="1:12" ht="15.75" hidden="1" customHeight="1" x14ac:dyDescent="0.2">
      <c r="A607">
        <v>606</v>
      </c>
      <c r="B607" t="s">
        <v>252</v>
      </c>
      <c r="C607" t="s">
        <v>587</v>
      </c>
      <c r="D607" t="s">
        <v>243</v>
      </c>
      <c r="E607" t="s">
        <v>247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2" t="s">
        <v>245</v>
      </c>
      <c r="L607">
        <f>COUNTIF('route'!$H$2:$H$1482,npcs!$A607)</f>
        <v>1</v>
      </c>
    </row>
    <row r="608" spans="1:12" ht="15.75" hidden="1" customHeight="1" x14ac:dyDescent="0.2">
      <c r="A608">
        <v>607</v>
      </c>
      <c r="B608" t="s">
        <v>293</v>
      </c>
      <c r="C608" t="s">
        <v>587</v>
      </c>
      <c r="D608" t="s">
        <v>243</v>
      </c>
      <c r="E608" t="s">
        <v>247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2" t="s">
        <v>245</v>
      </c>
      <c r="L608">
        <f>COUNTIF('route'!$H$2:$H$1482,npcs!$A608)</f>
        <v>4</v>
      </c>
    </row>
    <row r="609" spans="1:12" ht="15.75" hidden="1" customHeight="1" x14ac:dyDescent="0.2">
      <c r="A609">
        <v>608</v>
      </c>
      <c r="B609" t="s">
        <v>348</v>
      </c>
      <c r="C609" t="s">
        <v>587</v>
      </c>
      <c r="D609" t="s">
        <v>243</v>
      </c>
      <c r="E609" t="s">
        <v>247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2" t="s">
        <v>245</v>
      </c>
      <c r="L609">
        <f>COUNTIF('route'!$H$2:$H$1482,npcs!$A609)</f>
        <v>2</v>
      </c>
    </row>
    <row r="610" spans="1:12" ht="15.75" hidden="1" customHeight="1" x14ac:dyDescent="0.2">
      <c r="A610">
        <v>609</v>
      </c>
      <c r="B610" t="s">
        <v>588</v>
      </c>
      <c r="C610" t="s">
        <v>587</v>
      </c>
      <c r="D610" t="s">
        <v>243</v>
      </c>
      <c r="E610" t="s">
        <v>589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2" t="s">
        <v>245</v>
      </c>
      <c r="L610">
        <f>COUNTIF('route'!$H$2:$H$1482,npcs!$A610)</f>
        <v>2</v>
      </c>
    </row>
    <row r="611" spans="1:12" ht="15.75" hidden="1" customHeight="1" x14ac:dyDescent="0.2">
      <c r="A611">
        <v>610</v>
      </c>
      <c r="B611" t="s">
        <v>269</v>
      </c>
      <c r="C611" t="s">
        <v>587</v>
      </c>
      <c r="D611" t="s">
        <v>243</v>
      </c>
      <c r="E611" t="s">
        <v>247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2" t="s">
        <v>245</v>
      </c>
      <c r="L611">
        <f>COUNTIF('route'!$H$2:$H$1482,npcs!$A611)</f>
        <v>1</v>
      </c>
    </row>
    <row r="612" spans="1:12" ht="15.75" hidden="1" customHeight="1" x14ac:dyDescent="0.2">
      <c r="A612">
        <v>611</v>
      </c>
      <c r="B612" t="s">
        <v>255</v>
      </c>
      <c r="C612" t="s">
        <v>587</v>
      </c>
      <c r="D612" t="s">
        <v>256</v>
      </c>
      <c r="E612" t="s">
        <v>247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2" t="s">
        <v>245</v>
      </c>
      <c r="L612">
        <f>COUNTIF('route'!$H$2:$H$1482,npcs!$A612)</f>
        <v>1</v>
      </c>
    </row>
    <row r="613" spans="1:12" ht="15.75" hidden="1" customHeight="1" x14ac:dyDescent="0.2">
      <c r="A613">
        <v>612</v>
      </c>
      <c r="B613" t="s">
        <v>590</v>
      </c>
      <c r="C613" t="s">
        <v>591</v>
      </c>
      <c r="D613" t="s">
        <v>243</v>
      </c>
      <c r="E613" t="s">
        <v>247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2" t="s">
        <v>245</v>
      </c>
      <c r="L613">
        <f>COUNTIF('route'!$H$2:$H$1482,npcs!$A613)</f>
        <v>2</v>
      </c>
    </row>
    <row r="614" spans="1:12" ht="15.75" hidden="1" customHeight="1" x14ac:dyDescent="0.2">
      <c r="A614">
        <v>613</v>
      </c>
      <c r="B614" t="s">
        <v>590</v>
      </c>
      <c r="C614" t="s">
        <v>592</v>
      </c>
      <c r="D614" t="s">
        <v>243</v>
      </c>
      <c r="E614" t="s">
        <v>247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2" t="s">
        <v>245</v>
      </c>
      <c r="L614">
        <f>COUNTIF('route'!$H$2:$H$1482,npcs!$A614)</f>
        <v>3</v>
      </c>
    </row>
    <row r="615" spans="1:12" ht="15.75" hidden="1" customHeight="1" x14ac:dyDescent="0.2">
      <c r="A615">
        <v>614</v>
      </c>
      <c r="B615" t="s">
        <v>269</v>
      </c>
      <c r="C615" t="s">
        <v>592</v>
      </c>
      <c r="D615" t="s">
        <v>243</v>
      </c>
      <c r="E615" t="s">
        <v>247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2" t="s">
        <v>245</v>
      </c>
      <c r="L615">
        <f>COUNTIF('route'!$H$2:$H$1482,npcs!$A615)</f>
        <v>1</v>
      </c>
    </row>
    <row r="616" spans="1:12" ht="15.75" hidden="1" customHeight="1" x14ac:dyDescent="0.2">
      <c r="A616">
        <v>615</v>
      </c>
      <c r="B616" t="s">
        <v>593</v>
      </c>
      <c r="C616" t="s">
        <v>594</v>
      </c>
      <c r="D616" t="s">
        <v>243</v>
      </c>
      <c r="E616" t="s">
        <v>595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2" t="s">
        <v>245</v>
      </c>
      <c r="L616">
        <f>COUNTIF('route'!$H$2:$H$1482,npcs!$A616)</f>
        <v>2</v>
      </c>
    </row>
    <row r="617" spans="1:12" ht="15.75" customHeight="1" x14ac:dyDescent="0.2">
      <c r="A617">
        <v>616</v>
      </c>
      <c r="B617" t="s">
        <v>440</v>
      </c>
      <c r="C617" t="s">
        <v>594</v>
      </c>
      <c r="D617" t="s">
        <v>243</v>
      </c>
      <c r="E617" t="s">
        <v>596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2" t="s">
        <v>345</v>
      </c>
      <c r="L617">
        <f>COUNTIF('route'!$H$2:$H$1482,npcs!$A617)</f>
        <v>0</v>
      </c>
    </row>
    <row r="618" spans="1:12" ht="15.75" customHeight="1" x14ac:dyDescent="0.2">
      <c r="A618">
        <v>617</v>
      </c>
      <c r="B618" t="s">
        <v>597</v>
      </c>
      <c r="C618" t="s">
        <v>594</v>
      </c>
      <c r="D618" t="s">
        <v>243</v>
      </c>
      <c r="E618" t="s">
        <v>598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2" t="s">
        <v>345</v>
      </c>
      <c r="L618">
        <f>COUNTIF('route'!$H$2:$H$1482,npcs!$A618)</f>
        <v>0</v>
      </c>
    </row>
    <row r="619" spans="1:12" ht="15.75" customHeight="1" x14ac:dyDescent="0.2">
      <c r="A619">
        <v>618</v>
      </c>
      <c r="B619" t="s">
        <v>588</v>
      </c>
      <c r="C619" t="s">
        <v>594</v>
      </c>
      <c r="D619" t="s">
        <v>243</v>
      </c>
      <c r="E619" t="s">
        <v>598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2" t="s">
        <v>345</v>
      </c>
      <c r="L619">
        <f>COUNTIF('route'!$H$2:$H$1482,npcs!$A619)</f>
        <v>0</v>
      </c>
    </row>
    <row r="620" spans="1:12" ht="15.75" customHeight="1" x14ac:dyDescent="0.2">
      <c r="A620">
        <v>619</v>
      </c>
      <c r="B620" t="s">
        <v>599</v>
      </c>
      <c r="C620" t="s">
        <v>594</v>
      </c>
      <c r="D620" t="s">
        <v>243</v>
      </c>
      <c r="E620" t="s">
        <v>540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2" t="s">
        <v>345</v>
      </c>
      <c r="L620">
        <f>COUNTIF('route'!$H$2:$H$1482,npcs!$A620)</f>
        <v>0</v>
      </c>
    </row>
    <row r="621" spans="1:12" ht="15.75" hidden="1" customHeight="1" x14ac:dyDescent="0.2">
      <c r="A621">
        <v>620</v>
      </c>
      <c r="B621" t="s">
        <v>269</v>
      </c>
      <c r="C621" t="s">
        <v>594</v>
      </c>
      <c r="D621" t="s">
        <v>243</v>
      </c>
      <c r="E621" t="s">
        <v>247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2" t="s">
        <v>245</v>
      </c>
      <c r="L621">
        <f>COUNTIF('route'!$H$2:$H$1482,npcs!$A621)</f>
        <v>1</v>
      </c>
    </row>
    <row r="622" spans="1:12" ht="15.75" customHeight="1" x14ac:dyDescent="0.2">
      <c r="A622">
        <v>621</v>
      </c>
      <c r="B622" t="s">
        <v>543</v>
      </c>
      <c r="C622" t="s">
        <v>594</v>
      </c>
      <c r="D622" t="s">
        <v>256</v>
      </c>
      <c r="E622" t="s">
        <v>600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2" t="s">
        <v>345</v>
      </c>
      <c r="L622">
        <f>COUNTIF('route'!$H$2:$H$1482,npcs!$A622)</f>
        <v>0</v>
      </c>
    </row>
    <row r="623" spans="1:12" ht="15.75" hidden="1" customHeight="1" x14ac:dyDescent="0.2">
      <c r="A623">
        <v>622</v>
      </c>
      <c r="B623" t="s">
        <v>601</v>
      </c>
      <c r="C623" t="s">
        <v>594</v>
      </c>
      <c r="D623" t="s">
        <v>256</v>
      </c>
      <c r="E623" t="s">
        <v>247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2" t="s">
        <v>245</v>
      </c>
      <c r="L623">
        <f>COUNTIF('route'!$H$2:$H$1482,npcs!$A623)</f>
        <v>1</v>
      </c>
    </row>
    <row r="624" spans="1:12" ht="15.75" hidden="1" customHeight="1" x14ac:dyDescent="0.2">
      <c r="A624">
        <v>623</v>
      </c>
      <c r="B624" t="s">
        <v>546</v>
      </c>
      <c r="C624" t="s">
        <v>594</v>
      </c>
      <c r="D624" t="s">
        <v>256</v>
      </c>
      <c r="E624" t="s">
        <v>600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2" t="s">
        <v>245</v>
      </c>
      <c r="L624">
        <f>COUNTIF('route'!$H$2:$H$1482,npcs!$A624)</f>
        <v>1</v>
      </c>
    </row>
    <row r="625" spans="1:12" ht="15.75" hidden="1" customHeight="1" x14ac:dyDescent="0.2">
      <c r="A625">
        <v>624</v>
      </c>
      <c r="B625" t="s">
        <v>357</v>
      </c>
      <c r="C625" t="s">
        <v>602</v>
      </c>
      <c r="D625" t="s">
        <v>243</v>
      </c>
      <c r="E625" t="s">
        <v>491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2" t="s">
        <v>245</v>
      </c>
      <c r="L625">
        <f>COUNTIF('route'!$H$2:$H$1482,npcs!$A625)</f>
        <v>2</v>
      </c>
    </row>
    <row r="626" spans="1:12" ht="15.75" hidden="1" customHeight="1" x14ac:dyDescent="0.2">
      <c r="A626">
        <v>625</v>
      </c>
      <c r="B626" t="s">
        <v>335</v>
      </c>
      <c r="C626" t="s">
        <v>602</v>
      </c>
      <c r="D626" t="s">
        <v>243</v>
      </c>
      <c r="E626" t="s">
        <v>491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2" t="s">
        <v>245</v>
      </c>
      <c r="L626">
        <f>COUNTIF('route'!$H$2:$H$1482,npcs!$A626)</f>
        <v>3</v>
      </c>
    </row>
    <row r="627" spans="1:12" ht="15.75" customHeight="1" x14ac:dyDescent="0.2">
      <c r="A627">
        <v>626</v>
      </c>
      <c r="B627" t="s">
        <v>517</v>
      </c>
      <c r="C627" t="s">
        <v>2354</v>
      </c>
      <c r="D627" t="s">
        <v>243</v>
      </c>
      <c r="E627" t="s">
        <v>603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2" t="s">
        <v>345</v>
      </c>
      <c r="L627">
        <f>COUNTIF('route'!$H$2:$H$1482,npcs!$A627)</f>
        <v>0</v>
      </c>
    </row>
    <row r="628" spans="1:12" ht="15.75" hidden="1" customHeight="1" x14ac:dyDescent="0.2">
      <c r="A628">
        <v>627</v>
      </c>
      <c r="B628" t="s">
        <v>590</v>
      </c>
      <c r="C628" t="s">
        <v>2390</v>
      </c>
      <c r="D628" t="s">
        <v>243</v>
      </c>
      <c r="E628" t="s">
        <v>247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2" t="s">
        <v>245</v>
      </c>
      <c r="L628">
        <f>COUNTIF('route'!$H$2:$H$1482,npcs!$A628)</f>
        <v>4</v>
      </c>
    </row>
    <row r="629" spans="1:12" ht="15.75" hidden="1" customHeight="1" x14ac:dyDescent="0.2">
      <c r="A629">
        <v>628</v>
      </c>
      <c r="B629" t="s">
        <v>590</v>
      </c>
      <c r="C629" t="s">
        <v>2390</v>
      </c>
      <c r="D629" t="s">
        <v>243</v>
      </c>
      <c r="E629" t="s">
        <v>247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2" t="s">
        <v>245</v>
      </c>
      <c r="L629">
        <f>COUNTIF('route'!$H$2:$H$1482,npcs!$A629)</f>
        <v>4</v>
      </c>
    </row>
    <row r="630" spans="1:12" ht="15.75" hidden="1" customHeight="1" x14ac:dyDescent="0.2">
      <c r="A630">
        <v>629</v>
      </c>
      <c r="B630" t="s">
        <v>590</v>
      </c>
      <c r="C630" t="s">
        <v>2390</v>
      </c>
      <c r="D630" t="s">
        <v>243</v>
      </c>
      <c r="E630" t="s">
        <v>604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2" t="s">
        <v>245</v>
      </c>
      <c r="L630">
        <f>COUNTIF('route'!$H$2:$H$1482,npcs!$A630)</f>
        <v>3</v>
      </c>
    </row>
    <row r="631" spans="1:12" ht="15.75" hidden="1" customHeight="1" x14ac:dyDescent="0.2">
      <c r="A631">
        <v>630</v>
      </c>
      <c r="B631" t="s">
        <v>588</v>
      </c>
      <c r="C631" t="s">
        <v>2390</v>
      </c>
      <c r="D631" t="s">
        <v>243</v>
      </c>
      <c r="E631" t="s">
        <v>178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2" t="s">
        <v>245</v>
      </c>
      <c r="L631">
        <f>COUNTIF('route'!$H$2:$H$1482,npcs!$A631)</f>
        <v>1</v>
      </c>
    </row>
    <row r="632" spans="1:12" ht="15.75" hidden="1" customHeight="1" x14ac:dyDescent="0.2">
      <c r="A632">
        <v>631</v>
      </c>
      <c r="B632" t="s">
        <v>605</v>
      </c>
      <c r="C632" t="s">
        <v>2390</v>
      </c>
      <c r="D632" t="s">
        <v>243</v>
      </c>
      <c r="E632" t="s">
        <v>606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2" t="s">
        <v>245</v>
      </c>
      <c r="L632">
        <f>COUNTIF('route'!$H$2:$H$1482,npcs!$A632)</f>
        <v>2</v>
      </c>
    </row>
    <row r="633" spans="1:12" ht="15.75" hidden="1" customHeight="1" x14ac:dyDescent="0.2">
      <c r="A633">
        <v>632</v>
      </c>
      <c r="B633" t="s">
        <v>597</v>
      </c>
      <c r="C633" t="s">
        <v>2390</v>
      </c>
      <c r="D633" t="s">
        <v>243</v>
      </c>
      <c r="E633" t="s">
        <v>607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2" t="s">
        <v>245</v>
      </c>
      <c r="L633">
        <f>COUNTIF('route'!$H$2:$H$1482,npcs!$A633)</f>
        <v>1</v>
      </c>
    </row>
    <row r="634" spans="1:12" ht="15.75" hidden="1" customHeight="1" x14ac:dyDescent="0.2">
      <c r="A634">
        <v>633</v>
      </c>
      <c r="B634" t="s">
        <v>302</v>
      </c>
      <c r="C634" t="s">
        <v>2390</v>
      </c>
      <c r="D634" t="s">
        <v>243</v>
      </c>
      <c r="E634" t="s">
        <v>608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2" t="s">
        <v>245</v>
      </c>
      <c r="L634">
        <f>COUNTIF('route'!$H$2:$H$1482,npcs!$A634)</f>
        <v>1</v>
      </c>
    </row>
    <row r="635" spans="1:12" ht="15.75" hidden="1" customHeight="1" x14ac:dyDescent="0.2">
      <c r="A635">
        <v>634</v>
      </c>
      <c r="B635" t="s">
        <v>609</v>
      </c>
      <c r="C635" t="s">
        <v>2354</v>
      </c>
      <c r="D635" t="s">
        <v>243</v>
      </c>
      <c r="E635" t="s">
        <v>610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2" t="s">
        <v>245</v>
      </c>
      <c r="L635">
        <f>COUNTIF('route'!$H$2:$H$1482,npcs!$A635)</f>
        <v>1</v>
      </c>
    </row>
    <row r="636" spans="1:12" ht="15.75" hidden="1" customHeight="1" x14ac:dyDescent="0.2">
      <c r="A636">
        <v>635</v>
      </c>
      <c r="B636" t="s">
        <v>590</v>
      </c>
      <c r="C636" t="s">
        <v>2390</v>
      </c>
      <c r="D636" t="s">
        <v>243</v>
      </c>
      <c r="E636" t="s">
        <v>247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2" t="s">
        <v>245</v>
      </c>
      <c r="L636">
        <f>COUNTIF('route'!$H$2:$H$1482,npcs!$A636)</f>
        <v>3</v>
      </c>
    </row>
    <row r="637" spans="1:12" ht="15.75" hidden="1" customHeight="1" x14ac:dyDescent="0.2">
      <c r="A637">
        <v>636</v>
      </c>
      <c r="B637" t="s">
        <v>590</v>
      </c>
      <c r="C637" t="s">
        <v>2390</v>
      </c>
      <c r="D637" t="s">
        <v>243</v>
      </c>
      <c r="E637" t="s">
        <v>247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2" t="s">
        <v>245</v>
      </c>
      <c r="L637">
        <f>COUNTIF('route'!$H$2:$H$1482,npcs!$A637)</f>
        <v>3</v>
      </c>
    </row>
    <row r="638" spans="1:12" ht="15.75" customHeight="1" x14ac:dyDescent="0.2">
      <c r="A638">
        <v>637</v>
      </c>
      <c r="B638" t="s">
        <v>597</v>
      </c>
      <c r="C638" t="s">
        <v>2354</v>
      </c>
      <c r="D638" t="s">
        <v>243</v>
      </c>
      <c r="E638" t="s">
        <v>611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2" t="s">
        <v>345</v>
      </c>
      <c r="L638">
        <f>COUNTIF('route'!$H$2:$H$1482,npcs!$A638)</f>
        <v>0</v>
      </c>
    </row>
    <row r="639" spans="1:12" ht="15.75" customHeight="1" x14ac:dyDescent="0.2">
      <c r="A639">
        <v>638</v>
      </c>
      <c r="B639" t="s">
        <v>517</v>
      </c>
      <c r="C639" t="s">
        <v>2354</v>
      </c>
      <c r="D639" t="s">
        <v>243</v>
      </c>
      <c r="E639" t="s">
        <v>118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2" t="s">
        <v>345</v>
      </c>
      <c r="L639">
        <f>COUNTIF('route'!$H$2:$H$1482,npcs!$A639)</f>
        <v>0</v>
      </c>
    </row>
    <row r="640" spans="1:12" ht="15.75" customHeight="1" x14ac:dyDescent="0.2">
      <c r="A640">
        <v>639</v>
      </c>
      <c r="B640" t="s">
        <v>612</v>
      </c>
      <c r="C640" t="s">
        <v>2354</v>
      </c>
      <c r="D640" t="s">
        <v>243</v>
      </c>
      <c r="E640" t="s">
        <v>118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2" t="s">
        <v>345</v>
      </c>
      <c r="L640">
        <f>COUNTIF('route'!$H$2:$H$1482,npcs!$A640)</f>
        <v>0</v>
      </c>
    </row>
    <row r="641" spans="1:12" ht="15.75" customHeight="1" x14ac:dyDescent="0.2">
      <c r="A641">
        <v>640</v>
      </c>
      <c r="B641" t="s">
        <v>2352</v>
      </c>
      <c r="C641" t="s">
        <v>2390</v>
      </c>
      <c r="D641" t="s">
        <v>243</v>
      </c>
      <c r="E641" t="s">
        <v>247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2" t="s">
        <v>345</v>
      </c>
      <c r="L641">
        <f>COUNTIF('route'!$H$2:$H$1482,npcs!$A641)</f>
        <v>0</v>
      </c>
    </row>
    <row r="642" spans="1:12" ht="15.75" hidden="1" customHeight="1" x14ac:dyDescent="0.2">
      <c r="A642">
        <v>641</v>
      </c>
      <c r="B642" t="s">
        <v>2352</v>
      </c>
      <c r="C642" t="s">
        <v>2390</v>
      </c>
      <c r="D642" t="s">
        <v>243</v>
      </c>
      <c r="E642" t="s">
        <v>247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2" t="s">
        <v>245</v>
      </c>
      <c r="L642">
        <f>COUNTIF('route'!$H$2:$H$1482,npcs!$A642)</f>
        <v>1</v>
      </c>
    </row>
    <row r="643" spans="1:12" ht="15.75" hidden="1" customHeight="1" x14ac:dyDescent="0.2">
      <c r="A643">
        <v>642</v>
      </c>
      <c r="B643" t="s">
        <v>613</v>
      </c>
      <c r="C643" t="s">
        <v>2390</v>
      </c>
      <c r="D643" t="s">
        <v>256</v>
      </c>
      <c r="E643" t="s">
        <v>614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2" t="s">
        <v>245</v>
      </c>
      <c r="L643">
        <f>COUNTIF('route'!$H$2:$H$1482,npcs!$A643)</f>
        <v>1</v>
      </c>
    </row>
    <row r="644" spans="1:12" ht="15.75" hidden="1" customHeight="1" x14ac:dyDescent="0.2">
      <c r="A644">
        <v>643</v>
      </c>
      <c r="B644" t="s">
        <v>613</v>
      </c>
      <c r="C644" t="s">
        <v>2390</v>
      </c>
      <c r="D644" t="s">
        <v>256</v>
      </c>
      <c r="E644" t="s">
        <v>614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2" t="s">
        <v>245</v>
      </c>
      <c r="L644">
        <f>COUNTIF('route'!$H$2:$H$1482,npcs!$A644)</f>
        <v>1</v>
      </c>
    </row>
    <row r="645" spans="1:12" ht="15.75" hidden="1" customHeight="1" x14ac:dyDescent="0.2">
      <c r="A645">
        <v>644</v>
      </c>
      <c r="B645" t="s">
        <v>613</v>
      </c>
      <c r="C645" t="s">
        <v>2390</v>
      </c>
      <c r="D645" t="s">
        <v>256</v>
      </c>
      <c r="E645" t="s">
        <v>614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2" t="s">
        <v>245</v>
      </c>
      <c r="L645">
        <f>COUNTIF('route'!$H$2:$H$1482,npcs!$A645)</f>
        <v>1</v>
      </c>
    </row>
    <row r="646" spans="1:12" ht="15.75" hidden="1" customHeight="1" x14ac:dyDescent="0.2">
      <c r="A646">
        <v>645</v>
      </c>
      <c r="B646" t="s">
        <v>526</v>
      </c>
      <c r="C646" t="s">
        <v>2390</v>
      </c>
      <c r="D646" t="s">
        <v>256</v>
      </c>
      <c r="E646" t="s">
        <v>615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2" t="s">
        <v>245</v>
      </c>
      <c r="L646">
        <f>COUNTIF('route'!$H$2:$H$1482,npcs!$A646)</f>
        <v>2</v>
      </c>
    </row>
    <row r="647" spans="1:12" ht="15.75" hidden="1" customHeight="1" x14ac:dyDescent="0.2">
      <c r="A647">
        <v>646</v>
      </c>
      <c r="B647" t="s">
        <v>406</v>
      </c>
      <c r="C647" t="s">
        <v>2390</v>
      </c>
      <c r="D647" t="s">
        <v>256</v>
      </c>
      <c r="E647" t="s">
        <v>247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2" t="s">
        <v>245</v>
      </c>
      <c r="L647">
        <f>COUNTIF('route'!$H$2:$H$1482,npcs!$A647)</f>
        <v>1</v>
      </c>
    </row>
    <row r="648" spans="1:12" ht="15.75" customHeight="1" x14ac:dyDescent="0.2">
      <c r="A648">
        <v>647</v>
      </c>
      <c r="B648" t="s">
        <v>616</v>
      </c>
      <c r="C648" t="s">
        <v>2390</v>
      </c>
      <c r="D648" t="s">
        <v>256</v>
      </c>
      <c r="E648" t="s">
        <v>247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2" t="s">
        <v>345</v>
      </c>
      <c r="L648">
        <f>COUNTIF('route'!$H$2:$H$1482,npcs!$A648)</f>
        <v>0</v>
      </c>
    </row>
    <row r="649" spans="1:12" ht="15.75" customHeight="1" x14ac:dyDescent="0.2">
      <c r="A649">
        <v>648</v>
      </c>
      <c r="B649" t="s">
        <v>616</v>
      </c>
      <c r="C649" t="s">
        <v>2390</v>
      </c>
      <c r="D649" t="s">
        <v>256</v>
      </c>
      <c r="E649" t="s">
        <v>247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2" t="s">
        <v>345</v>
      </c>
      <c r="L649">
        <f>COUNTIF('route'!$H$2:$H$1482,npcs!$A649)</f>
        <v>0</v>
      </c>
    </row>
    <row r="650" spans="1:12" ht="15.75" customHeight="1" x14ac:dyDescent="0.2">
      <c r="A650">
        <v>649</v>
      </c>
      <c r="B650" t="s">
        <v>616</v>
      </c>
      <c r="C650" t="s">
        <v>2390</v>
      </c>
      <c r="D650" t="s">
        <v>256</v>
      </c>
      <c r="E650" t="s">
        <v>247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2" t="s">
        <v>345</v>
      </c>
      <c r="L650">
        <f>COUNTIF('route'!$H$2:$H$1482,npcs!$A650)</f>
        <v>0</v>
      </c>
    </row>
    <row r="651" spans="1:12" ht="15.75" customHeight="1" x14ac:dyDescent="0.2">
      <c r="A651">
        <v>650</v>
      </c>
      <c r="B651" t="s">
        <v>616</v>
      </c>
      <c r="C651" t="s">
        <v>2390</v>
      </c>
      <c r="D651" t="s">
        <v>256</v>
      </c>
      <c r="E651" t="s">
        <v>247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2" t="s">
        <v>345</v>
      </c>
      <c r="L651">
        <f>COUNTIF('route'!$H$2:$H$1482,npcs!$A651)</f>
        <v>0</v>
      </c>
    </row>
    <row r="652" spans="1:12" ht="15.75" customHeight="1" x14ac:dyDescent="0.2">
      <c r="A652">
        <v>651</v>
      </c>
      <c r="B652" t="s">
        <v>616</v>
      </c>
      <c r="C652" t="s">
        <v>2390</v>
      </c>
      <c r="D652" t="s">
        <v>256</v>
      </c>
      <c r="E652" t="s">
        <v>247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2" t="s">
        <v>345</v>
      </c>
      <c r="L652">
        <f>COUNTIF('route'!$H$2:$H$1482,npcs!$A652)</f>
        <v>0</v>
      </c>
    </row>
    <row r="653" spans="1:12" ht="15.75" customHeight="1" x14ac:dyDescent="0.2">
      <c r="A653">
        <v>652</v>
      </c>
      <c r="B653" t="s">
        <v>616</v>
      </c>
      <c r="C653" t="s">
        <v>2390</v>
      </c>
      <c r="D653" t="s">
        <v>256</v>
      </c>
      <c r="E653" t="s">
        <v>247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2" t="s">
        <v>345</v>
      </c>
      <c r="L653">
        <f>COUNTIF('route'!$H$2:$H$1482,npcs!$A653)</f>
        <v>0</v>
      </c>
    </row>
    <row r="654" spans="1:12" ht="15.75" customHeight="1" x14ac:dyDescent="0.2">
      <c r="A654">
        <v>653</v>
      </c>
      <c r="B654" t="s">
        <v>616</v>
      </c>
      <c r="C654" t="s">
        <v>2390</v>
      </c>
      <c r="D654" t="s">
        <v>256</v>
      </c>
      <c r="E654" t="s">
        <v>247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2" t="s">
        <v>345</v>
      </c>
      <c r="L654">
        <f>COUNTIF('route'!$H$2:$H$1482,npcs!$A654)</f>
        <v>0</v>
      </c>
    </row>
    <row r="655" spans="1:12" ht="15.75" hidden="1" customHeight="1" x14ac:dyDescent="0.2">
      <c r="A655">
        <v>654</v>
      </c>
      <c r="B655" t="s">
        <v>613</v>
      </c>
      <c r="C655" t="s">
        <v>2390</v>
      </c>
      <c r="D655" t="s">
        <v>256</v>
      </c>
      <c r="E655" t="s">
        <v>614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2" t="s">
        <v>245</v>
      </c>
      <c r="L655">
        <f>COUNTIF('route'!$H$2:$H$1482,npcs!$A655)</f>
        <v>1</v>
      </c>
    </row>
    <row r="656" spans="1:12" ht="15.75" hidden="1" customHeight="1" x14ac:dyDescent="0.2">
      <c r="A656">
        <v>655</v>
      </c>
      <c r="B656" t="s">
        <v>617</v>
      </c>
      <c r="C656" t="s">
        <v>2390</v>
      </c>
      <c r="D656" t="s">
        <v>256</v>
      </c>
      <c r="E656" t="s">
        <v>614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2" t="s">
        <v>245</v>
      </c>
      <c r="L656">
        <f>COUNTIF('route'!$H$2:$H$1482,npcs!$A656)</f>
        <v>1</v>
      </c>
    </row>
    <row r="657" spans="1:12" ht="15.75" hidden="1" customHeight="1" x14ac:dyDescent="0.2">
      <c r="A657">
        <v>656</v>
      </c>
      <c r="B657" t="s">
        <v>618</v>
      </c>
      <c r="C657" t="s">
        <v>2390</v>
      </c>
      <c r="D657" t="s">
        <v>256</v>
      </c>
      <c r="E657" t="s">
        <v>614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2" t="s">
        <v>245</v>
      </c>
      <c r="L657">
        <f>COUNTIF('route'!$H$2:$H$1482,npcs!$A657)</f>
        <v>1</v>
      </c>
    </row>
    <row r="658" spans="1:12" ht="15.75" customHeight="1" x14ac:dyDescent="0.2">
      <c r="A658">
        <v>657</v>
      </c>
      <c r="B658" t="s">
        <v>437</v>
      </c>
      <c r="C658" t="s">
        <v>2391</v>
      </c>
      <c r="D658" t="s">
        <v>243</v>
      </c>
      <c r="E658" t="s">
        <v>608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2" t="s">
        <v>345</v>
      </c>
      <c r="L658">
        <f>COUNTIF('route'!$H$2:$H$1482,npcs!$A658)</f>
        <v>0</v>
      </c>
    </row>
    <row r="659" spans="1:12" ht="15.75" customHeight="1" x14ac:dyDescent="0.2">
      <c r="A659">
        <v>658</v>
      </c>
      <c r="B659" t="s">
        <v>437</v>
      </c>
      <c r="C659" t="s">
        <v>2391</v>
      </c>
      <c r="D659" t="s">
        <v>243</v>
      </c>
      <c r="E659" t="s">
        <v>619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2" t="s">
        <v>345</v>
      </c>
      <c r="L659">
        <f>COUNTIF('route'!$H$2:$H$1482,npcs!$A659)</f>
        <v>0</v>
      </c>
    </row>
    <row r="660" spans="1:12" ht="15.75" customHeight="1" x14ac:dyDescent="0.2">
      <c r="A660">
        <v>659</v>
      </c>
      <c r="B660" t="s">
        <v>514</v>
      </c>
      <c r="C660" t="s">
        <v>2391</v>
      </c>
      <c r="D660" t="s">
        <v>243</v>
      </c>
      <c r="E660" t="s">
        <v>608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2" t="s">
        <v>345</v>
      </c>
      <c r="L660">
        <f>COUNTIF('route'!$H$2:$H$1482,npcs!$A660)</f>
        <v>0</v>
      </c>
    </row>
    <row r="661" spans="1:12" ht="15.75" customHeight="1" x14ac:dyDescent="0.2">
      <c r="A661">
        <v>660</v>
      </c>
      <c r="B661" t="s">
        <v>514</v>
      </c>
      <c r="C661" t="s">
        <v>2391</v>
      </c>
      <c r="D661" t="s">
        <v>243</v>
      </c>
      <c r="E661" t="s">
        <v>619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2" t="s">
        <v>345</v>
      </c>
      <c r="L661">
        <f>COUNTIF('route'!$H$2:$H$1482,npcs!$A661)</f>
        <v>0</v>
      </c>
    </row>
    <row r="662" spans="1:12" ht="15.75" customHeight="1" x14ac:dyDescent="0.2">
      <c r="A662">
        <v>661</v>
      </c>
      <c r="B662" t="s">
        <v>612</v>
      </c>
      <c r="C662" t="s">
        <v>2391</v>
      </c>
      <c r="D662" t="s">
        <v>243</v>
      </c>
      <c r="E662" t="s">
        <v>608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2" t="s">
        <v>345</v>
      </c>
      <c r="L662">
        <f>COUNTIF('route'!$H$2:$H$1482,npcs!$A662)</f>
        <v>0</v>
      </c>
    </row>
    <row r="663" spans="1:12" ht="15.75" customHeight="1" x14ac:dyDescent="0.2">
      <c r="A663">
        <v>662</v>
      </c>
      <c r="B663" t="s">
        <v>612</v>
      </c>
      <c r="C663" t="s">
        <v>2391</v>
      </c>
      <c r="D663" t="s">
        <v>243</v>
      </c>
      <c r="E663" t="s">
        <v>619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2" t="s">
        <v>345</v>
      </c>
      <c r="L663">
        <f>COUNTIF('route'!$H$2:$H$1482,npcs!$A663)</f>
        <v>0</v>
      </c>
    </row>
    <row r="664" spans="1:12" ht="15.75" customHeight="1" x14ac:dyDescent="0.2">
      <c r="A664">
        <v>663</v>
      </c>
      <c r="B664" t="s">
        <v>590</v>
      </c>
      <c r="C664" t="s">
        <v>2391</v>
      </c>
      <c r="D664" t="s">
        <v>243</v>
      </c>
      <c r="E664" t="s">
        <v>608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2" t="s">
        <v>345</v>
      </c>
      <c r="L664">
        <f>COUNTIF('route'!$H$2:$H$1482,npcs!$A664)</f>
        <v>0</v>
      </c>
    </row>
    <row r="665" spans="1:12" ht="15.75" customHeight="1" x14ac:dyDescent="0.2">
      <c r="A665">
        <v>664</v>
      </c>
      <c r="B665" t="s">
        <v>590</v>
      </c>
      <c r="C665" t="s">
        <v>2391</v>
      </c>
      <c r="D665" t="s">
        <v>243</v>
      </c>
      <c r="E665" t="s">
        <v>619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2" t="s">
        <v>345</v>
      </c>
      <c r="L665">
        <f>COUNTIF('route'!$H$2:$H$1482,npcs!$A665)</f>
        <v>0</v>
      </c>
    </row>
    <row r="666" spans="1:12" ht="15.75" customHeight="1" x14ac:dyDescent="0.2">
      <c r="A666">
        <v>665</v>
      </c>
      <c r="B666" t="s">
        <v>453</v>
      </c>
      <c r="C666" t="s">
        <v>2391</v>
      </c>
      <c r="D666" t="s">
        <v>243</v>
      </c>
      <c r="E666" t="s">
        <v>619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2" t="s">
        <v>345</v>
      </c>
      <c r="L666">
        <f>COUNTIF('route'!$H$2:$H$1482,npcs!$A666)</f>
        <v>0</v>
      </c>
    </row>
    <row r="667" spans="1:12" ht="15.75" customHeight="1" x14ac:dyDescent="0.2">
      <c r="A667">
        <v>666</v>
      </c>
      <c r="B667" t="s">
        <v>455</v>
      </c>
      <c r="C667" t="s">
        <v>2391</v>
      </c>
      <c r="D667" t="s">
        <v>243</v>
      </c>
      <c r="E667" t="s">
        <v>619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2" t="s">
        <v>345</v>
      </c>
      <c r="L667">
        <f>COUNTIF('route'!$H$2:$H$1482,npcs!$A667)</f>
        <v>0</v>
      </c>
    </row>
    <row r="668" spans="1:12" ht="15.75" customHeight="1" x14ac:dyDescent="0.2">
      <c r="A668">
        <v>667</v>
      </c>
      <c r="B668" t="s">
        <v>593</v>
      </c>
      <c r="C668" t="s">
        <v>2391</v>
      </c>
      <c r="D668" t="s">
        <v>243</v>
      </c>
      <c r="E668" t="s">
        <v>608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2" t="s">
        <v>345</v>
      </c>
      <c r="L668">
        <f>COUNTIF('route'!$H$2:$H$1482,npcs!$A668)</f>
        <v>0</v>
      </c>
    </row>
    <row r="669" spans="1:12" ht="15.75" customHeight="1" x14ac:dyDescent="0.2">
      <c r="A669">
        <v>668</v>
      </c>
      <c r="B669" t="s">
        <v>593</v>
      </c>
      <c r="C669" t="s">
        <v>2391</v>
      </c>
      <c r="D669" t="s">
        <v>243</v>
      </c>
      <c r="E669" t="s">
        <v>619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2" t="s">
        <v>345</v>
      </c>
      <c r="L669">
        <f>COUNTIF('route'!$H$2:$H$1482,npcs!$A669)</f>
        <v>0</v>
      </c>
    </row>
    <row r="670" spans="1:12" ht="15.75" customHeight="1" x14ac:dyDescent="0.2">
      <c r="A670">
        <v>669</v>
      </c>
      <c r="B670" t="s">
        <v>453</v>
      </c>
      <c r="C670" t="s">
        <v>2391</v>
      </c>
      <c r="D670" t="s">
        <v>243</v>
      </c>
      <c r="E670" t="s">
        <v>608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2" t="s">
        <v>345</v>
      </c>
      <c r="L670">
        <f>COUNTIF('route'!$H$2:$H$1482,npcs!$A670)</f>
        <v>0</v>
      </c>
    </row>
    <row r="671" spans="1:12" ht="15.75" customHeight="1" x14ac:dyDescent="0.2">
      <c r="A671">
        <v>670</v>
      </c>
      <c r="B671" t="s">
        <v>455</v>
      </c>
      <c r="C671" t="s">
        <v>2391</v>
      </c>
      <c r="D671" t="s">
        <v>243</v>
      </c>
      <c r="E671" t="s">
        <v>608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2" t="s">
        <v>345</v>
      </c>
      <c r="L671">
        <f>COUNTIF('route'!$H$2:$H$1482,npcs!$A671)</f>
        <v>0</v>
      </c>
    </row>
    <row r="672" spans="1:12" ht="15.75" hidden="1" customHeight="1" x14ac:dyDescent="0.2">
      <c r="A672">
        <v>671</v>
      </c>
      <c r="B672" t="s">
        <v>620</v>
      </c>
      <c r="C672" t="s">
        <v>2392</v>
      </c>
      <c r="D672" t="s">
        <v>256</v>
      </c>
      <c r="E672" t="s">
        <v>621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2" t="s">
        <v>245</v>
      </c>
      <c r="L672">
        <f>COUNTIF('route'!$H$2:$H$1482,npcs!$A672)</f>
        <v>1</v>
      </c>
    </row>
    <row r="673" spans="1:12" ht="15.75" customHeight="1" x14ac:dyDescent="0.2">
      <c r="A673">
        <v>672</v>
      </c>
      <c r="B673" t="s">
        <v>622</v>
      </c>
      <c r="C673" t="s">
        <v>2393</v>
      </c>
      <c r="D673" t="s">
        <v>243</v>
      </c>
      <c r="E673" t="s">
        <v>623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2" t="s">
        <v>345</v>
      </c>
      <c r="L673">
        <f>COUNTIF('route'!$H$2:$H$1482,npcs!$A673)</f>
        <v>0</v>
      </c>
    </row>
    <row r="674" spans="1:12" ht="15.75" customHeight="1" x14ac:dyDescent="0.2">
      <c r="A674">
        <v>673</v>
      </c>
      <c r="B674" t="s">
        <v>343</v>
      </c>
      <c r="C674" t="s">
        <v>2394</v>
      </c>
      <c r="D674" t="s">
        <v>243</v>
      </c>
      <c r="E674" t="s">
        <v>247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2" t="s">
        <v>345</v>
      </c>
      <c r="L674">
        <f>COUNTIF('route'!$H$2:$H$1482,npcs!$A674)</f>
        <v>0</v>
      </c>
    </row>
    <row r="675" spans="1:12" ht="15.75" customHeight="1" x14ac:dyDescent="0.2">
      <c r="A675">
        <v>674</v>
      </c>
      <c r="B675" t="s">
        <v>346</v>
      </c>
      <c r="C675" t="s">
        <v>2394</v>
      </c>
      <c r="D675" t="s">
        <v>243</v>
      </c>
      <c r="E675" t="s">
        <v>347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2" t="s">
        <v>345</v>
      </c>
      <c r="L675">
        <f>COUNTIF('route'!$H$2:$H$1482,npcs!$A675)</f>
        <v>0</v>
      </c>
    </row>
    <row r="676" spans="1:12" ht="15.75" customHeight="1" x14ac:dyDescent="0.2">
      <c r="A676">
        <v>675</v>
      </c>
      <c r="B676" t="s">
        <v>346</v>
      </c>
      <c r="C676" t="s">
        <v>2394</v>
      </c>
      <c r="D676" t="s">
        <v>243</v>
      </c>
      <c r="E676" t="s">
        <v>247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2" t="s">
        <v>345</v>
      </c>
      <c r="L676">
        <f>COUNTIF('route'!$H$2:$H$1482,npcs!$A676)</f>
        <v>0</v>
      </c>
    </row>
    <row r="677" spans="1:12" ht="15.75" hidden="1" customHeight="1" x14ac:dyDescent="0.2">
      <c r="A677">
        <v>676</v>
      </c>
      <c r="B677" t="s">
        <v>417</v>
      </c>
      <c r="C677" t="s">
        <v>2395</v>
      </c>
      <c r="D677" t="s">
        <v>243</v>
      </c>
      <c r="E677" t="s">
        <v>624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2" t="s">
        <v>245</v>
      </c>
      <c r="L677">
        <f>COUNTIF('route'!$H$2:$H$1482,npcs!$A677)</f>
        <v>1</v>
      </c>
    </row>
    <row r="678" spans="1:12" ht="15.75" hidden="1" customHeight="1" x14ac:dyDescent="0.2">
      <c r="A678">
        <v>677</v>
      </c>
      <c r="B678" t="s">
        <v>625</v>
      </c>
      <c r="C678" t="s">
        <v>2395</v>
      </c>
      <c r="D678" t="s">
        <v>256</v>
      </c>
      <c r="E678" t="s">
        <v>626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2" t="s">
        <v>245</v>
      </c>
      <c r="L678">
        <f>COUNTIF('route'!$H$2:$H$1482,npcs!$A678)</f>
        <v>1</v>
      </c>
    </row>
    <row r="679" spans="1:12" ht="15.75" hidden="1" customHeight="1" x14ac:dyDescent="0.2">
      <c r="A679">
        <v>678</v>
      </c>
      <c r="B679" t="s">
        <v>627</v>
      </c>
      <c r="C679" t="s">
        <v>628</v>
      </c>
      <c r="D679" t="s">
        <v>243</v>
      </c>
      <c r="E679" t="s">
        <v>629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2" t="s">
        <v>245</v>
      </c>
      <c r="L679">
        <f>COUNTIF('route'!$H$2:$H$1482,npcs!$A679)</f>
        <v>1</v>
      </c>
    </row>
    <row r="680" spans="1:12" ht="15.75" hidden="1" customHeight="1" x14ac:dyDescent="0.2">
      <c r="A680">
        <v>679</v>
      </c>
      <c r="B680" t="s">
        <v>627</v>
      </c>
      <c r="C680" t="s">
        <v>628</v>
      </c>
      <c r="D680" t="s">
        <v>243</v>
      </c>
      <c r="E680" t="s">
        <v>630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2" t="s">
        <v>245</v>
      </c>
      <c r="L680">
        <f>COUNTIF('route'!$H$2:$H$1482,npcs!$A680)</f>
        <v>1</v>
      </c>
    </row>
    <row r="681" spans="1:12" ht="15.75" hidden="1" customHeight="1" x14ac:dyDescent="0.2">
      <c r="A681">
        <v>680</v>
      </c>
      <c r="B681" t="s">
        <v>631</v>
      </c>
      <c r="C681" t="s">
        <v>628</v>
      </c>
      <c r="D681" t="s">
        <v>243</v>
      </c>
      <c r="E681" t="s">
        <v>632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2" t="s">
        <v>245</v>
      </c>
      <c r="L681">
        <f>COUNTIF('route'!$H$2:$H$1482,npcs!$A681)</f>
        <v>1</v>
      </c>
    </row>
    <row r="682" spans="1:12" ht="15.75" hidden="1" customHeight="1" x14ac:dyDescent="0.2">
      <c r="A682">
        <v>681</v>
      </c>
      <c r="B682" t="s">
        <v>631</v>
      </c>
      <c r="C682" t="s">
        <v>628</v>
      </c>
      <c r="D682" t="s">
        <v>243</v>
      </c>
      <c r="E682" t="s">
        <v>633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2" t="s">
        <v>245</v>
      </c>
      <c r="L682">
        <f>COUNTIF('route'!$H$2:$H$1482,npcs!$A682)</f>
        <v>1</v>
      </c>
    </row>
    <row r="683" spans="1:12" ht="15.75" hidden="1" customHeight="1" x14ac:dyDescent="0.2">
      <c r="A683">
        <v>682</v>
      </c>
      <c r="B683" t="s">
        <v>440</v>
      </c>
      <c r="C683" t="s">
        <v>628</v>
      </c>
      <c r="D683" t="s">
        <v>243</v>
      </c>
      <c r="E683" t="s">
        <v>634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2" t="s">
        <v>245</v>
      </c>
      <c r="L683">
        <f>COUNTIF('route'!$H$2:$H$1482,npcs!$A683)</f>
        <v>1</v>
      </c>
    </row>
    <row r="684" spans="1:12" ht="15.75" hidden="1" customHeight="1" x14ac:dyDescent="0.2">
      <c r="A684">
        <v>683</v>
      </c>
      <c r="B684" t="s">
        <v>440</v>
      </c>
      <c r="C684" t="s">
        <v>628</v>
      </c>
      <c r="D684" t="s">
        <v>243</v>
      </c>
      <c r="E684" t="s">
        <v>635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2" t="s">
        <v>245</v>
      </c>
      <c r="L684">
        <f>COUNTIF('route'!$H$2:$H$1482,npcs!$A684)</f>
        <v>1</v>
      </c>
    </row>
    <row r="685" spans="1:12" ht="15.75" hidden="1" customHeight="1" x14ac:dyDescent="0.2">
      <c r="A685">
        <v>684</v>
      </c>
      <c r="B685" t="s">
        <v>269</v>
      </c>
      <c r="C685" t="s">
        <v>628</v>
      </c>
      <c r="D685" t="s">
        <v>243</v>
      </c>
      <c r="E685" t="s">
        <v>247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2" t="s">
        <v>245</v>
      </c>
      <c r="L685">
        <f>COUNTIF('route'!$H$2:$H$1482,npcs!$A685)</f>
        <v>3</v>
      </c>
    </row>
    <row r="686" spans="1:12" ht="15.75" hidden="1" customHeight="1" x14ac:dyDescent="0.2">
      <c r="A686">
        <v>685</v>
      </c>
      <c r="B686" t="s">
        <v>406</v>
      </c>
      <c r="C686" t="s">
        <v>628</v>
      </c>
      <c r="D686" t="s">
        <v>256</v>
      </c>
      <c r="E686" t="s">
        <v>247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2" t="s">
        <v>245</v>
      </c>
      <c r="L686">
        <f>COUNTIF('route'!$H$2:$H$1482,npcs!$A686)</f>
        <v>1</v>
      </c>
    </row>
    <row r="687" spans="1:12" ht="15.75" hidden="1" customHeight="1" x14ac:dyDescent="0.2">
      <c r="A687">
        <v>686</v>
      </c>
      <c r="B687" t="s">
        <v>406</v>
      </c>
      <c r="C687" t="s">
        <v>628</v>
      </c>
      <c r="D687" t="s">
        <v>256</v>
      </c>
      <c r="E687" t="s">
        <v>247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2" t="s">
        <v>245</v>
      </c>
      <c r="L687">
        <f>COUNTIF('route'!$H$2:$H$1482,npcs!$A687)</f>
        <v>1</v>
      </c>
    </row>
    <row r="688" spans="1:12" ht="15.75" hidden="1" customHeight="1" x14ac:dyDescent="0.2">
      <c r="A688">
        <v>687</v>
      </c>
      <c r="B688" t="s">
        <v>406</v>
      </c>
      <c r="C688" t="s">
        <v>628</v>
      </c>
      <c r="D688" t="s">
        <v>256</v>
      </c>
      <c r="E688" t="s">
        <v>247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2" t="s">
        <v>245</v>
      </c>
      <c r="L688">
        <f>COUNTIF('route'!$H$2:$H$1482,npcs!$A688)</f>
        <v>1</v>
      </c>
    </row>
    <row r="689" spans="1:12" ht="15.75" hidden="1" customHeight="1" x14ac:dyDescent="0.2">
      <c r="A689">
        <v>688</v>
      </c>
      <c r="B689" t="s">
        <v>579</v>
      </c>
      <c r="C689" t="s">
        <v>2396</v>
      </c>
      <c r="D689" t="s">
        <v>243</v>
      </c>
      <c r="E689" t="s">
        <v>565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2" t="s">
        <v>245</v>
      </c>
      <c r="L689">
        <f>COUNTIF('route'!$H$2:$H$1482,npcs!$A689)</f>
        <v>3</v>
      </c>
    </row>
    <row r="690" spans="1:12" ht="15.75" hidden="1" customHeight="1" x14ac:dyDescent="0.2">
      <c r="A690">
        <v>689</v>
      </c>
      <c r="B690" t="s">
        <v>579</v>
      </c>
      <c r="C690" t="s">
        <v>2396</v>
      </c>
      <c r="D690" t="s">
        <v>243</v>
      </c>
      <c r="E690" t="s">
        <v>484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2" t="s">
        <v>245</v>
      </c>
      <c r="L690">
        <f>COUNTIF('route'!$H$2:$H$1482,npcs!$A690)</f>
        <v>1</v>
      </c>
    </row>
    <row r="691" spans="1:12" ht="15.75" hidden="1" customHeight="1" x14ac:dyDescent="0.2">
      <c r="A691">
        <v>690</v>
      </c>
      <c r="B691" t="s">
        <v>579</v>
      </c>
      <c r="C691" t="s">
        <v>2396</v>
      </c>
      <c r="D691" t="s">
        <v>243</v>
      </c>
      <c r="E691" t="s">
        <v>484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2" t="s">
        <v>245</v>
      </c>
      <c r="L691">
        <f>COUNTIF('route'!$H$2:$H$1482,npcs!$A691)</f>
        <v>1</v>
      </c>
    </row>
    <row r="692" spans="1:12" ht="15.75" hidden="1" customHeight="1" x14ac:dyDescent="0.2">
      <c r="A692">
        <v>691</v>
      </c>
      <c r="B692" t="s">
        <v>579</v>
      </c>
      <c r="C692" t="s">
        <v>2396</v>
      </c>
      <c r="D692" t="s">
        <v>243</v>
      </c>
      <c r="E692" t="s">
        <v>636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2" t="s">
        <v>245</v>
      </c>
      <c r="L692">
        <f>COUNTIF('route'!$H$2:$H$1482,npcs!$A692)</f>
        <v>1</v>
      </c>
    </row>
    <row r="693" spans="1:12" ht="15.75" hidden="1" customHeight="1" x14ac:dyDescent="0.2">
      <c r="A693">
        <v>692</v>
      </c>
      <c r="B693" t="s">
        <v>579</v>
      </c>
      <c r="C693" t="s">
        <v>2396</v>
      </c>
      <c r="D693" t="s">
        <v>243</v>
      </c>
      <c r="E693" t="s">
        <v>637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2" t="s">
        <v>245</v>
      </c>
      <c r="L693">
        <f>COUNTIF('route'!$H$2:$H$1482,npcs!$A693)</f>
        <v>1</v>
      </c>
    </row>
    <row r="694" spans="1:12" ht="15.75" hidden="1" customHeight="1" x14ac:dyDescent="0.2">
      <c r="A694">
        <v>693</v>
      </c>
      <c r="B694" t="s">
        <v>514</v>
      </c>
      <c r="C694" t="s">
        <v>2396</v>
      </c>
      <c r="D694" t="s">
        <v>243</v>
      </c>
      <c r="E694" t="s">
        <v>484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2" t="s">
        <v>245</v>
      </c>
      <c r="L694">
        <f>COUNTIF('route'!$H$2:$H$1482,npcs!$A694)</f>
        <v>1</v>
      </c>
    </row>
    <row r="695" spans="1:12" ht="15.75" hidden="1" customHeight="1" x14ac:dyDescent="0.2">
      <c r="A695">
        <v>694</v>
      </c>
      <c r="B695" t="s">
        <v>514</v>
      </c>
      <c r="C695" t="s">
        <v>2396</v>
      </c>
      <c r="D695" t="s">
        <v>243</v>
      </c>
      <c r="E695" t="s">
        <v>484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2" t="s">
        <v>245</v>
      </c>
      <c r="L695">
        <f>COUNTIF('route'!$H$2:$H$1482,npcs!$A695)</f>
        <v>1</v>
      </c>
    </row>
    <row r="696" spans="1:12" ht="15.75" hidden="1" customHeight="1" x14ac:dyDescent="0.2">
      <c r="A696">
        <v>695</v>
      </c>
      <c r="B696" t="s">
        <v>638</v>
      </c>
      <c r="C696" t="s">
        <v>2396</v>
      </c>
      <c r="D696" t="s">
        <v>256</v>
      </c>
      <c r="E696" t="s">
        <v>247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2" t="s">
        <v>245</v>
      </c>
      <c r="L696">
        <f>COUNTIF('route'!$H$2:$H$1482,npcs!$A696)</f>
        <v>1</v>
      </c>
    </row>
    <row r="697" spans="1:12" ht="15.75" hidden="1" customHeight="1" x14ac:dyDescent="0.2">
      <c r="A697">
        <v>696</v>
      </c>
      <c r="B697" t="s">
        <v>638</v>
      </c>
      <c r="C697" t="s">
        <v>2396</v>
      </c>
      <c r="D697" t="s">
        <v>256</v>
      </c>
      <c r="E697" t="s">
        <v>247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2" t="s">
        <v>245</v>
      </c>
      <c r="L697">
        <f>COUNTIF('route'!$H$2:$H$1482,npcs!$A697)</f>
        <v>1</v>
      </c>
    </row>
    <row r="698" spans="1:12" ht="15.75" hidden="1" customHeight="1" x14ac:dyDescent="0.2">
      <c r="A698">
        <v>697</v>
      </c>
      <c r="B698" t="s">
        <v>639</v>
      </c>
      <c r="C698" t="s">
        <v>2397</v>
      </c>
      <c r="D698" t="s">
        <v>243</v>
      </c>
      <c r="E698" t="s">
        <v>484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2" t="s">
        <v>245</v>
      </c>
      <c r="L698">
        <f>COUNTIF('route'!$H$2:$H$1482,npcs!$A698)</f>
        <v>2</v>
      </c>
    </row>
    <row r="699" spans="1:12" ht="15.75" hidden="1" customHeight="1" x14ac:dyDescent="0.2">
      <c r="A699">
        <v>698</v>
      </c>
      <c r="B699" t="s">
        <v>640</v>
      </c>
      <c r="C699" t="s">
        <v>2396</v>
      </c>
      <c r="D699" t="s">
        <v>256</v>
      </c>
      <c r="E699" t="s">
        <v>247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2" t="s">
        <v>245</v>
      </c>
      <c r="L699">
        <f>COUNTIF('route'!$H$2:$H$1482,npcs!$A699)</f>
        <v>1</v>
      </c>
    </row>
    <row r="700" spans="1:12" ht="15.75" hidden="1" customHeight="1" x14ac:dyDescent="0.2">
      <c r="A700">
        <v>699</v>
      </c>
      <c r="B700" t="s">
        <v>640</v>
      </c>
      <c r="C700" t="s">
        <v>2396</v>
      </c>
      <c r="D700" t="s">
        <v>256</v>
      </c>
      <c r="E700" t="s">
        <v>247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2" t="s">
        <v>245</v>
      </c>
      <c r="L700">
        <f>COUNTIF('route'!$H$2:$H$1482,npcs!$A700)</f>
        <v>1</v>
      </c>
    </row>
    <row r="701" spans="1:12" ht="15.75" hidden="1" customHeight="1" x14ac:dyDescent="0.2">
      <c r="A701">
        <v>700</v>
      </c>
      <c r="B701" t="s">
        <v>529</v>
      </c>
      <c r="C701" t="s">
        <v>2398</v>
      </c>
      <c r="D701" t="s">
        <v>243</v>
      </c>
      <c r="E701" t="s">
        <v>530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2" t="s">
        <v>245</v>
      </c>
      <c r="L701">
        <f>COUNTIF('route'!$H$2:$H$1482,npcs!$A701)</f>
        <v>1</v>
      </c>
    </row>
    <row r="702" spans="1:12" ht="15.75" hidden="1" customHeight="1" x14ac:dyDescent="0.2">
      <c r="A702">
        <v>701</v>
      </c>
      <c r="B702" t="s">
        <v>432</v>
      </c>
      <c r="C702" t="s">
        <v>2398</v>
      </c>
      <c r="D702" t="s">
        <v>243</v>
      </c>
      <c r="E702" t="s">
        <v>530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2" t="s">
        <v>245</v>
      </c>
      <c r="L702">
        <f>COUNTIF('route'!$H$2:$H$1482,npcs!$A702)</f>
        <v>1</v>
      </c>
    </row>
    <row r="703" spans="1:12" ht="15.75" hidden="1" customHeight="1" x14ac:dyDescent="0.2">
      <c r="A703">
        <v>702</v>
      </c>
      <c r="B703" t="s">
        <v>531</v>
      </c>
      <c r="C703" t="s">
        <v>2398</v>
      </c>
      <c r="D703" t="s">
        <v>243</v>
      </c>
      <c r="E703" t="s">
        <v>530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2" t="s">
        <v>245</v>
      </c>
      <c r="L703">
        <f>COUNTIF('route'!$H$2:$H$1482,npcs!$A703)</f>
        <v>1</v>
      </c>
    </row>
    <row r="704" spans="1:12" ht="15.75" hidden="1" customHeight="1" x14ac:dyDescent="0.2">
      <c r="A704">
        <v>703</v>
      </c>
      <c r="B704" t="s">
        <v>532</v>
      </c>
      <c r="C704" t="s">
        <v>2398</v>
      </c>
      <c r="D704" t="s">
        <v>243</v>
      </c>
      <c r="E704" t="s">
        <v>530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2" t="s">
        <v>245</v>
      </c>
      <c r="L704">
        <f>COUNTIF('route'!$H$2:$H$1482,npcs!$A704)</f>
        <v>1</v>
      </c>
    </row>
    <row r="705" spans="1:12" ht="15.75" hidden="1" customHeight="1" x14ac:dyDescent="0.2">
      <c r="A705">
        <v>704</v>
      </c>
      <c r="B705" t="s">
        <v>641</v>
      </c>
      <c r="C705" t="s">
        <v>2398</v>
      </c>
      <c r="D705" t="s">
        <v>256</v>
      </c>
      <c r="E705" t="s">
        <v>247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2" t="s">
        <v>245</v>
      </c>
      <c r="L705">
        <f>COUNTIF('route'!$H$2:$H$1482,npcs!$A705)</f>
        <v>2</v>
      </c>
    </row>
    <row r="706" spans="1:12" ht="15.75" hidden="1" customHeight="1" x14ac:dyDescent="0.2">
      <c r="A706">
        <v>705</v>
      </c>
      <c r="B706" t="s">
        <v>417</v>
      </c>
      <c r="C706" t="s">
        <v>2399</v>
      </c>
      <c r="D706" t="s">
        <v>243</v>
      </c>
      <c r="E706" t="s">
        <v>642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2" t="s">
        <v>245</v>
      </c>
      <c r="L706">
        <f>COUNTIF('route'!$H$2:$H$1482,npcs!$A706)</f>
        <v>1</v>
      </c>
    </row>
    <row r="707" spans="1:12" ht="15.75" hidden="1" customHeight="1" x14ac:dyDescent="0.2">
      <c r="A707">
        <v>706</v>
      </c>
      <c r="B707" t="s">
        <v>514</v>
      </c>
      <c r="C707" t="s">
        <v>2400</v>
      </c>
      <c r="D707" t="s">
        <v>243</v>
      </c>
      <c r="E707" t="s">
        <v>571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2" t="s">
        <v>245</v>
      </c>
      <c r="L707">
        <f>COUNTIF('route'!$H$2:$H$1482,npcs!$A707)</f>
        <v>1</v>
      </c>
    </row>
    <row r="708" spans="1:12" ht="15.75" hidden="1" customHeight="1" x14ac:dyDescent="0.2">
      <c r="A708">
        <v>707</v>
      </c>
      <c r="B708" t="s">
        <v>514</v>
      </c>
      <c r="C708" t="s">
        <v>2400</v>
      </c>
      <c r="D708" t="s">
        <v>243</v>
      </c>
      <c r="E708" t="s">
        <v>571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2" t="s">
        <v>245</v>
      </c>
      <c r="L708">
        <f>COUNTIF('route'!$H$2:$H$1482,npcs!$A708)</f>
        <v>1</v>
      </c>
    </row>
    <row r="709" spans="1:12" ht="15.75" hidden="1" customHeight="1" x14ac:dyDescent="0.2">
      <c r="A709">
        <v>708</v>
      </c>
      <c r="B709" t="s">
        <v>350</v>
      </c>
      <c r="C709" t="s">
        <v>2401</v>
      </c>
      <c r="D709" t="s">
        <v>243</v>
      </c>
      <c r="E709" t="s">
        <v>643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2" t="s">
        <v>245</v>
      </c>
      <c r="L709">
        <f>COUNTIF('route'!$H$2:$H$1482,npcs!$A709)</f>
        <v>2</v>
      </c>
    </row>
    <row r="710" spans="1:12" ht="15.75" customHeight="1" x14ac:dyDescent="0.2">
      <c r="A710">
        <v>709</v>
      </c>
      <c r="B710" t="s">
        <v>2352</v>
      </c>
      <c r="C710" t="s">
        <v>2401</v>
      </c>
      <c r="D710" t="s">
        <v>243</v>
      </c>
      <c r="E710" t="s">
        <v>247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2" t="s">
        <v>345</v>
      </c>
      <c r="L710">
        <f>COUNTIF('route'!$H$2:$H$1482,npcs!$A710)</f>
        <v>0</v>
      </c>
    </row>
    <row r="711" spans="1:12" ht="15.75" customHeight="1" x14ac:dyDescent="0.2">
      <c r="A711">
        <v>710</v>
      </c>
      <c r="B711" t="s">
        <v>514</v>
      </c>
      <c r="C711" t="s">
        <v>644</v>
      </c>
      <c r="D711" t="s">
        <v>243</v>
      </c>
      <c r="E711" t="s">
        <v>247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2" t="s">
        <v>345</v>
      </c>
      <c r="L711">
        <f>COUNTIF('route'!$H$2:$H$1482,npcs!$A711)</f>
        <v>0</v>
      </c>
    </row>
    <row r="712" spans="1:12" ht="15.75" hidden="1" customHeight="1" x14ac:dyDescent="0.2">
      <c r="A712">
        <v>711</v>
      </c>
      <c r="B712" t="s">
        <v>269</v>
      </c>
      <c r="C712" t="s">
        <v>644</v>
      </c>
      <c r="D712" t="s">
        <v>243</v>
      </c>
      <c r="E712" t="s">
        <v>247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2" t="s">
        <v>245</v>
      </c>
      <c r="L712">
        <f>COUNTIF('route'!$H$2:$H$1482,npcs!$A712)</f>
        <v>1</v>
      </c>
    </row>
    <row r="713" spans="1:12" ht="15.75" hidden="1" customHeight="1" x14ac:dyDescent="0.2">
      <c r="A713">
        <v>712</v>
      </c>
      <c r="B713" t="s">
        <v>514</v>
      </c>
      <c r="C713" t="s">
        <v>645</v>
      </c>
      <c r="D713" t="s">
        <v>243</v>
      </c>
      <c r="E713" t="s">
        <v>247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2" t="s">
        <v>245</v>
      </c>
      <c r="L713">
        <f>COUNTIF('route'!$H$2:$H$1482,npcs!$A713)</f>
        <v>3</v>
      </c>
    </row>
    <row r="714" spans="1:12" ht="15.75" hidden="1" customHeight="1" x14ac:dyDescent="0.2">
      <c r="A714">
        <v>713</v>
      </c>
      <c r="B714" t="s">
        <v>514</v>
      </c>
      <c r="C714" t="s">
        <v>646</v>
      </c>
      <c r="D714" t="s">
        <v>243</v>
      </c>
      <c r="E714" t="s">
        <v>247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2" t="s">
        <v>245</v>
      </c>
      <c r="L714">
        <f>COUNTIF('route'!$H$2:$H$1482,npcs!$A714)</f>
        <v>1</v>
      </c>
    </row>
    <row r="715" spans="1:12" ht="15.75" customHeight="1" x14ac:dyDescent="0.2">
      <c r="A715">
        <v>714</v>
      </c>
      <c r="B715" t="s">
        <v>514</v>
      </c>
      <c r="C715" t="s">
        <v>646</v>
      </c>
      <c r="D715" t="s">
        <v>243</v>
      </c>
      <c r="E715" t="s">
        <v>124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2" t="s">
        <v>345</v>
      </c>
      <c r="L715">
        <f>COUNTIF('route'!$H$2:$H$1482,npcs!$A715)</f>
        <v>0</v>
      </c>
    </row>
    <row r="716" spans="1:12" ht="15.75" hidden="1" customHeight="1" x14ac:dyDescent="0.2">
      <c r="A716">
        <v>715</v>
      </c>
      <c r="B716" t="s">
        <v>514</v>
      </c>
      <c r="C716" t="s">
        <v>646</v>
      </c>
      <c r="D716" t="s">
        <v>243</v>
      </c>
      <c r="E716" t="s">
        <v>247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2" t="s">
        <v>245</v>
      </c>
      <c r="L716">
        <f>COUNTIF('route'!$H$2:$H$1482,npcs!$A716)</f>
        <v>1</v>
      </c>
    </row>
    <row r="717" spans="1:12" ht="15.75" hidden="1" customHeight="1" x14ac:dyDescent="0.2">
      <c r="A717">
        <v>716</v>
      </c>
      <c r="B717" t="s">
        <v>647</v>
      </c>
      <c r="C717" t="s">
        <v>646</v>
      </c>
      <c r="D717" t="s">
        <v>256</v>
      </c>
      <c r="E717" t="s">
        <v>247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2" t="s">
        <v>245</v>
      </c>
      <c r="L717">
        <f>COUNTIF('route'!$H$2:$H$1482,npcs!$A717)</f>
        <v>1</v>
      </c>
    </row>
    <row r="718" spans="1:12" ht="15.75" hidden="1" customHeight="1" x14ac:dyDescent="0.2">
      <c r="A718">
        <v>717</v>
      </c>
      <c r="B718" t="s">
        <v>269</v>
      </c>
      <c r="C718" t="s">
        <v>646</v>
      </c>
      <c r="D718" t="s">
        <v>243</v>
      </c>
      <c r="E718" t="s">
        <v>247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2" t="s">
        <v>245</v>
      </c>
      <c r="L718">
        <f>COUNTIF('route'!$H$2:$H$1482,npcs!$A718)</f>
        <v>1</v>
      </c>
    </row>
    <row r="719" spans="1:12" ht="15.75" hidden="1" customHeight="1" x14ac:dyDescent="0.2">
      <c r="A719">
        <v>718</v>
      </c>
      <c r="B719" t="s">
        <v>514</v>
      </c>
      <c r="C719" t="s">
        <v>2402</v>
      </c>
      <c r="D719" t="s">
        <v>243</v>
      </c>
      <c r="E719" t="s">
        <v>421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2" t="s">
        <v>245</v>
      </c>
      <c r="L719">
        <f>COUNTIF('route'!$H$2:$H$1482,npcs!$A719)</f>
        <v>3</v>
      </c>
    </row>
    <row r="720" spans="1:12" ht="15.75" hidden="1" customHeight="1" x14ac:dyDescent="0.2">
      <c r="A720">
        <v>719</v>
      </c>
      <c r="B720" t="s">
        <v>514</v>
      </c>
      <c r="C720" t="s">
        <v>2402</v>
      </c>
      <c r="D720" t="s">
        <v>243</v>
      </c>
      <c r="E720" t="s">
        <v>421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2" t="s">
        <v>245</v>
      </c>
      <c r="L720">
        <f>COUNTIF('route'!$H$2:$H$1482,npcs!$A720)</f>
        <v>3</v>
      </c>
    </row>
    <row r="721" spans="1:12" ht="15.75" hidden="1" customHeight="1" x14ac:dyDescent="0.2">
      <c r="A721">
        <v>720</v>
      </c>
      <c r="B721" t="s">
        <v>514</v>
      </c>
      <c r="C721" t="s">
        <v>2402</v>
      </c>
      <c r="D721" t="s">
        <v>243</v>
      </c>
      <c r="E721" t="s">
        <v>160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2" t="s">
        <v>245</v>
      </c>
      <c r="L721">
        <f>COUNTIF('route'!$H$2:$H$1482,npcs!$A721)</f>
        <v>3</v>
      </c>
    </row>
    <row r="722" spans="1:12" ht="15.75" hidden="1" customHeight="1" x14ac:dyDescent="0.2">
      <c r="A722">
        <v>721</v>
      </c>
      <c r="B722" t="s">
        <v>514</v>
      </c>
      <c r="C722" t="s">
        <v>2402</v>
      </c>
      <c r="D722" t="s">
        <v>243</v>
      </c>
      <c r="E722" t="s">
        <v>421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2" t="s">
        <v>245</v>
      </c>
      <c r="L722">
        <f>COUNTIF('route'!$H$2:$H$1482,npcs!$A722)</f>
        <v>3</v>
      </c>
    </row>
    <row r="723" spans="1:12" ht="15.75" hidden="1" customHeight="1" x14ac:dyDescent="0.2">
      <c r="A723">
        <v>722</v>
      </c>
      <c r="B723" t="s">
        <v>514</v>
      </c>
      <c r="C723" t="s">
        <v>2402</v>
      </c>
      <c r="D723" t="s">
        <v>243</v>
      </c>
      <c r="E723" t="s">
        <v>421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2" t="s">
        <v>245</v>
      </c>
      <c r="L723">
        <f>COUNTIF('route'!$H$2:$H$1482,npcs!$A723)</f>
        <v>4</v>
      </c>
    </row>
    <row r="724" spans="1:12" ht="15.75" hidden="1" customHeight="1" x14ac:dyDescent="0.2">
      <c r="A724">
        <v>723</v>
      </c>
      <c r="B724" t="s">
        <v>514</v>
      </c>
      <c r="C724" t="s">
        <v>2402</v>
      </c>
      <c r="D724" t="s">
        <v>243</v>
      </c>
      <c r="E724" t="s">
        <v>160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2" t="s">
        <v>245</v>
      </c>
      <c r="L724">
        <f>COUNTIF('route'!$H$2:$H$1482,npcs!$A724)</f>
        <v>2</v>
      </c>
    </row>
    <row r="725" spans="1:12" ht="15.75" customHeight="1" x14ac:dyDescent="0.2">
      <c r="A725">
        <v>724</v>
      </c>
      <c r="B725" t="s">
        <v>514</v>
      </c>
      <c r="C725" t="s">
        <v>2402</v>
      </c>
      <c r="D725" t="s">
        <v>243</v>
      </c>
      <c r="E725" t="s">
        <v>160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2" t="s">
        <v>345</v>
      </c>
      <c r="L725">
        <f>COUNTIF('route'!$H$2:$H$1482,npcs!$A725)</f>
        <v>0</v>
      </c>
    </row>
    <row r="726" spans="1:12" ht="15.75" customHeight="1" x14ac:dyDescent="0.2">
      <c r="A726">
        <v>725</v>
      </c>
      <c r="B726" t="s">
        <v>514</v>
      </c>
      <c r="C726" t="s">
        <v>2402</v>
      </c>
      <c r="D726" t="s">
        <v>243</v>
      </c>
      <c r="E726" t="s">
        <v>160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2" t="s">
        <v>345</v>
      </c>
      <c r="L726">
        <f>COUNTIF('route'!$H$2:$H$1482,npcs!$A726)</f>
        <v>0</v>
      </c>
    </row>
    <row r="727" spans="1:12" ht="15.75" customHeight="1" x14ac:dyDescent="0.2">
      <c r="A727">
        <v>726</v>
      </c>
      <c r="B727" t="s">
        <v>514</v>
      </c>
      <c r="C727" t="s">
        <v>2402</v>
      </c>
      <c r="D727" t="s">
        <v>243</v>
      </c>
      <c r="E727" t="s">
        <v>160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2" t="s">
        <v>345</v>
      </c>
      <c r="L727">
        <f>COUNTIF('route'!$H$2:$H$1482,npcs!$A727)</f>
        <v>0</v>
      </c>
    </row>
    <row r="728" spans="1:12" ht="15.75" customHeight="1" x14ac:dyDescent="0.2">
      <c r="A728">
        <v>727</v>
      </c>
      <c r="B728" t="s">
        <v>437</v>
      </c>
      <c r="C728" t="s">
        <v>2402</v>
      </c>
      <c r="D728" t="s">
        <v>243</v>
      </c>
      <c r="E728" t="s">
        <v>648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2" t="s">
        <v>345</v>
      </c>
      <c r="L728">
        <f>COUNTIF('route'!$H$2:$H$1482,npcs!$A728)</f>
        <v>0</v>
      </c>
    </row>
    <row r="729" spans="1:12" ht="15.75" customHeight="1" x14ac:dyDescent="0.2">
      <c r="A729">
        <v>728</v>
      </c>
      <c r="B729" t="s">
        <v>593</v>
      </c>
      <c r="C729" t="s">
        <v>2402</v>
      </c>
      <c r="D729" t="s">
        <v>243</v>
      </c>
      <c r="E729" t="s">
        <v>648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2" t="s">
        <v>345</v>
      </c>
      <c r="L729">
        <f>COUNTIF('route'!$H$2:$H$1482,npcs!$A729)</f>
        <v>0</v>
      </c>
    </row>
    <row r="730" spans="1:12" ht="15.75" customHeight="1" x14ac:dyDescent="0.2">
      <c r="A730">
        <v>729</v>
      </c>
      <c r="B730" t="s">
        <v>649</v>
      </c>
      <c r="C730" t="s">
        <v>2402</v>
      </c>
      <c r="D730" t="s">
        <v>243</v>
      </c>
      <c r="E730" t="s">
        <v>650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2" t="s">
        <v>345</v>
      </c>
      <c r="L730">
        <f>COUNTIF('route'!$H$2:$H$1482,npcs!$A730)</f>
        <v>0</v>
      </c>
    </row>
    <row r="731" spans="1:12" ht="15.75" customHeight="1" x14ac:dyDescent="0.2">
      <c r="A731">
        <v>730</v>
      </c>
      <c r="B731" t="s">
        <v>514</v>
      </c>
      <c r="C731" t="s">
        <v>2402</v>
      </c>
      <c r="D731" t="s">
        <v>243</v>
      </c>
      <c r="E731" t="s">
        <v>118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2" t="s">
        <v>345</v>
      </c>
      <c r="L731">
        <f>COUNTIF('route'!$H$2:$H$1482,npcs!$A731)</f>
        <v>0</v>
      </c>
    </row>
    <row r="732" spans="1:12" ht="15.75" customHeight="1" x14ac:dyDescent="0.2">
      <c r="A732">
        <v>731</v>
      </c>
      <c r="B732" t="s">
        <v>514</v>
      </c>
      <c r="C732" t="s">
        <v>2402</v>
      </c>
      <c r="D732" t="s">
        <v>243</v>
      </c>
      <c r="E732" t="s">
        <v>118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2" t="s">
        <v>345</v>
      </c>
      <c r="L732">
        <f>COUNTIF('route'!$H$2:$H$1482,npcs!$A732)</f>
        <v>0</v>
      </c>
    </row>
    <row r="733" spans="1:12" ht="15.75" hidden="1" customHeight="1" x14ac:dyDescent="0.2">
      <c r="A733">
        <v>732</v>
      </c>
      <c r="B733" t="s">
        <v>514</v>
      </c>
      <c r="C733" t="s">
        <v>2402</v>
      </c>
      <c r="D733" t="s">
        <v>243</v>
      </c>
      <c r="E733" t="s">
        <v>160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2" t="s">
        <v>245</v>
      </c>
      <c r="L733">
        <f>COUNTIF('route'!$H$2:$H$1482,npcs!$A733)</f>
        <v>2</v>
      </c>
    </row>
    <row r="734" spans="1:12" ht="15.75" customHeight="1" x14ac:dyDescent="0.2">
      <c r="A734">
        <v>733</v>
      </c>
      <c r="B734" t="s">
        <v>440</v>
      </c>
      <c r="C734" t="s">
        <v>2402</v>
      </c>
      <c r="D734" t="s">
        <v>243</v>
      </c>
      <c r="E734" t="s">
        <v>118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2" t="s">
        <v>345</v>
      </c>
      <c r="L734">
        <f>COUNTIF('route'!$H$2:$H$1482,npcs!$A734)</f>
        <v>0</v>
      </c>
    </row>
    <row r="735" spans="1:12" ht="15.75" customHeight="1" x14ac:dyDescent="0.2">
      <c r="A735">
        <v>734</v>
      </c>
      <c r="B735" t="s">
        <v>531</v>
      </c>
      <c r="C735" t="s">
        <v>2402</v>
      </c>
      <c r="D735" t="s">
        <v>243</v>
      </c>
      <c r="E735" t="s">
        <v>118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2" t="s">
        <v>345</v>
      </c>
      <c r="L735">
        <f>COUNTIF('route'!$H$2:$H$1482,npcs!$A735)</f>
        <v>0</v>
      </c>
    </row>
    <row r="736" spans="1:12" ht="15.75" customHeight="1" x14ac:dyDescent="0.2">
      <c r="A736">
        <v>735</v>
      </c>
      <c r="B736" t="s">
        <v>514</v>
      </c>
      <c r="C736" t="s">
        <v>2402</v>
      </c>
      <c r="D736" t="s">
        <v>243</v>
      </c>
      <c r="E736" t="s">
        <v>287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2" t="s">
        <v>345</v>
      </c>
      <c r="L736">
        <f>COUNTIF('route'!$H$2:$H$1482,npcs!$A736)</f>
        <v>0</v>
      </c>
    </row>
    <row r="737" spans="1:12" ht="15.75" customHeight="1" x14ac:dyDescent="0.2">
      <c r="A737">
        <v>736</v>
      </c>
      <c r="B737" t="s">
        <v>2352</v>
      </c>
      <c r="C737" t="s">
        <v>2402</v>
      </c>
      <c r="D737" t="s">
        <v>243</v>
      </c>
      <c r="E737" t="s">
        <v>247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2" t="s">
        <v>345</v>
      </c>
      <c r="L737">
        <f>COUNTIF('route'!$H$2:$H$1482,npcs!$A737)</f>
        <v>0</v>
      </c>
    </row>
    <row r="738" spans="1:12" ht="15.75" hidden="1" customHeight="1" x14ac:dyDescent="0.2">
      <c r="A738">
        <v>737</v>
      </c>
      <c r="B738" t="s">
        <v>514</v>
      </c>
      <c r="C738" t="s">
        <v>2403</v>
      </c>
      <c r="D738" t="s">
        <v>243</v>
      </c>
      <c r="E738" t="s">
        <v>247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2" t="s">
        <v>245</v>
      </c>
      <c r="L738">
        <f>COUNTIF('route'!$H$2:$H$1482,npcs!$A738)</f>
        <v>5</v>
      </c>
    </row>
    <row r="739" spans="1:12" ht="15.75" hidden="1" customHeight="1" x14ac:dyDescent="0.2">
      <c r="A739">
        <v>738</v>
      </c>
      <c r="B739" t="s">
        <v>514</v>
      </c>
      <c r="C739" t="s">
        <v>2403</v>
      </c>
      <c r="D739" t="s">
        <v>243</v>
      </c>
      <c r="E739" t="s">
        <v>247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2" t="s">
        <v>245</v>
      </c>
      <c r="L739">
        <f>COUNTIF('route'!$H$2:$H$1482,npcs!$A739)</f>
        <v>3</v>
      </c>
    </row>
    <row r="740" spans="1:12" ht="15.75" hidden="1" customHeight="1" x14ac:dyDescent="0.2">
      <c r="A740">
        <v>739</v>
      </c>
      <c r="B740" t="s">
        <v>514</v>
      </c>
      <c r="C740" t="s">
        <v>2403</v>
      </c>
      <c r="D740" t="s">
        <v>243</v>
      </c>
      <c r="E740" t="s">
        <v>247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2" t="s">
        <v>245</v>
      </c>
      <c r="L740">
        <f>COUNTIF('route'!$H$2:$H$1482,npcs!$A740)</f>
        <v>3</v>
      </c>
    </row>
    <row r="741" spans="1:12" ht="15.75" hidden="1" customHeight="1" x14ac:dyDescent="0.2">
      <c r="A741">
        <v>740</v>
      </c>
      <c r="B741" t="s">
        <v>514</v>
      </c>
      <c r="C741" t="s">
        <v>2403</v>
      </c>
      <c r="D741" t="s">
        <v>243</v>
      </c>
      <c r="E741" t="s">
        <v>247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2" t="s">
        <v>245</v>
      </c>
      <c r="L741">
        <f>COUNTIF('route'!$H$2:$H$1482,npcs!$A741)</f>
        <v>1</v>
      </c>
    </row>
    <row r="742" spans="1:12" ht="15.75" customHeight="1" x14ac:dyDescent="0.2">
      <c r="A742">
        <v>741</v>
      </c>
      <c r="B742" t="s">
        <v>651</v>
      </c>
      <c r="C742" t="s">
        <v>2402</v>
      </c>
      <c r="D742" t="s">
        <v>256</v>
      </c>
      <c r="E742" t="s">
        <v>124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2" t="s">
        <v>345</v>
      </c>
      <c r="L742">
        <f>COUNTIF('route'!$H$2:$H$1482,npcs!$A742)</f>
        <v>0</v>
      </c>
    </row>
    <row r="743" spans="1:12" ht="15.75" hidden="1" customHeight="1" x14ac:dyDescent="0.2">
      <c r="A743">
        <v>742</v>
      </c>
      <c r="B743" t="s">
        <v>652</v>
      </c>
      <c r="C743" t="s">
        <v>2402</v>
      </c>
      <c r="D743" t="s">
        <v>256</v>
      </c>
      <c r="E743" t="s">
        <v>247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2" t="s">
        <v>245</v>
      </c>
      <c r="L743">
        <f>COUNTIF('route'!$H$2:$H$1482,npcs!$A743)</f>
        <v>1</v>
      </c>
    </row>
    <row r="744" spans="1:12" ht="15.75" hidden="1" customHeight="1" x14ac:dyDescent="0.2">
      <c r="A744">
        <v>743</v>
      </c>
      <c r="B744" t="s">
        <v>406</v>
      </c>
      <c r="C744" t="s">
        <v>2402</v>
      </c>
      <c r="D744" t="s">
        <v>256</v>
      </c>
      <c r="E744" t="s">
        <v>247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2" t="s">
        <v>245</v>
      </c>
      <c r="L744">
        <f>COUNTIF('route'!$H$2:$H$1482,npcs!$A744)</f>
        <v>1</v>
      </c>
    </row>
    <row r="745" spans="1:12" ht="15.75" customHeight="1" x14ac:dyDescent="0.2">
      <c r="A745">
        <v>744</v>
      </c>
      <c r="B745" t="s">
        <v>631</v>
      </c>
      <c r="C745" t="s">
        <v>2402</v>
      </c>
      <c r="D745" t="s">
        <v>256</v>
      </c>
      <c r="E745" t="s">
        <v>653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2" t="s">
        <v>345</v>
      </c>
      <c r="L745">
        <f>COUNTIF('route'!$H$2:$H$1482,npcs!$A745)</f>
        <v>0</v>
      </c>
    </row>
    <row r="746" spans="1:12" ht="15.75" customHeight="1" x14ac:dyDescent="0.2">
      <c r="A746">
        <v>745</v>
      </c>
      <c r="B746" t="s">
        <v>631</v>
      </c>
      <c r="C746" t="s">
        <v>2402</v>
      </c>
      <c r="D746" t="s">
        <v>256</v>
      </c>
      <c r="E746" t="s">
        <v>653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2" t="s">
        <v>345</v>
      </c>
      <c r="L746">
        <f>COUNTIF('route'!$H$2:$H$1482,npcs!$A746)</f>
        <v>0</v>
      </c>
    </row>
    <row r="747" spans="1:12" ht="15.75" customHeight="1" x14ac:dyDescent="0.2">
      <c r="A747">
        <v>746</v>
      </c>
      <c r="B747" t="s">
        <v>631</v>
      </c>
      <c r="C747" t="s">
        <v>2402</v>
      </c>
      <c r="D747" t="s">
        <v>256</v>
      </c>
      <c r="E747" t="s">
        <v>653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2" t="s">
        <v>345</v>
      </c>
      <c r="L747">
        <f>COUNTIF('route'!$H$2:$H$1482,npcs!$A747)</f>
        <v>0</v>
      </c>
    </row>
    <row r="748" spans="1:12" ht="15.75" customHeight="1" x14ac:dyDescent="0.2">
      <c r="A748">
        <v>747</v>
      </c>
      <c r="B748" t="s">
        <v>252</v>
      </c>
      <c r="C748" t="s">
        <v>654</v>
      </c>
      <c r="D748" t="s">
        <v>243</v>
      </c>
      <c r="E748" t="s">
        <v>247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2" t="s">
        <v>345</v>
      </c>
      <c r="L748">
        <f>COUNTIF('route'!$H$2:$H$1482,npcs!$A748)</f>
        <v>0</v>
      </c>
    </row>
    <row r="749" spans="1:12" ht="15.75" customHeight="1" x14ac:dyDescent="0.2">
      <c r="A749">
        <v>748</v>
      </c>
      <c r="B749" t="s">
        <v>517</v>
      </c>
      <c r="C749" t="s">
        <v>654</v>
      </c>
      <c r="D749" t="s">
        <v>243</v>
      </c>
      <c r="E749" t="s">
        <v>247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2" t="s">
        <v>345</v>
      </c>
      <c r="L749">
        <f>COUNTIF('route'!$H$2:$H$1482,npcs!$A749)</f>
        <v>0</v>
      </c>
    </row>
    <row r="750" spans="1:12" ht="15.75" customHeight="1" x14ac:dyDescent="0.2">
      <c r="A750">
        <v>749</v>
      </c>
      <c r="B750" t="s">
        <v>250</v>
      </c>
      <c r="C750" t="s">
        <v>654</v>
      </c>
      <c r="D750" t="s">
        <v>243</v>
      </c>
      <c r="E750" t="s">
        <v>247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2" t="s">
        <v>345</v>
      </c>
      <c r="L750">
        <f>COUNTIF('route'!$H$2:$H$1482,npcs!$A750)</f>
        <v>0</v>
      </c>
    </row>
    <row r="751" spans="1:12" ht="15.75" customHeight="1" x14ac:dyDescent="0.2">
      <c r="A751">
        <v>750</v>
      </c>
      <c r="B751" t="s">
        <v>255</v>
      </c>
      <c r="C751" t="s">
        <v>654</v>
      </c>
      <c r="D751" t="s">
        <v>256</v>
      </c>
      <c r="E751" t="s">
        <v>247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2" t="s">
        <v>345</v>
      </c>
      <c r="L751">
        <f>COUNTIF('route'!$H$2:$H$1482,npcs!$A751)</f>
        <v>0</v>
      </c>
    </row>
    <row r="752" spans="1:12" ht="15.75" customHeight="1" x14ac:dyDescent="0.2">
      <c r="A752">
        <v>751</v>
      </c>
      <c r="B752" t="s">
        <v>269</v>
      </c>
      <c r="C752" t="s">
        <v>654</v>
      </c>
      <c r="D752" t="s">
        <v>243</v>
      </c>
      <c r="E752" t="s">
        <v>247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2" t="s">
        <v>345</v>
      </c>
      <c r="L752">
        <f>COUNTIF('route'!$H$2:$H$1482,npcs!$A752)</f>
        <v>0</v>
      </c>
    </row>
    <row r="753" spans="1:12" ht="15.75" customHeight="1" x14ac:dyDescent="0.2">
      <c r="A753">
        <v>752</v>
      </c>
      <c r="B753" t="s">
        <v>655</v>
      </c>
      <c r="C753" t="s">
        <v>656</v>
      </c>
      <c r="D753" t="s">
        <v>243</v>
      </c>
      <c r="E753" t="s">
        <v>247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2" t="s">
        <v>345</v>
      </c>
      <c r="L753">
        <f>COUNTIF('route'!$H$2:$H$1482,npcs!$A753)</f>
        <v>0</v>
      </c>
    </row>
    <row r="754" spans="1:12" ht="15.75" customHeight="1" x14ac:dyDescent="0.2">
      <c r="A754">
        <v>753</v>
      </c>
      <c r="B754" t="s">
        <v>269</v>
      </c>
      <c r="C754" t="s">
        <v>656</v>
      </c>
      <c r="D754" t="s">
        <v>243</v>
      </c>
      <c r="E754" t="s">
        <v>247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2" t="s">
        <v>345</v>
      </c>
      <c r="L754">
        <f>COUNTIF('route'!$H$2:$H$1482,npcs!$A754)</f>
        <v>0</v>
      </c>
    </row>
    <row r="755" spans="1:12" ht="15.75" customHeight="1" x14ac:dyDescent="0.2">
      <c r="A755">
        <v>754</v>
      </c>
      <c r="B755" t="s">
        <v>286</v>
      </c>
      <c r="C755" t="s">
        <v>2404</v>
      </c>
      <c r="D755" t="s">
        <v>243</v>
      </c>
      <c r="E755" t="s">
        <v>657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2" t="s">
        <v>345</v>
      </c>
      <c r="L755">
        <f>COUNTIF('route'!$H$2:$H$1482,npcs!$A755)</f>
        <v>0</v>
      </c>
    </row>
    <row r="756" spans="1:12" ht="15.75" customHeight="1" x14ac:dyDescent="0.2">
      <c r="A756">
        <v>755</v>
      </c>
      <c r="B756" t="s">
        <v>335</v>
      </c>
      <c r="C756" t="s">
        <v>2404</v>
      </c>
      <c r="D756" t="s">
        <v>243</v>
      </c>
      <c r="E756" t="s">
        <v>657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2" t="s">
        <v>345</v>
      </c>
      <c r="L756">
        <f>COUNTIF('route'!$H$2:$H$1482,npcs!$A756)</f>
        <v>0</v>
      </c>
    </row>
    <row r="757" spans="1:12" ht="15.75" customHeight="1" x14ac:dyDescent="0.2">
      <c r="A757">
        <v>756</v>
      </c>
      <c r="B757" t="s">
        <v>485</v>
      </c>
      <c r="C757" t="s">
        <v>2404</v>
      </c>
      <c r="D757" t="s">
        <v>243</v>
      </c>
      <c r="E757" t="s">
        <v>657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2" t="s">
        <v>345</v>
      </c>
      <c r="L757">
        <f>COUNTIF('route'!$H$2:$H$1482,npcs!$A757)</f>
        <v>0</v>
      </c>
    </row>
    <row r="758" spans="1:12" ht="15.75" customHeight="1" x14ac:dyDescent="0.2">
      <c r="A758">
        <v>757</v>
      </c>
      <c r="B758" t="s">
        <v>451</v>
      </c>
      <c r="C758" t="s">
        <v>2404</v>
      </c>
      <c r="D758" t="s">
        <v>243</v>
      </c>
      <c r="E758" t="s">
        <v>657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2" t="s">
        <v>345</v>
      </c>
      <c r="L758">
        <f>COUNTIF('route'!$H$2:$H$1482,npcs!$A758)</f>
        <v>0</v>
      </c>
    </row>
    <row r="759" spans="1:12" ht="15.75" customHeight="1" x14ac:dyDescent="0.2">
      <c r="A759">
        <v>758</v>
      </c>
      <c r="B759" t="s">
        <v>658</v>
      </c>
      <c r="C759" t="s">
        <v>2404</v>
      </c>
      <c r="D759" t="s">
        <v>243</v>
      </c>
      <c r="E759" t="s">
        <v>247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2" t="s">
        <v>345</v>
      </c>
      <c r="L759">
        <f>COUNTIF('route'!$H$2:$H$1482,npcs!$A759)</f>
        <v>0</v>
      </c>
    </row>
    <row r="760" spans="1:12" ht="15.75" customHeight="1" x14ac:dyDescent="0.2">
      <c r="A760">
        <v>759</v>
      </c>
      <c r="B760" t="s">
        <v>659</v>
      </c>
      <c r="C760" t="s">
        <v>2404</v>
      </c>
      <c r="D760" t="s">
        <v>243</v>
      </c>
      <c r="E760" t="s">
        <v>247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2" t="s">
        <v>345</v>
      </c>
      <c r="L760">
        <f>COUNTIF('route'!$H$2:$H$1482,npcs!$A760)</f>
        <v>0</v>
      </c>
    </row>
    <row r="761" spans="1:12" ht="15.75" customHeight="1" x14ac:dyDescent="0.2">
      <c r="A761">
        <v>760</v>
      </c>
      <c r="B761" t="s">
        <v>649</v>
      </c>
      <c r="C761" t="s">
        <v>2404</v>
      </c>
      <c r="D761" t="s">
        <v>243</v>
      </c>
      <c r="E761" t="s">
        <v>308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2" t="s">
        <v>345</v>
      </c>
      <c r="L761">
        <f>COUNTIF('route'!$H$2:$H$1482,npcs!$A761)</f>
        <v>0</v>
      </c>
    </row>
    <row r="762" spans="1:12" ht="15.75" customHeight="1" x14ac:dyDescent="0.2">
      <c r="A762">
        <v>761</v>
      </c>
      <c r="B762" t="s">
        <v>293</v>
      </c>
      <c r="C762" t="s">
        <v>2404</v>
      </c>
      <c r="D762" t="s">
        <v>243</v>
      </c>
      <c r="E762" t="s">
        <v>164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2" t="s">
        <v>345</v>
      </c>
      <c r="L762">
        <f>COUNTIF('route'!$H$2:$H$1482,npcs!$A762)</f>
        <v>0</v>
      </c>
    </row>
    <row r="763" spans="1:12" ht="15.75" customHeight="1" x14ac:dyDescent="0.2">
      <c r="A763">
        <v>762</v>
      </c>
      <c r="B763" t="s">
        <v>354</v>
      </c>
      <c r="C763" t="s">
        <v>2404</v>
      </c>
      <c r="D763" t="s">
        <v>243</v>
      </c>
      <c r="E763" t="s">
        <v>164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2" t="s">
        <v>345</v>
      </c>
      <c r="L763">
        <f>COUNTIF('route'!$H$2:$H$1482,npcs!$A763)</f>
        <v>0</v>
      </c>
    </row>
    <row r="764" spans="1:12" ht="15.75" customHeight="1" x14ac:dyDescent="0.2">
      <c r="A764">
        <v>763</v>
      </c>
      <c r="B764" t="s">
        <v>451</v>
      </c>
      <c r="C764" t="s">
        <v>2404</v>
      </c>
      <c r="D764" t="s">
        <v>243</v>
      </c>
      <c r="E764" t="s">
        <v>164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2" t="s">
        <v>345</v>
      </c>
      <c r="L764">
        <f>COUNTIF('route'!$H$2:$H$1482,npcs!$A764)</f>
        <v>0</v>
      </c>
    </row>
    <row r="765" spans="1:12" ht="15.75" customHeight="1" x14ac:dyDescent="0.2">
      <c r="A765">
        <v>764</v>
      </c>
      <c r="B765" t="s">
        <v>318</v>
      </c>
      <c r="C765" t="s">
        <v>2404</v>
      </c>
      <c r="D765" t="s">
        <v>243</v>
      </c>
      <c r="E765" t="s">
        <v>164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2" t="s">
        <v>345</v>
      </c>
      <c r="L765">
        <f>COUNTIF('route'!$H$2:$H$1482,npcs!$A765)</f>
        <v>0</v>
      </c>
    </row>
    <row r="766" spans="1:12" ht="15.75" customHeight="1" x14ac:dyDescent="0.2">
      <c r="A766">
        <v>765</v>
      </c>
      <c r="B766" t="s">
        <v>660</v>
      </c>
      <c r="C766" t="s">
        <v>2404</v>
      </c>
      <c r="D766" t="s">
        <v>243</v>
      </c>
      <c r="E766" t="s">
        <v>247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2" t="s">
        <v>345</v>
      </c>
      <c r="L766">
        <f>COUNTIF('route'!$H$2:$H$1482,npcs!$A766)</f>
        <v>0</v>
      </c>
    </row>
    <row r="767" spans="1:12" ht="15.75" customHeight="1" x14ac:dyDescent="0.2">
      <c r="A767">
        <v>766</v>
      </c>
      <c r="B767" t="s">
        <v>660</v>
      </c>
      <c r="C767" t="s">
        <v>2404</v>
      </c>
      <c r="D767" t="s">
        <v>243</v>
      </c>
      <c r="E767" t="s">
        <v>247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2" t="s">
        <v>345</v>
      </c>
      <c r="L767">
        <f>COUNTIF('route'!$H$2:$H$1482,npcs!$A767)</f>
        <v>0</v>
      </c>
    </row>
    <row r="768" spans="1:12" ht="15.75" customHeight="1" x14ac:dyDescent="0.2">
      <c r="A768">
        <v>767</v>
      </c>
      <c r="B768" t="s">
        <v>660</v>
      </c>
      <c r="C768" t="s">
        <v>2404</v>
      </c>
      <c r="D768" t="s">
        <v>243</v>
      </c>
      <c r="E768" t="s">
        <v>247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2" t="s">
        <v>345</v>
      </c>
      <c r="L768">
        <f>COUNTIF('route'!$H$2:$H$1482,npcs!$A768)</f>
        <v>0</v>
      </c>
    </row>
    <row r="769" spans="1:12" ht="15.75" customHeight="1" x14ac:dyDescent="0.2">
      <c r="A769">
        <v>768</v>
      </c>
      <c r="B769" t="s">
        <v>661</v>
      </c>
      <c r="C769" t="s">
        <v>2404</v>
      </c>
      <c r="D769" t="s">
        <v>243</v>
      </c>
      <c r="E769" t="s">
        <v>247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2" t="s">
        <v>345</v>
      </c>
      <c r="L769">
        <f>COUNTIF('route'!$H$2:$H$1482,npcs!$A769)</f>
        <v>0</v>
      </c>
    </row>
    <row r="770" spans="1:12" ht="15.75" customHeight="1" x14ac:dyDescent="0.2">
      <c r="A770">
        <v>769</v>
      </c>
      <c r="B770" t="s">
        <v>569</v>
      </c>
      <c r="C770" t="s">
        <v>2404</v>
      </c>
      <c r="D770" t="s">
        <v>243</v>
      </c>
      <c r="E770" t="s">
        <v>247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2" t="s">
        <v>345</v>
      </c>
      <c r="L770">
        <f>COUNTIF('route'!$H$2:$H$1482,npcs!$A770)</f>
        <v>0</v>
      </c>
    </row>
    <row r="771" spans="1:12" ht="15.75" customHeight="1" x14ac:dyDescent="0.2">
      <c r="A771">
        <v>770</v>
      </c>
      <c r="B771" t="s">
        <v>655</v>
      </c>
      <c r="C771" t="s">
        <v>662</v>
      </c>
      <c r="D771" t="s">
        <v>243</v>
      </c>
      <c r="E771" t="s">
        <v>166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2" t="s">
        <v>345</v>
      </c>
      <c r="L771">
        <f>COUNTIF('route'!$H$2:$H$1482,npcs!$A771)</f>
        <v>0</v>
      </c>
    </row>
    <row r="772" spans="1:12" ht="15.75" customHeight="1" x14ac:dyDescent="0.2">
      <c r="A772">
        <v>771</v>
      </c>
      <c r="B772" t="s">
        <v>661</v>
      </c>
      <c r="C772" t="s">
        <v>2404</v>
      </c>
      <c r="D772" t="s">
        <v>243</v>
      </c>
      <c r="E772" t="s">
        <v>247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2" t="s">
        <v>345</v>
      </c>
      <c r="L772">
        <f>COUNTIF('route'!$H$2:$H$1482,npcs!$A772)</f>
        <v>0</v>
      </c>
    </row>
    <row r="773" spans="1:12" ht="15.75" customHeight="1" x14ac:dyDescent="0.2">
      <c r="A773">
        <v>772</v>
      </c>
      <c r="B773" t="s">
        <v>661</v>
      </c>
      <c r="C773" t="s">
        <v>2404</v>
      </c>
      <c r="D773" t="s">
        <v>243</v>
      </c>
      <c r="E773" t="s">
        <v>663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2" t="s">
        <v>345</v>
      </c>
      <c r="L773">
        <f>COUNTIF('route'!$H$2:$H$1482,npcs!$A773)</f>
        <v>0</v>
      </c>
    </row>
    <row r="774" spans="1:12" ht="15.75" customHeight="1" x14ac:dyDescent="0.2">
      <c r="A774">
        <v>773</v>
      </c>
      <c r="B774" t="s">
        <v>661</v>
      </c>
      <c r="C774" t="s">
        <v>2404</v>
      </c>
      <c r="D774" t="s">
        <v>243</v>
      </c>
      <c r="E774" t="s">
        <v>664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2" t="s">
        <v>345</v>
      </c>
      <c r="L774">
        <f>COUNTIF('route'!$H$2:$H$1482,npcs!$A774)</f>
        <v>0</v>
      </c>
    </row>
    <row r="775" spans="1:12" ht="15.75" customHeight="1" x14ac:dyDescent="0.2">
      <c r="A775">
        <v>774</v>
      </c>
      <c r="B775" t="s">
        <v>361</v>
      </c>
      <c r="C775" t="s">
        <v>2404</v>
      </c>
      <c r="D775" t="s">
        <v>243</v>
      </c>
      <c r="E775" t="s">
        <v>164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2" t="s">
        <v>345</v>
      </c>
      <c r="L775">
        <f>COUNTIF('route'!$H$2:$H$1482,npcs!$A775)</f>
        <v>0</v>
      </c>
    </row>
    <row r="776" spans="1:12" ht="15.75" customHeight="1" x14ac:dyDescent="0.2">
      <c r="A776">
        <v>775</v>
      </c>
      <c r="B776" t="s">
        <v>253</v>
      </c>
      <c r="C776" t="s">
        <v>2404</v>
      </c>
      <c r="D776" t="s">
        <v>243</v>
      </c>
      <c r="E776" t="s">
        <v>164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2" t="s">
        <v>345</v>
      </c>
      <c r="L776">
        <f>COUNTIF('route'!$H$2:$H$1482,npcs!$A776)</f>
        <v>0</v>
      </c>
    </row>
    <row r="777" spans="1:12" ht="15.75" customHeight="1" x14ac:dyDescent="0.2">
      <c r="A777">
        <v>776</v>
      </c>
      <c r="B777" t="s">
        <v>2352</v>
      </c>
      <c r="C777" t="s">
        <v>662</v>
      </c>
      <c r="D777" t="s">
        <v>243</v>
      </c>
      <c r="E777" t="s">
        <v>247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2" t="s">
        <v>345</v>
      </c>
      <c r="L777">
        <f>COUNTIF('route'!$H$2:$H$1482,npcs!$A777)</f>
        <v>0</v>
      </c>
    </row>
    <row r="778" spans="1:12" ht="15.75" customHeight="1" x14ac:dyDescent="0.2">
      <c r="A778">
        <v>777</v>
      </c>
      <c r="B778" t="s">
        <v>2352</v>
      </c>
      <c r="C778" t="s">
        <v>2404</v>
      </c>
      <c r="D778" t="s">
        <v>243</v>
      </c>
      <c r="E778" t="s">
        <v>164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2" t="s">
        <v>345</v>
      </c>
      <c r="L778">
        <f>COUNTIF('route'!$H$2:$H$1482,npcs!$A778)</f>
        <v>0</v>
      </c>
    </row>
    <row r="779" spans="1:12" ht="15.75" customHeight="1" x14ac:dyDescent="0.2">
      <c r="A779">
        <v>778</v>
      </c>
      <c r="B779" t="s">
        <v>406</v>
      </c>
      <c r="C779" t="s">
        <v>2404</v>
      </c>
      <c r="D779" t="s">
        <v>256</v>
      </c>
      <c r="E779" t="s">
        <v>247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2" t="s">
        <v>345</v>
      </c>
      <c r="L779">
        <f>COUNTIF('route'!$H$2:$H$1482,npcs!$A779)</f>
        <v>0</v>
      </c>
    </row>
    <row r="780" spans="1:12" ht="15.75" customHeight="1" x14ac:dyDescent="0.2">
      <c r="A780">
        <v>779</v>
      </c>
      <c r="B780" t="s">
        <v>665</v>
      </c>
      <c r="C780" t="s">
        <v>2404</v>
      </c>
      <c r="D780" t="s">
        <v>256</v>
      </c>
      <c r="E780" t="s">
        <v>247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2" t="s">
        <v>345</v>
      </c>
      <c r="L780">
        <f>COUNTIF('route'!$H$2:$H$1482,npcs!$A780)</f>
        <v>0</v>
      </c>
    </row>
    <row r="781" spans="1:12" ht="15.75" customHeight="1" x14ac:dyDescent="0.2">
      <c r="A781">
        <v>780</v>
      </c>
      <c r="B781" t="s">
        <v>666</v>
      </c>
      <c r="C781" t="s">
        <v>2404</v>
      </c>
      <c r="D781" t="s">
        <v>256</v>
      </c>
      <c r="E781" t="s">
        <v>247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2" t="s">
        <v>345</v>
      </c>
      <c r="L781">
        <f>COUNTIF('route'!$H$2:$H$1482,npcs!$A781)</f>
        <v>0</v>
      </c>
    </row>
    <row r="782" spans="1:12" ht="15.75" customHeight="1" x14ac:dyDescent="0.2">
      <c r="A782">
        <v>781</v>
      </c>
      <c r="B782" t="s">
        <v>666</v>
      </c>
      <c r="C782" t="s">
        <v>2404</v>
      </c>
      <c r="D782" t="s">
        <v>256</v>
      </c>
      <c r="E782" t="s">
        <v>247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2" t="s">
        <v>345</v>
      </c>
      <c r="L782">
        <f>COUNTIF('route'!$H$2:$H$1482,npcs!$A782)</f>
        <v>0</v>
      </c>
    </row>
    <row r="783" spans="1:12" ht="15.75" customHeight="1" x14ac:dyDescent="0.2">
      <c r="A783">
        <v>782</v>
      </c>
      <c r="B783" t="s">
        <v>667</v>
      </c>
      <c r="C783" t="s">
        <v>2404</v>
      </c>
      <c r="D783" t="s">
        <v>243</v>
      </c>
      <c r="E783" t="s">
        <v>247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2" t="s">
        <v>345</v>
      </c>
      <c r="L783">
        <f>COUNTIF('route'!$H$2:$H$1482,npcs!$A783)</f>
        <v>0</v>
      </c>
    </row>
    <row r="784" spans="1:12" ht="15.75" customHeight="1" x14ac:dyDescent="0.2">
      <c r="A784">
        <v>783</v>
      </c>
      <c r="B784" t="s">
        <v>668</v>
      </c>
      <c r="C784" t="s">
        <v>2404</v>
      </c>
      <c r="D784" t="s">
        <v>243</v>
      </c>
      <c r="E784" t="s">
        <v>247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2" t="s">
        <v>345</v>
      </c>
      <c r="L784">
        <f>COUNTIF('route'!$H$2:$H$1482,npcs!$A784)</f>
        <v>0</v>
      </c>
    </row>
    <row r="785" spans="1:12" ht="15.75" customHeight="1" x14ac:dyDescent="0.2">
      <c r="A785">
        <v>784</v>
      </c>
      <c r="B785" t="s">
        <v>496</v>
      </c>
      <c r="C785" t="s">
        <v>2404</v>
      </c>
      <c r="D785" t="s">
        <v>243</v>
      </c>
      <c r="E785" t="s">
        <v>657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2" t="s">
        <v>345</v>
      </c>
      <c r="L785">
        <f>COUNTIF('route'!$H$2:$H$1482,npcs!$A785)</f>
        <v>0</v>
      </c>
    </row>
    <row r="786" spans="1:12" ht="15.75" customHeight="1" x14ac:dyDescent="0.2">
      <c r="A786">
        <v>785</v>
      </c>
      <c r="B786" t="s">
        <v>403</v>
      </c>
      <c r="C786" t="s">
        <v>2404</v>
      </c>
      <c r="D786" t="s">
        <v>256</v>
      </c>
      <c r="E786" t="s">
        <v>657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2" t="s">
        <v>345</v>
      </c>
      <c r="L786">
        <f>COUNTIF('route'!$H$2:$H$1482,npcs!$A786)</f>
        <v>0</v>
      </c>
    </row>
    <row r="787" spans="1:12" ht="15.75" customHeight="1" x14ac:dyDescent="0.2">
      <c r="A787">
        <v>786</v>
      </c>
      <c r="B787" t="s">
        <v>669</v>
      </c>
      <c r="C787" t="s">
        <v>2404</v>
      </c>
      <c r="D787" t="s">
        <v>256</v>
      </c>
      <c r="E787" t="s">
        <v>657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2" t="s">
        <v>345</v>
      </c>
      <c r="L787">
        <f>COUNTIF('route'!$H$2:$H$1482,npcs!$A787)</f>
        <v>0</v>
      </c>
    </row>
    <row r="788" spans="1:12" ht="15.75" customHeight="1" x14ac:dyDescent="0.2">
      <c r="A788">
        <v>787</v>
      </c>
      <c r="B788" t="s">
        <v>670</v>
      </c>
      <c r="C788" t="s">
        <v>2404</v>
      </c>
      <c r="D788" t="s">
        <v>256</v>
      </c>
      <c r="E788" t="s">
        <v>657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2" t="s">
        <v>345</v>
      </c>
      <c r="L788">
        <f>COUNTIF('route'!$H$2:$H$1482,npcs!$A788)</f>
        <v>0</v>
      </c>
    </row>
    <row r="789" spans="1:12" ht="15.75" customHeight="1" x14ac:dyDescent="0.2">
      <c r="A789">
        <v>788</v>
      </c>
      <c r="B789" t="s">
        <v>671</v>
      </c>
      <c r="C789" t="s">
        <v>2404</v>
      </c>
      <c r="D789" t="s">
        <v>256</v>
      </c>
      <c r="E789" t="s">
        <v>164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2" t="s">
        <v>345</v>
      </c>
      <c r="L789">
        <f>COUNTIF('route'!$H$2:$H$1482,npcs!$A789)</f>
        <v>0</v>
      </c>
    </row>
    <row r="790" spans="1:12" ht="15.75" customHeight="1" x14ac:dyDescent="0.2">
      <c r="A790">
        <v>789</v>
      </c>
      <c r="B790" t="s">
        <v>399</v>
      </c>
      <c r="C790" t="s">
        <v>2404</v>
      </c>
      <c r="D790" t="s">
        <v>256</v>
      </c>
      <c r="E790" t="s">
        <v>657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2" t="s">
        <v>345</v>
      </c>
      <c r="L790">
        <f>COUNTIF('route'!$H$2:$H$1482,npcs!$A790)</f>
        <v>0</v>
      </c>
    </row>
    <row r="791" spans="1:12" ht="15.75" customHeight="1" x14ac:dyDescent="0.2">
      <c r="A791">
        <v>790</v>
      </c>
      <c r="B791" t="s">
        <v>494</v>
      </c>
      <c r="C791" t="s">
        <v>2404</v>
      </c>
      <c r="D791" t="s">
        <v>256</v>
      </c>
      <c r="E791" t="s">
        <v>247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2" t="s">
        <v>345</v>
      </c>
      <c r="L791">
        <f>COUNTIF('route'!$H$2:$H$1482,npcs!$A791)</f>
        <v>0</v>
      </c>
    </row>
    <row r="792" spans="1:12" ht="15.75" customHeight="1" x14ac:dyDescent="0.2">
      <c r="A792">
        <v>791</v>
      </c>
      <c r="B792" t="s">
        <v>494</v>
      </c>
      <c r="C792" t="s">
        <v>2404</v>
      </c>
      <c r="D792" t="s">
        <v>256</v>
      </c>
      <c r="E792" t="s">
        <v>247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2" t="s">
        <v>345</v>
      </c>
      <c r="L792">
        <f>COUNTIF('route'!$H$2:$H$1482,npcs!$A792)</f>
        <v>0</v>
      </c>
    </row>
    <row r="793" spans="1:12" ht="15.75" customHeight="1" x14ac:dyDescent="0.2">
      <c r="A793">
        <v>792</v>
      </c>
      <c r="B793" t="s">
        <v>406</v>
      </c>
      <c r="C793" t="s">
        <v>2404</v>
      </c>
      <c r="D793" t="s">
        <v>256</v>
      </c>
      <c r="E793" t="s">
        <v>247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2" t="s">
        <v>345</v>
      </c>
      <c r="L793">
        <f>COUNTIF('route'!$H$2:$H$1482,npcs!$A793)</f>
        <v>0</v>
      </c>
    </row>
    <row r="794" spans="1:12" ht="15.75" customHeight="1" x14ac:dyDescent="0.2">
      <c r="A794">
        <v>793</v>
      </c>
      <c r="B794" t="s">
        <v>672</v>
      </c>
      <c r="C794" t="s">
        <v>2404</v>
      </c>
      <c r="D794" t="s">
        <v>256</v>
      </c>
      <c r="E794" t="s">
        <v>673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2" t="s">
        <v>345</v>
      </c>
      <c r="L794">
        <f>COUNTIF('route'!$H$2:$H$1482,npcs!$A794)</f>
        <v>0</v>
      </c>
    </row>
    <row r="795" spans="1:12" ht="15.75" customHeight="1" x14ac:dyDescent="0.2">
      <c r="A795">
        <v>794</v>
      </c>
      <c r="B795" t="s">
        <v>674</v>
      </c>
      <c r="C795" t="s">
        <v>2404</v>
      </c>
      <c r="D795" t="s">
        <v>256</v>
      </c>
      <c r="E795" t="s">
        <v>675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2" t="s">
        <v>345</v>
      </c>
      <c r="L795">
        <f>COUNTIF('route'!$H$2:$H$1482,npcs!$A795)</f>
        <v>0</v>
      </c>
    </row>
    <row r="796" spans="1:12" ht="15.75" customHeight="1" x14ac:dyDescent="0.2">
      <c r="A796">
        <v>795</v>
      </c>
      <c r="B796" t="s">
        <v>672</v>
      </c>
      <c r="C796" t="s">
        <v>662</v>
      </c>
      <c r="D796" t="s">
        <v>256</v>
      </c>
      <c r="E796" t="s">
        <v>166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2" t="s">
        <v>345</v>
      </c>
      <c r="L796">
        <f>COUNTIF('route'!$H$2:$H$1482,npcs!$A796)</f>
        <v>0</v>
      </c>
    </row>
    <row r="797" spans="1:12" ht="15.75" customHeight="1" x14ac:dyDescent="0.2">
      <c r="A797">
        <v>796</v>
      </c>
      <c r="B797" t="s">
        <v>672</v>
      </c>
      <c r="C797" t="s">
        <v>2404</v>
      </c>
      <c r="D797" t="s">
        <v>256</v>
      </c>
      <c r="E797" t="s">
        <v>676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2" t="s">
        <v>345</v>
      </c>
      <c r="L797">
        <f>COUNTIF('route'!$H$2:$H$1482,npcs!$A797)</f>
        <v>0</v>
      </c>
    </row>
    <row r="798" spans="1:12" ht="15.75" customHeight="1" x14ac:dyDescent="0.2">
      <c r="A798">
        <v>797</v>
      </c>
      <c r="B798" t="s">
        <v>677</v>
      </c>
      <c r="C798" t="s">
        <v>2405</v>
      </c>
      <c r="D798" t="s">
        <v>243</v>
      </c>
      <c r="E798" t="s">
        <v>678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2" t="s">
        <v>345</v>
      </c>
      <c r="L798">
        <f>COUNTIF('route'!$H$2:$H$1482,npcs!$A798)</f>
        <v>0</v>
      </c>
    </row>
    <row r="799" spans="1:12" ht="15.75" customHeight="1" x14ac:dyDescent="0.2">
      <c r="A799">
        <v>798</v>
      </c>
      <c r="B799" t="s">
        <v>661</v>
      </c>
      <c r="C799" t="s">
        <v>2405</v>
      </c>
      <c r="D799" t="s">
        <v>243</v>
      </c>
      <c r="E799" t="s">
        <v>678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2" t="s">
        <v>345</v>
      </c>
      <c r="L799">
        <f>COUNTIF('route'!$H$2:$H$1482,npcs!$A799)</f>
        <v>0</v>
      </c>
    </row>
    <row r="800" spans="1:12" ht="15.75" customHeight="1" x14ac:dyDescent="0.2">
      <c r="A800">
        <v>799</v>
      </c>
      <c r="B800" t="s">
        <v>661</v>
      </c>
      <c r="C800" t="s">
        <v>2406</v>
      </c>
      <c r="D800" t="s">
        <v>243</v>
      </c>
      <c r="E800" t="s">
        <v>679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2" t="s">
        <v>345</v>
      </c>
      <c r="L800">
        <f>COUNTIF('route'!$H$2:$H$1482,npcs!$A800)</f>
        <v>0</v>
      </c>
    </row>
    <row r="801" spans="1:12" ht="15.75" customHeight="1" x14ac:dyDescent="0.2">
      <c r="A801">
        <v>800</v>
      </c>
      <c r="B801" t="s">
        <v>661</v>
      </c>
      <c r="C801" t="s">
        <v>2406</v>
      </c>
      <c r="D801" t="s">
        <v>243</v>
      </c>
      <c r="E801" t="s">
        <v>680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2" t="s">
        <v>345</v>
      </c>
      <c r="L801">
        <f>COUNTIF('route'!$H$2:$H$1482,npcs!$A801)</f>
        <v>0</v>
      </c>
    </row>
    <row r="802" spans="1:12" ht="15.75" customHeight="1" x14ac:dyDescent="0.2">
      <c r="A802">
        <v>801</v>
      </c>
      <c r="B802" t="s">
        <v>661</v>
      </c>
      <c r="C802" t="s">
        <v>2406</v>
      </c>
      <c r="D802" t="s">
        <v>243</v>
      </c>
      <c r="E802" t="s">
        <v>681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2" t="s">
        <v>345</v>
      </c>
      <c r="L802">
        <f>COUNTIF('route'!$H$2:$H$1482,npcs!$A802)</f>
        <v>0</v>
      </c>
    </row>
    <row r="803" spans="1:12" ht="15.75" customHeight="1" x14ac:dyDescent="0.2">
      <c r="A803">
        <v>802</v>
      </c>
      <c r="B803" t="s">
        <v>661</v>
      </c>
      <c r="C803" t="s">
        <v>2406</v>
      </c>
      <c r="D803" t="s">
        <v>243</v>
      </c>
      <c r="E803" t="s">
        <v>682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2" t="s">
        <v>345</v>
      </c>
      <c r="L803">
        <f>COUNTIF('route'!$H$2:$H$1482,npcs!$A803)</f>
        <v>0</v>
      </c>
    </row>
    <row r="804" spans="1:12" ht="15.75" customHeight="1" x14ac:dyDescent="0.2">
      <c r="A804">
        <v>803</v>
      </c>
      <c r="B804" t="s">
        <v>597</v>
      </c>
      <c r="C804" t="s">
        <v>683</v>
      </c>
      <c r="D804" t="s">
        <v>243</v>
      </c>
      <c r="E804" t="s">
        <v>684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2" t="s">
        <v>345</v>
      </c>
      <c r="L804">
        <f>COUNTIF('route'!$H$2:$H$1482,npcs!$A804)</f>
        <v>0</v>
      </c>
    </row>
    <row r="805" spans="1:12" ht="15.75" customHeight="1" x14ac:dyDescent="0.2">
      <c r="A805">
        <v>804</v>
      </c>
      <c r="B805" t="s">
        <v>661</v>
      </c>
      <c r="C805" t="s">
        <v>683</v>
      </c>
      <c r="D805" t="s">
        <v>243</v>
      </c>
      <c r="E805" t="s">
        <v>685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2" t="s">
        <v>345</v>
      </c>
      <c r="L805">
        <f>COUNTIF('route'!$H$2:$H$1482,npcs!$A805)</f>
        <v>0</v>
      </c>
    </row>
    <row r="806" spans="1:12" ht="15.75" customHeight="1" x14ac:dyDescent="0.2">
      <c r="A806">
        <v>805</v>
      </c>
      <c r="B806" t="s">
        <v>597</v>
      </c>
      <c r="C806" t="s">
        <v>683</v>
      </c>
      <c r="D806" t="s">
        <v>243</v>
      </c>
      <c r="E806" t="s">
        <v>686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2" t="s">
        <v>345</v>
      </c>
      <c r="L806">
        <f>COUNTIF('route'!$H$2:$H$1482,npcs!$A806)</f>
        <v>0</v>
      </c>
    </row>
    <row r="807" spans="1:12" ht="15.75" customHeight="1" x14ac:dyDescent="0.2">
      <c r="A807">
        <v>806</v>
      </c>
      <c r="B807" t="s">
        <v>661</v>
      </c>
      <c r="C807" t="s">
        <v>683</v>
      </c>
      <c r="D807" t="s">
        <v>243</v>
      </c>
      <c r="E807" t="s">
        <v>687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2" t="s">
        <v>345</v>
      </c>
      <c r="L807">
        <f>COUNTIF('route'!$H$2:$H$1482,npcs!$A807)</f>
        <v>0</v>
      </c>
    </row>
    <row r="808" spans="1:12" ht="15.75" customHeight="1" x14ac:dyDescent="0.2">
      <c r="A808">
        <v>807</v>
      </c>
      <c r="B808" t="s">
        <v>661</v>
      </c>
      <c r="C808" t="s">
        <v>688</v>
      </c>
      <c r="D808" t="s">
        <v>243</v>
      </c>
      <c r="E808" t="s">
        <v>689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2" t="s">
        <v>345</v>
      </c>
      <c r="L808">
        <f>COUNTIF('route'!$H$2:$H$1482,npcs!$A808)</f>
        <v>0</v>
      </c>
    </row>
    <row r="809" spans="1:12" ht="15.75" customHeight="1" x14ac:dyDescent="0.2">
      <c r="A809">
        <v>808</v>
      </c>
      <c r="B809" t="s">
        <v>661</v>
      </c>
      <c r="C809" t="s">
        <v>688</v>
      </c>
      <c r="D809" t="s">
        <v>243</v>
      </c>
      <c r="E809" t="s">
        <v>690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2" t="s">
        <v>345</v>
      </c>
      <c r="L809">
        <f>COUNTIF('route'!$H$2:$H$1482,npcs!$A809)</f>
        <v>0</v>
      </c>
    </row>
    <row r="810" spans="1:12" ht="15.75" customHeight="1" x14ac:dyDescent="0.2">
      <c r="A810">
        <v>809</v>
      </c>
      <c r="B810" t="s">
        <v>661</v>
      </c>
      <c r="C810" t="s">
        <v>688</v>
      </c>
      <c r="D810" t="s">
        <v>243</v>
      </c>
      <c r="E810" t="s">
        <v>691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2" t="s">
        <v>345</v>
      </c>
      <c r="L810">
        <f>COUNTIF('route'!$H$2:$H$1482,npcs!$A810)</f>
        <v>0</v>
      </c>
    </row>
    <row r="811" spans="1:12" ht="15.75" customHeight="1" x14ac:dyDescent="0.2">
      <c r="A811">
        <v>810</v>
      </c>
      <c r="B811" t="s">
        <v>661</v>
      </c>
      <c r="C811" t="s">
        <v>688</v>
      </c>
      <c r="D811" t="s">
        <v>243</v>
      </c>
      <c r="E811" t="s">
        <v>692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2" t="s">
        <v>345</v>
      </c>
      <c r="L811">
        <f>COUNTIF('route'!$H$2:$H$1482,npcs!$A811)</f>
        <v>0</v>
      </c>
    </row>
    <row r="812" spans="1:12" ht="15.75" customHeight="1" x14ac:dyDescent="0.2">
      <c r="A812">
        <v>811</v>
      </c>
      <c r="B812" t="s">
        <v>661</v>
      </c>
      <c r="C812" t="s">
        <v>693</v>
      </c>
      <c r="D812" t="s">
        <v>243</v>
      </c>
      <c r="E812" t="s">
        <v>694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2" t="s">
        <v>345</v>
      </c>
      <c r="L812">
        <f>COUNTIF('route'!$H$2:$H$1482,npcs!$A812)</f>
        <v>0</v>
      </c>
    </row>
    <row r="813" spans="1:12" ht="15.75" customHeight="1" x14ac:dyDescent="0.2">
      <c r="A813">
        <v>812</v>
      </c>
      <c r="B813" t="s">
        <v>661</v>
      </c>
      <c r="C813" t="s">
        <v>693</v>
      </c>
      <c r="D813" t="s">
        <v>243</v>
      </c>
      <c r="E813" t="s">
        <v>695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2" t="s">
        <v>345</v>
      </c>
      <c r="L813">
        <f>COUNTIF('route'!$H$2:$H$1482,npcs!$A813)</f>
        <v>0</v>
      </c>
    </row>
    <row r="814" spans="1:12" ht="15.75" customHeight="1" x14ac:dyDescent="0.2">
      <c r="A814">
        <v>813</v>
      </c>
      <c r="B814" t="s">
        <v>661</v>
      </c>
      <c r="C814" t="s">
        <v>2406</v>
      </c>
      <c r="D814" t="s">
        <v>243</v>
      </c>
      <c r="E814" t="s">
        <v>696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2" t="s">
        <v>345</v>
      </c>
      <c r="L814">
        <f>COUNTIF('route'!$H$2:$H$1482,npcs!$A814)</f>
        <v>0</v>
      </c>
    </row>
    <row r="815" spans="1:12" ht="15.75" customHeight="1" x14ac:dyDescent="0.2">
      <c r="A815">
        <v>814</v>
      </c>
      <c r="B815" t="s">
        <v>661</v>
      </c>
      <c r="C815" t="s">
        <v>2406</v>
      </c>
      <c r="D815" t="s">
        <v>243</v>
      </c>
      <c r="E815" t="s">
        <v>697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2" t="s">
        <v>345</v>
      </c>
      <c r="L815">
        <f>COUNTIF('route'!$H$2:$H$1482,npcs!$A815)</f>
        <v>0</v>
      </c>
    </row>
    <row r="816" spans="1:12" ht="15.75" customHeight="1" x14ac:dyDescent="0.2">
      <c r="A816">
        <v>815</v>
      </c>
      <c r="B816" t="s">
        <v>661</v>
      </c>
      <c r="C816" t="s">
        <v>2406</v>
      </c>
      <c r="D816" t="s">
        <v>243</v>
      </c>
      <c r="E816" t="s">
        <v>698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2" t="s">
        <v>345</v>
      </c>
      <c r="L816">
        <f>COUNTIF('route'!$H$2:$H$1482,npcs!$A816)</f>
        <v>0</v>
      </c>
    </row>
    <row r="817" spans="1:12" ht="15.75" customHeight="1" x14ac:dyDescent="0.2">
      <c r="A817">
        <v>816</v>
      </c>
      <c r="B817" t="s">
        <v>661</v>
      </c>
      <c r="C817" t="s">
        <v>2406</v>
      </c>
      <c r="D817" t="s">
        <v>243</v>
      </c>
      <c r="E817" t="s">
        <v>699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2" t="s">
        <v>345</v>
      </c>
      <c r="L817">
        <f>COUNTIF('route'!$H$2:$H$1482,npcs!$A817)</f>
        <v>0</v>
      </c>
    </row>
    <row r="818" spans="1:12" ht="15.75" customHeight="1" x14ac:dyDescent="0.2">
      <c r="A818">
        <v>817</v>
      </c>
      <c r="B818" t="s">
        <v>597</v>
      </c>
      <c r="C818" t="s">
        <v>700</v>
      </c>
      <c r="D818" t="s">
        <v>243</v>
      </c>
      <c r="E818" t="s">
        <v>701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2" t="s">
        <v>345</v>
      </c>
      <c r="L818">
        <f>COUNTIF('route'!$H$2:$H$1482,npcs!$A818)</f>
        <v>0</v>
      </c>
    </row>
    <row r="819" spans="1:12" ht="15.75" customHeight="1" x14ac:dyDescent="0.2">
      <c r="A819">
        <v>818</v>
      </c>
      <c r="B819" t="s">
        <v>661</v>
      </c>
      <c r="C819" t="s">
        <v>700</v>
      </c>
      <c r="D819" t="s">
        <v>243</v>
      </c>
      <c r="E819" t="s">
        <v>702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2" t="s">
        <v>345</v>
      </c>
      <c r="L819">
        <f>COUNTIF('route'!$H$2:$H$1482,npcs!$A819)</f>
        <v>0</v>
      </c>
    </row>
    <row r="820" spans="1:12" ht="15.75" customHeight="1" x14ac:dyDescent="0.2">
      <c r="A820">
        <v>819</v>
      </c>
      <c r="B820" t="s">
        <v>597</v>
      </c>
      <c r="C820" t="s">
        <v>700</v>
      </c>
      <c r="D820" t="s">
        <v>243</v>
      </c>
      <c r="E820" t="s">
        <v>703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2" t="s">
        <v>345</v>
      </c>
      <c r="L820">
        <f>COUNTIF('route'!$H$2:$H$1482,npcs!$A820)</f>
        <v>0</v>
      </c>
    </row>
    <row r="821" spans="1:12" ht="15.75" customHeight="1" x14ac:dyDescent="0.2">
      <c r="A821">
        <v>820</v>
      </c>
      <c r="B821" t="s">
        <v>661</v>
      </c>
      <c r="C821" t="s">
        <v>700</v>
      </c>
      <c r="D821" t="s">
        <v>243</v>
      </c>
      <c r="E821" t="s">
        <v>704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2" t="s">
        <v>345</v>
      </c>
      <c r="L821">
        <f>COUNTIF('route'!$H$2:$H$1482,npcs!$A821)</f>
        <v>0</v>
      </c>
    </row>
    <row r="822" spans="1:12" ht="15.75" customHeight="1" x14ac:dyDescent="0.2">
      <c r="A822">
        <v>821</v>
      </c>
      <c r="B822" t="s">
        <v>597</v>
      </c>
      <c r="C822" t="s">
        <v>705</v>
      </c>
      <c r="D822" t="s">
        <v>243</v>
      </c>
      <c r="E822" t="s">
        <v>247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2" t="s">
        <v>345</v>
      </c>
      <c r="L822">
        <f>COUNTIF('route'!$H$2:$H$1482,npcs!$A822)</f>
        <v>0</v>
      </c>
    </row>
    <row r="823" spans="1:12" ht="15.75" customHeight="1" x14ac:dyDescent="0.2">
      <c r="A823">
        <v>822</v>
      </c>
      <c r="B823" t="s">
        <v>661</v>
      </c>
      <c r="C823" t="s">
        <v>706</v>
      </c>
      <c r="D823" t="s">
        <v>243</v>
      </c>
      <c r="E823" t="s">
        <v>707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2" t="s">
        <v>345</v>
      </c>
      <c r="L823">
        <f>COUNTIF('route'!$H$2:$H$1482,npcs!$A823)</f>
        <v>0</v>
      </c>
    </row>
    <row r="824" spans="1:12" ht="15.75" customHeight="1" x14ac:dyDescent="0.2">
      <c r="A824">
        <v>823</v>
      </c>
      <c r="B824" t="s">
        <v>661</v>
      </c>
      <c r="C824" t="s">
        <v>706</v>
      </c>
      <c r="D824" t="s">
        <v>243</v>
      </c>
      <c r="E824" t="s">
        <v>708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2" t="s">
        <v>345</v>
      </c>
      <c r="L824">
        <f>COUNTIF('route'!$H$2:$H$1482,npcs!$A824)</f>
        <v>0</v>
      </c>
    </row>
    <row r="825" spans="1:12" ht="15.75" customHeight="1" x14ac:dyDescent="0.2">
      <c r="A825">
        <v>824</v>
      </c>
      <c r="B825" t="s">
        <v>661</v>
      </c>
      <c r="C825" t="s">
        <v>706</v>
      </c>
      <c r="D825" t="s">
        <v>243</v>
      </c>
      <c r="E825" t="s">
        <v>709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2" t="s">
        <v>345</v>
      </c>
      <c r="L825">
        <f>COUNTIF('route'!$H$2:$H$1482,npcs!$A825)</f>
        <v>0</v>
      </c>
    </row>
    <row r="826" spans="1:12" ht="15.75" customHeight="1" x14ac:dyDescent="0.2">
      <c r="A826">
        <v>825</v>
      </c>
      <c r="B826" t="s">
        <v>661</v>
      </c>
      <c r="C826" t="s">
        <v>706</v>
      </c>
      <c r="D826" t="s">
        <v>243</v>
      </c>
      <c r="E826" t="s">
        <v>710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2" t="s">
        <v>345</v>
      </c>
      <c r="L826">
        <f>COUNTIF('route'!$H$2:$H$1482,npcs!$A826)</f>
        <v>0</v>
      </c>
    </row>
    <row r="827" spans="1:12" ht="15.75" customHeight="1" x14ac:dyDescent="0.2">
      <c r="A827">
        <v>826</v>
      </c>
      <c r="B827" t="s">
        <v>661</v>
      </c>
      <c r="C827" t="s">
        <v>711</v>
      </c>
      <c r="D827" t="s">
        <v>243</v>
      </c>
      <c r="E827" t="s">
        <v>247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2" t="s">
        <v>345</v>
      </c>
      <c r="L827">
        <f>COUNTIF('route'!$H$2:$H$1482,npcs!$A827)</f>
        <v>0</v>
      </c>
    </row>
    <row r="828" spans="1:12" ht="15.75" customHeight="1" x14ac:dyDescent="0.2">
      <c r="A828">
        <v>827</v>
      </c>
      <c r="B828" t="s">
        <v>526</v>
      </c>
      <c r="C828" t="s">
        <v>711</v>
      </c>
      <c r="D828" t="s">
        <v>256</v>
      </c>
      <c r="E828" t="s">
        <v>712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2" t="s">
        <v>345</v>
      </c>
      <c r="L828">
        <f>COUNTIF('route'!$H$2:$H$1482,npcs!$A828)</f>
        <v>0</v>
      </c>
    </row>
    <row r="829" spans="1:12" ht="15.75" customHeight="1" x14ac:dyDescent="0.2">
      <c r="A829">
        <v>828</v>
      </c>
      <c r="B829" t="s">
        <v>661</v>
      </c>
      <c r="C829" t="s">
        <v>713</v>
      </c>
      <c r="D829" t="s">
        <v>243</v>
      </c>
      <c r="E829" t="s">
        <v>714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2" t="s">
        <v>345</v>
      </c>
      <c r="L829">
        <f>COUNTIF('route'!$H$2:$H$1482,npcs!$A829)</f>
        <v>0</v>
      </c>
    </row>
    <row r="830" spans="1:12" ht="15.75" customHeight="1" x14ac:dyDescent="0.2">
      <c r="A830">
        <v>829</v>
      </c>
      <c r="B830" t="s">
        <v>677</v>
      </c>
      <c r="C830" t="s">
        <v>713</v>
      </c>
      <c r="D830" t="s">
        <v>243</v>
      </c>
      <c r="E830" t="s">
        <v>247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2" t="s">
        <v>345</v>
      </c>
      <c r="L830">
        <f>COUNTIF('route'!$H$2:$H$1482,npcs!$A830)</f>
        <v>0</v>
      </c>
    </row>
    <row r="831" spans="1:12" ht="15.75" customHeight="1" x14ac:dyDescent="0.2">
      <c r="A831">
        <v>830</v>
      </c>
      <c r="B831" t="s">
        <v>649</v>
      </c>
      <c r="C831" t="s">
        <v>2407</v>
      </c>
      <c r="D831" t="s">
        <v>243</v>
      </c>
      <c r="E831" t="s">
        <v>310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2" t="s">
        <v>345</v>
      </c>
      <c r="L831">
        <f>COUNTIF('route'!$H$2:$H$1482,npcs!$A831)</f>
        <v>0</v>
      </c>
    </row>
    <row r="832" spans="1:12" ht="15.75" customHeight="1" x14ac:dyDescent="0.2">
      <c r="A832">
        <v>831</v>
      </c>
      <c r="B832" t="s">
        <v>715</v>
      </c>
      <c r="C832" t="s">
        <v>2405</v>
      </c>
      <c r="D832" t="s">
        <v>243</v>
      </c>
      <c r="E832" t="s">
        <v>716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2" t="s">
        <v>345</v>
      </c>
      <c r="L832">
        <f>COUNTIF('route'!$H$2:$H$1482,npcs!$A832)</f>
        <v>0</v>
      </c>
    </row>
    <row r="833" spans="1:12" ht="15.75" customHeight="1" x14ac:dyDescent="0.2">
      <c r="A833">
        <v>832</v>
      </c>
      <c r="B833" t="s">
        <v>715</v>
      </c>
      <c r="C833" t="s">
        <v>2407</v>
      </c>
      <c r="D833" t="s">
        <v>243</v>
      </c>
      <c r="E833" t="s">
        <v>717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2" t="s">
        <v>345</v>
      </c>
      <c r="L833">
        <f>COUNTIF('route'!$H$2:$H$1482,npcs!$A833)</f>
        <v>0</v>
      </c>
    </row>
    <row r="834" spans="1:12" ht="15.75" customHeight="1" x14ac:dyDescent="0.2">
      <c r="A834">
        <v>833</v>
      </c>
      <c r="B834" t="s">
        <v>715</v>
      </c>
      <c r="C834" t="s">
        <v>2408</v>
      </c>
      <c r="D834" t="s">
        <v>243</v>
      </c>
      <c r="E834" t="s">
        <v>718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2" t="s">
        <v>345</v>
      </c>
      <c r="L834">
        <f>COUNTIF('route'!$H$2:$H$1482,npcs!$A834)</f>
        <v>0</v>
      </c>
    </row>
    <row r="835" spans="1:12" ht="15.75" customHeight="1" x14ac:dyDescent="0.2">
      <c r="A835">
        <v>834</v>
      </c>
      <c r="B835" t="s">
        <v>343</v>
      </c>
      <c r="C835" t="s">
        <v>2407</v>
      </c>
      <c r="D835" t="s">
        <v>243</v>
      </c>
      <c r="E835" t="s">
        <v>247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2" t="s">
        <v>345</v>
      </c>
      <c r="L835">
        <f>COUNTIF('route'!$H$2:$H$1482,npcs!$A835)</f>
        <v>0</v>
      </c>
    </row>
    <row r="836" spans="1:12" ht="15.75" customHeight="1" x14ac:dyDescent="0.2">
      <c r="A836">
        <v>835</v>
      </c>
      <c r="B836" t="s">
        <v>346</v>
      </c>
      <c r="C836" t="s">
        <v>2407</v>
      </c>
      <c r="D836" t="s">
        <v>243</v>
      </c>
      <c r="E836" t="s">
        <v>347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2" t="s">
        <v>345</v>
      </c>
      <c r="L836">
        <f>COUNTIF('route'!$H$2:$H$1482,npcs!$A836)</f>
        <v>0</v>
      </c>
    </row>
    <row r="837" spans="1:12" ht="15.75" customHeight="1" x14ac:dyDescent="0.2">
      <c r="A837">
        <v>836</v>
      </c>
      <c r="B837" t="s">
        <v>346</v>
      </c>
      <c r="C837" t="s">
        <v>2407</v>
      </c>
      <c r="D837" t="s">
        <v>243</v>
      </c>
      <c r="E837" t="s">
        <v>247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2" t="s">
        <v>345</v>
      </c>
      <c r="L837">
        <f>COUNTIF('route'!$H$2:$H$1482,npcs!$A837)</f>
        <v>0</v>
      </c>
    </row>
    <row r="838" spans="1:12" ht="15.75" customHeight="1" x14ac:dyDescent="0.2">
      <c r="A838">
        <v>837</v>
      </c>
      <c r="B838" t="s">
        <v>715</v>
      </c>
      <c r="C838" t="s">
        <v>2406</v>
      </c>
      <c r="D838" t="s">
        <v>243</v>
      </c>
      <c r="E838" t="s">
        <v>719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2" t="s">
        <v>345</v>
      </c>
      <c r="L838">
        <f>COUNTIF('route'!$H$2:$H$1482,npcs!$A838)</f>
        <v>0</v>
      </c>
    </row>
    <row r="839" spans="1:12" ht="15.75" customHeight="1" x14ac:dyDescent="0.2">
      <c r="A839">
        <v>838</v>
      </c>
      <c r="B839" t="s">
        <v>715</v>
      </c>
      <c r="C839" t="s">
        <v>2405</v>
      </c>
      <c r="D839" t="s">
        <v>243</v>
      </c>
      <c r="E839" t="s">
        <v>720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2" t="s">
        <v>345</v>
      </c>
      <c r="L839">
        <f>COUNTIF('route'!$H$2:$H$1482,npcs!$A839)</f>
        <v>0</v>
      </c>
    </row>
    <row r="840" spans="1:12" ht="15.75" customHeight="1" x14ac:dyDescent="0.2">
      <c r="A840">
        <v>839</v>
      </c>
      <c r="B840" t="s">
        <v>286</v>
      </c>
      <c r="C840" t="s">
        <v>721</v>
      </c>
      <c r="D840" t="s">
        <v>243</v>
      </c>
      <c r="E840" t="s">
        <v>247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2" t="s">
        <v>345</v>
      </c>
      <c r="L840">
        <f>COUNTIF('route'!$H$2:$H$1482,npcs!$A840)</f>
        <v>0</v>
      </c>
    </row>
    <row r="841" spans="1:12" ht="15.75" customHeight="1" x14ac:dyDescent="0.2">
      <c r="A841">
        <v>840</v>
      </c>
      <c r="B841" t="s">
        <v>309</v>
      </c>
      <c r="C841" t="s">
        <v>722</v>
      </c>
      <c r="D841" t="s">
        <v>243</v>
      </c>
      <c r="E841" t="s">
        <v>723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2" t="s">
        <v>345</v>
      </c>
      <c r="L841">
        <f>COUNTIF('route'!$H$2:$H$1482,npcs!$A841)</f>
        <v>0</v>
      </c>
    </row>
    <row r="842" spans="1:12" ht="15.75" customHeight="1" x14ac:dyDescent="0.2">
      <c r="A842">
        <v>841</v>
      </c>
      <c r="B842" t="s">
        <v>309</v>
      </c>
      <c r="C842" t="s">
        <v>722</v>
      </c>
      <c r="D842" t="s">
        <v>243</v>
      </c>
      <c r="E842" t="s">
        <v>724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2" t="s">
        <v>345</v>
      </c>
      <c r="L842">
        <f>COUNTIF('route'!$H$2:$H$1482,npcs!$A842)</f>
        <v>0</v>
      </c>
    </row>
    <row r="843" spans="1:12" ht="15.75" customHeight="1" x14ac:dyDescent="0.2">
      <c r="A843">
        <v>842</v>
      </c>
      <c r="B843" t="s">
        <v>725</v>
      </c>
      <c r="C843" t="s">
        <v>726</v>
      </c>
      <c r="D843" t="s">
        <v>243</v>
      </c>
      <c r="E843" t="s">
        <v>310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2" t="s">
        <v>345</v>
      </c>
      <c r="L843">
        <f>COUNTIF('route'!$H$2:$H$1482,npcs!$A843)</f>
        <v>0</v>
      </c>
    </row>
    <row r="844" spans="1:12" ht="15.75" customHeight="1" x14ac:dyDescent="0.2">
      <c r="A844">
        <v>843</v>
      </c>
      <c r="B844" t="s">
        <v>458</v>
      </c>
      <c r="C844" t="s">
        <v>726</v>
      </c>
      <c r="D844" t="s">
        <v>243</v>
      </c>
      <c r="E844" t="s">
        <v>308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2" t="s">
        <v>345</v>
      </c>
      <c r="L844">
        <f>COUNTIF('route'!$H$2:$H$1482,npcs!$A844)</f>
        <v>0</v>
      </c>
    </row>
    <row r="845" spans="1:12" ht="15.75" customHeight="1" x14ac:dyDescent="0.2">
      <c r="A845">
        <v>844</v>
      </c>
      <c r="B845" t="s">
        <v>462</v>
      </c>
      <c r="C845" t="s">
        <v>726</v>
      </c>
      <c r="D845" t="s">
        <v>243</v>
      </c>
      <c r="E845" t="s">
        <v>308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2" t="s">
        <v>345</v>
      </c>
      <c r="L845">
        <f>COUNTIF('route'!$H$2:$H$1482,npcs!$A845)</f>
        <v>0</v>
      </c>
    </row>
    <row r="846" spans="1:12" ht="15.75" customHeight="1" x14ac:dyDescent="0.2">
      <c r="A846">
        <v>845</v>
      </c>
      <c r="B846" t="s">
        <v>461</v>
      </c>
      <c r="C846" t="s">
        <v>726</v>
      </c>
      <c r="D846" t="s">
        <v>243</v>
      </c>
      <c r="E846" t="s">
        <v>308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2" t="s">
        <v>345</v>
      </c>
      <c r="L846">
        <f>COUNTIF('route'!$H$2:$H$1482,npcs!$A846)</f>
        <v>0</v>
      </c>
    </row>
    <row r="847" spans="1:12" ht="15.75" customHeight="1" x14ac:dyDescent="0.2">
      <c r="A847">
        <v>846</v>
      </c>
      <c r="B847" t="s">
        <v>460</v>
      </c>
      <c r="C847" t="s">
        <v>726</v>
      </c>
      <c r="D847" t="s">
        <v>243</v>
      </c>
      <c r="E847" t="s">
        <v>308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2" t="s">
        <v>345</v>
      </c>
      <c r="L847">
        <f>COUNTIF('route'!$H$2:$H$1482,npcs!$A847)</f>
        <v>0</v>
      </c>
    </row>
    <row r="848" spans="1:12" ht="15.75" customHeight="1" x14ac:dyDescent="0.2">
      <c r="A848">
        <v>847</v>
      </c>
      <c r="B848" t="s">
        <v>463</v>
      </c>
      <c r="C848" t="s">
        <v>726</v>
      </c>
      <c r="D848" t="s">
        <v>243</v>
      </c>
      <c r="E848" t="s">
        <v>308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2" t="s">
        <v>345</v>
      </c>
      <c r="L848">
        <f>COUNTIF('route'!$H$2:$H$1482,npcs!$A848)</f>
        <v>0</v>
      </c>
    </row>
    <row r="849" spans="1:12" ht="15.75" customHeight="1" x14ac:dyDescent="0.2">
      <c r="A849">
        <v>848</v>
      </c>
      <c r="B849" t="s">
        <v>327</v>
      </c>
      <c r="C849" t="s">
        <v>727</v>
      </c>
      <c r="D849" t="s">
        <v>243</v>
      </c>
      <c r="E849" t="s">
        <v>247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2" t="s">
        <v>345</v>
      </c>
      <c r="L849">
        <f>COUNTIF('route'!$H$2:$H$1482,npcs!$A849)</f>
        <v>0</v>
      </c>
    </row>
    <row r="850" spans="1:12" ht="15.75" customHeight="1" x14ac:dyDescent="0.2">
      <c r="A850">
        <v>849</v>
      </c>
      <c r="B850" t="s">
        <v>309</v>
      </c>
      <c r="C850" t="s">
        <v>727</v>
      </c>
      <c r="D850" t="s">
        <v>243</v>
      </c>
      <c r="E850" t="s">
        <v>308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2" t="s">
        <v>345</v>
      </c>
      <c r="L850">
        <f>COUNTIF('route'!$H$2:$H$1482,npcs!$A850)</f>
        <v>0</v>
      </c>
    </row>
    <row r="851" spans="1:12" ht="15.75" customHeight="1" x14ac:dyDescent="0.2">
      <c r="A851">
        <v>850</v>
      </c>
      <c r="B851" t="s">
        <v>309</v>
      </c>
      <c r="C851" t="s">
        <v>727</v>
      </c>
      <c r="D851" t="s">
        <v>243</v>
      </c>
      <c r="E851" t="s">
        <v>310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2" t="s">
        <v>345</v>
      </c>
      <c r="L851">
        <f>COUNTIF('route'!$H$2:$H$1482,npcs!$A851)</f>
        <v>0</v>
      </c>
    </row>
    <row r="852" spans="1:12" ht="15.75" customHeight="1" x14ac:dyDescent="0.2">
      <c r="A852">
        <v>851</v>
      </c>
      <c r="B852" t="s">
        <v>485</v>
      </c>
      <c r="C852" t="s">
        <v>727</v>
      </c>
      <c r="D852" t="s">
        <v>243</v>
      </c>
      <c r="E852" t="s">
        <v>728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2" t="s">
        <v>345</v>
      </c>
      <c r="L852">
        <f>COUNTIF('route'!$H$2:$H$1482,npcs!$A852)</f>
        <v>0</v>
      </c>
    </row>
    <row r="853" spans="1:12" ht="15.75" customHeight="1" x14ac:dyDescent="0.2">
      <c r="A853">
        <v>852</v>
      </c>
      <c r="B853" t="s">
        <v>729</v>
      </c>
      <c r="C853" t="s">
        <v>727</v>
      </c>
      <c r="D853" t="s">
        <v>243</v>
      </c>
      <c r="E853" t="s">
        <v>728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2" t="s">
        <v>345</v>
      </c>
      <c r="L853">
        <f>COUNTIF('route'!$H$2:$H$1482,npcs!$A853)</f>
        <v>0</v>
      </c>
    </row>
    <row r="854" spans="1:12" ht="15.75" customHeight="1" x14ac:dyDescent="0.2">
      <c r="A854">
        <v>853</v>
      </c>
      <c r="B854" t="s">
        <v>291</v>
      </c>
      <c r="C854" t="s">
        <v>730</v>
      </c>
      <c r="D854" t="s">
        <v>243</v>
      </c>
      <c r="E854" t="s">
        <v>247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2" t="s">
        <v>345</v>
      </c>
      <c r="L854">
        <f>COUNTIF('route'!$H$2:$H$1482,npcs!$A854)</f>
        <v>0</v>
      </c>
    </row>
    <row r="855" spans="1:12" ht="15.75" customHeight="1" x14ac:dyDescent="0.2">
      <c r="A855">
        <v>854</v>
      </c>
      <c r="B855" t="s">
        <v>283</v>
      </c>
      <c r="C855" t="s">
        <v>730</v>
      </c>
      <c r="D855" t="s">
        <v>243</v>
      </c>
      <c r="E855" t="s">
        <v>247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2" t="s">
        <v>345</v>
      </c>
      <c r="L855">
        <f>COUNTIF('route'!$H$2:$H$1482,npcs!$A855)</f>
        <v>0</v>
      </c>
    </row>
    <row r="856" spans="1:12" ht="15.75" customHeight="1" x14ac:dyDescent="0.2">
      <c r="A856">
        <v>855</v>
      </c>
      <c r="B856" t="s">
        <v>453</v>
      </c>
      <c r="C856" t="s">
        <v>2409</v>
      </c>
      <c r="D856" t="s">
        <v>243</v>
      </c>
      <c r="E856" t="s">
        <v>247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2" t="s">
        <v>345</v>
      </c>
      <c r="L856">
        <f>COUNTIF('route'!$H$2:$H$1482,npcs!$A856)</f>
        <v>0</v>
      </c>
    </row>
    <row r="857" spans="1:12" ht="15.75" customHeight="1" x14ac:dyDescent="0.2">
      <c r="A857">
        <v>856</v>
      </c>
      <c r="B857" t="s">
        <v>2339</v>
      </c>
      <c r="C857" t="s">
        <v>731</v>
      </c>
      <c r="D857" t="s">
        <v>243</v>
      </c>
      <c r="E857" t="s">
        <v>247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2" t="s">
        <v>345</v>
      </c>
      <c r="L857">
        <f>COUNTIF('route'!$H$2:$H$1482,npcs!$A857)</f>
        <v>0</v>
      </c>
    </row>
    <row r="858" spans="1:12" ht="15.75" customHeight="1" x14ac:dyDescent="0.2">
      <c r="A858">
        <v>857</v>
      </c>
      <c r="B858" t="s">
        <v>309</v>
      </c>
      <c r="C858" t="s">
        <v>732</v>
      </c>
      <c r="D858" t="s">
        <v>243</v>
      </c>
      <c r="E858" t="s">
        <v>247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2" t="s">
        <v>345</v>
      </c>
      <c r="L858">
        <f>COUNTIF('route'!$H$2:$H$1482,npcs!$A858)</f>
        <v>0</v>
      </c>
    </row>
    <row r="859" spans="1:12" ht="15.75" customHeight="1" x14ac:dyDescent="0.2">
      <c r="A859">
        <v>858</v>
      </c>
      <c r="B859" t="s">
        <v>327</v>
      </c>
      <c r="C859" t="s">
        <v>732</v>
      </c>
      <c r="D859" t="s">
        <v>243</v>
      </c>
      <c r="E859" t="s">
        <v>247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2" t="s">
        <v>345</v>
      </c>
      <c r="L859">
        <f>COUNTIF('route'!$H$2:$H$1482,npcs!$A859)</f>
        <v>0</v>
      </c>
    </row>
    <row r="860" spans="1:12" ht="15.75" customHeight="1" x14ac:dyDescent="0.2">
      <c r="A860">
        <v>859</v>
      </c>
      <c r="B860" t="s">
        <v>2339</v>
      </c>
      <c r="C860" t="s">
        <v>732</v>
      </c>
      <c r="D860" t="s">
        <v>243</v>
      </c>
      <c r="E860" t="s">
        <v>247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2" t="s">
        <v>345</v>
      </c>
      <c r="L860">
        <f>COUNTIF('route'!$H$2:$H$1482,npcs!$A860)</f>
        <v>0</v>
      </c>
    </row>
    <row r="861" spans="1:12" ht="15.75" customHeight="1" x14ac:dyDescent="0.2">
      <c r="A861">
        <v>860</v>
      </c>
      <c r="B861" t="s">
        <v>733</v>
      </c>
      <c r="C861" t="s">
        <v>732</v>
      </c>
      <c r="D861" t="s">
        <v>243</v>
      </c>
      <c r="E861" t="s">
        <v>118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2" t="s">
        <v>345</v>
      </c>
      <c r="L861">
        <f>COUNTIF('route'!$H$2:$H$1482,npcs!$A861)</f>
        <v>0</v>
      </c>
    </row>
    <row r="862" spans="1:12" ht="15.75" customHeight="1" x14ac:dyDescent="0.2">
      <c r="A862">
        <v>861</v>
      </c>
      <c r="B862" t="s">
        <v>257</v>
      </c>
      <c r="C862" t="s">
        <v>732</v>
      </c>
      <c r="D862" t="s">
        <v>243</v>
      </c>
      <c r="E862" t="s">
        <v>247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2" t="s">
        <v>345</v>
      </c>
      <c r="L862">
        <f>COUNTIF('route'!$H$2:$H$1482,npcs!$A862)</f>
        <v>0</v>
      </c>
    </row>
    <row r="863" spans="1:12" ht="15.75" customHeight="1" x14ac:dyDescent="0.2">
      <c r="A863">
        <v>862</v>
      </c>
      <c r="B863" t="s">
        <v>734</v>
      </c>
      <c r="C863" t="s">
        <v>2408</v>
      </c>
      <c r="D863" t="s">
        <v>243</v>
      </c>
      <c r="E863" t="s">
        <v>247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2" t="s">
        <v>345</v>
      </c>
      <c r="L863">
        <f>COUNTIF('route'!$H$2:$H$1482,npcs!$A863)</f>
        <v>0</v>
      </c>
    </row>
    <row r="864" spans="1:12" ht="15.75" customHeight="1" x14ac:dyDescent="0.2">
      <c r="A864">
        <v>863</v>
      </c>
      <c r="B864" t="s">
        <v>734</v>
      </c>
      <c r="C864" t="s">
        <v>2408</v>
      </c>
      <c r="D864" t="s">
        <v>243</v>
      </c>
      <c r="E864" t="s">
        <v>247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2" t="s">
        <v>345</v>
      </c>
      <c r="L864">
        <f>COUNTIF('route'!$H$2:$H$1482,npcs!$A864)</f>
        <v>0</v>
      </c>
    </row>
    <row r="865" spans="1:12" ht="15.75" customHeight="1" x14ac:dyDescent="0.2">
      <c r="A865">
        <v>864</v>
      </c>
      <c r="B865" t="s">
        <v>2339</v>
      </c>
      <c r="C865" t="s">
        <v>735</v>
      </c>
      <c r="D865" t="s">
        <v>243</v>
      </c>
      <c r="E865" t="s">
        <v>247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2" t="s">
        <v>345</v>
      </c>
      <c r="L865">
        <f>COUNTIF('route'!$H$2:$H$1482,npcs!$A865)</f>
        <v>0</v>
      </c>
    </row>
    <row r="866" spans="1:12" ht="15.75" customHeight="1" x14ac:dyDescent="0.2">
      <c r="A866">
        <v>865</v>
      </c>
      <c r="B866" t="s">
        <v>736</v>
      </c>
      <c r="C866" t="s">
        <v>737</v>
      </c>
      <c r="D866" t="s">
        <v>243</v>
      </c>
      <c r="E866" t="s">
        <v>738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2" t="s">
        <v>345</v>
      </c>
      <c r="L866">
        <f>COUNTIF('route'!$H$2:$H$1482,npcs!$A866)</f>
        <v>0</v>
      </c>
    </row>
    <row r="867" spans="1:12" ht="15.75" customHeight="1" x14ac:dyDescent="0.2">
      <c r="A867">
        <v>866</v>
      </c>
      <c r="B867" t="s">
        <v>734</v>
      </c>
      <c r="C867" t="s">
        <v>737</v>
      </c>
      <c r="D867" t="s">
        <v>243</v>
      </c>
      <c r="E867" t="s">
        <v>738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2" t="s">
        <v>345</v>
      </c>
      <c r="L867">
        <f>COUNTIF('route'!$H$2:$H$1482,npcs!$A867)</f>
        <v>0</v>
      </c>
    </row>
    <row r="868" spans="1:12" ht="15.75" customHeight="1" x14ac:dyDescent="0.2">
      <c r="A868">
        <v>867</v>
      </c>
      <c r="B868" t="s">
        <v>734</v>
      </c>
      <c r="C868" t="s">
        <v>737</v>
      </c>
      <c r="D868" t="s">
        <v>243</v>
      </c>
      <c r="E868" t="s">
        <v>738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2" t="s">
        <v>345</v>
      </c>
      <c r="L868">
        <f>COUNTIF('route'!$H$2:$H$1482,npcs!$A868)</f>
        <v>0</v>
      </c>
    </row>
    <row r="869" spans="1:12" ht="15.75" customHeight="1" x14ac:dyDescent="0.2">
      <c r="A869">
        <v>868</v>
      </c>
      <c r="B869" t="s">
        <v>294</v>
      </c>
      <c r="C869" t="s">
        <v>739</v>
      </c>
      <c r="D869" t="s">
        <v>243</v>
      </c>
      <c r="E869" t="s">
        <v>738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2" t="s">
        <v>345</v>
      </c>
      <c r="L869">
        <f>COUNTIF('route'!$H$2:$H$1482,npcs!$A869)</f>
        <v>0</v>
      </c>
    </row>
    <row r="870" spans="1:12" ht="15.75" customHeight="1" x14ac:dyDescent="0.2">
      <c r="A870">
        <v>869</v>
      </c>
      <c r="B870" t="s">
        <v>2339</v>
      </c>
      <c r="C870" t="s">
        <v>740</v>
      </c>
      <c r="D870" t="s">
        <v>243</v>
      </c>
      <c r="E870" t="s">
        <v>176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2" t="s">
        <v>345</v>
      </c>
      <c r="L870">
        <f>COUNTIF('route'!$H$2:$H$1482,npcs!$A870)</f>
        <v>0</v>
      </c>
    </row>
    <row r="871" spans="1:12" ht="15.75" customHeight="1" x14ac:dyDescent="0.2">
      <c r="A871">
        <v>870</v>
      </c>
      <c r="B871" t="s">
        <v>2339</v>
      </c>
      <c r="C871" t="s">
        <v>741</v>
      </c>
      <c r="D871" t="s">
        <v>243</v>
      </c>
      <c r="E871" t="s">
        <v>247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2" t="s">
        <v>345</v>
      </c>
      <c r="L871">
        <f>COUNTIF('route'!$H$2:$H$1482,npcs!$A871)</f>
        <v>0</v>
      </c>
    </row>
    <row r="872" spans="1:12" ht="15.75" customHeight="1" x14ac:dyDescent="0.2">
      <c r="A872">
        <v>871</v>
      </c>
      <c r="B872" t="s">
        <v>742</v>
      </c>
      <c r="C872" t="s">
        <v>2410</v>
      </c>
      <c r="D872" t="s">
        <v>243</v>
      </c>
      <c r="E872" t="s">
        <v>247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2" t="s">
        <v>345</v>
      </c>
      <c r="L872">
        <f>COUNTIF('route'!$H$2:$H$1482,npcs!$A872)</f>
        <v>0</v>
      </c>
    </row>
    <row r="873" spans="1:12" ht="15.75" customHeight="1" x14ac:dyDescent="0.2">
      <c r="A873">
        <v>872</v>
      </c>
      <c r="B873" t="s">
        <v>733</v>
      </c>
      <c r="C873" t="s">
        <v>2411</v>
      </c>
      <c r="D873" t="s">
        <v>243</v>
      </c>
      <c r="E873" t="s">
        <v>743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2" t="s">
        <v>345</v>
      </c>
      <c r="L873">
        <f>COUNTIF('route'!$H$2:$H$1482,npcs!$A873)</f>
        <v>0</v>
      </c>
    </row>
    <row r="874" spans="1:12" ht="15.75" customHeight="1" x14ac:dyDescent="0.2">
      <c r="A874">
        <v>873</v>
      </c>
      <c r="B874" t="s">
        <v>432</v>
      </c>
      <c r="C874" t="s">
        <v>2411</v>
      </c>
      <c r="D874" t="s">
        <v>243</v>
      </c>
      <c r="E874" t="s">
        <v>744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2" t="s">
        <v>345</v>
      </c>
      <c r="L874">
        <f>COUNTIF('route'!$H$2:$H$1482,npcs!$A874)</f>
        <v>0</v>
      </c>
    </row>
    <row r="875" spans="1:12" ht="15.75" customHeight="1" x14ac:dyDescent="0.2">
      <c r="A875">
        <v>874</v>
      </c>
      <c r="B875" t="s">
        <v>733</v>
      </c>
      <c r="C875" t="s">
        <v>2411</v>
      </c>
      <c r="D875" t="s">
        <v>243</v>
      </c>
      <c r="E875" t="s">
        <v>745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2" t="s">
        <v>345</v>
      </c>
      <c r="L875">
        <f>COUNTIF('route'!$H$2:$H$1482,npcs!$A875)</f>
        <v>0</v>
      </c>
    </row>
    <row r="876" spans="1:12" ht="15.75" customHeight="1" x14ac:dyDescent="0.2">
      <c r="A876">
        <v>875</v>
      </c>
      <c r="B876" t="s">
        <v>302</v>
      </c>
      <c r="C876" t="s">
        <v>2411</v>
      </c>
      <c r="D876" t="s">
        <v>243</v>
      </c>
      <c r="E876" t="s">
        <v>118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2" t="s">
        <v>345</v>
      </c>
      <c r="L876">
        <f>COUNTIF('route'!$H$2:$H$1482,npcs!$A876)</f>
        <v>0</v>
      </c>
    </row>
    <row r="877" spans="1:12" ht="15.75" customHeight="1" x14ac:dyDescent="0.2">
      <c r="A877">
        <v>876</v>
      </c>
      <c r="B877" t="s">
        <v>746</v>
      </c>
      <c r="C877" t="s">
        <v>2411</v>
      </c>
      <c r="D877" t="s">
        <v>256</v>
      </c>
      <c r="E877" t="s">
        <v>247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2" t="s">
        <v>345</v>
      </c>
      <c r="L877">
        <f>COUNTIF('route'!$H$2:$H$1482,npcs!$A877)</f>
        <v>0</v>
      </c>
    </row>
    <row r="878" spans="1:12" ht="15.75" customHeight="1" x14ac:dyDescent="0.2">
      <c r="A878">
        <v>877</v>
      </c>
      <c r="B878" t="s">
        <v>747</v>
      </c>
      <c r="C878" t="s">
        <v>2411</v>
      </c>
      <c r="D878" t="s">
        <v>256</v>
      </c>
      <c r="E878" t="s">
        <v>743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2" t="s">
        <v>345</v>
      </c>
      <c r="L878">
        <f>COUNTIF('route'!$H$2:$H$1482,npcs!$A878)</f>
        <v>0</v>
      </c>
    </row>
    <row r="879" spans="1:12" ht="15.75" customHeight="1" x14ac:dyDescent="0.2">
      <c r="A879">
        <v>878</v>
      </c>
      <c r="B879" t="s">
        <v>747</v>
      </c>
      <c r="C879" t="s">
        <v>2411</v>
      </c>
      <c r="D879" t="s">
        <v>256</v>
      </c>
      <c r="E879" t="s">
        <v>748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2" t="s">
        <v>345</v>
      </c>
      <c r="L879">
        <f>COUNTIF('route'!$H$2:$H$1482,npcs!$A879)</f>
        <v>0</v>
      </c>
    </row>
    <row r="880" spans="1:12" ht="15.75" customHeight="1" x14ac:dyDescent="0.2">
      <c r="A880">
        <v>879</v>
      </c>
      <c r="B880" t="s">
        <v>749</v>
      </c>
      <c r="C880" t="s">
        <v>750</v>
      </c>
      <c r="D880" t="s">
        <v>243</v>
      </c>
      <c r="E880" t="s">
        <v>751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2" t="s">
        <v>345</v>
      </c>
      <c r="L880">
        <f>COUNTIF('route'!$H$2:$H$1482,npcs!$A880)</f>
        <v>0</v>
      </c>
    </row>
    <row r="881" spans="1:12" ht="15.75" customHeight="1" x14ac:dyDescent="0.2">
      <c r="A881">
        <v>880</v>
      </c>
      <c r="B881" t="s">
        <v>749</v>
      </c>
      <c r="C881" t="s">
        <v>752</v>
      </c>
      <c r="D881" t="s">
        <v>243</v>
      </c>
      <c r="E881" t="s">
        <v>753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2" t="s">
        <v>345</v>
      </c>
      <c r="L881">
        <f>COUNTIF('route'!$H$2:$H$1482,npcs!$A881)</f>
        <v>0</v>
      </c>
    </row>
    <row r="882" spans="1:12" ht="15.75" customHeight="1" x14ac:dyDescent="0.2">
      <c r="A882">
        <v>881</v>
      </c>
      <c r="B882" t="s">
        <v>749</v>
      </c>
      <c r="C882" t="s">
        <v>754</v>
      </c>
      <c r="D882" t="s">
        <v>243</v>
      </c>
      <c r="E882" t="s">
        <v>755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2" t="s">
        <v>345</v>
      </c>
      <c r="L882">
        <f>COUNTIF('route'!$H$2:$H$1482,npcs!$A882)</f>
        <v>0</v>
      </c>
    </row>
    <row r="883" spans="1:12" ht="15.75" customHeight="1" x14ac:dyDescent="0.2">
      <c r="A883">
        <v>882</v>
      </c>
      <c r="B883" t="s">
        <v>749</v>
      </c>
      <c r="C883" t="s">
        <v>754</v>
      </c>
      <c r="D883" t="s">
        <v>243</v>
      </c>
      <c r="E883" t="s">
        <v>756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2" t="s">
        <v>345</v>
      </c>
      <c r="L883">
        <f>COUNTIF('route'!$H$2:$H$1482,npcs!$A883)</f>
        <v>0</v>
      </c>
    </row>
    <row r="884" spans="1:12" ht="15.75" customHeight="1" x14ac:dyDescent="0.2">
      <c r="A884">
        <v>883</v>
      </c>
      <c r="B884" t="s">
        <v>757</v>
      </c>
      <c r="C884" t="s">
        <v>2412</v>
      </c>
      <c r="D884" t="s">
        <v>243</v>
      </c>
      <c r="E884" t="s">
        <v>758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2" t="s">
        <v>345</v>
      </c>
      <c r="L884">
        <f>COUNTIF('route'!$H$2:$H$1482,npcs!$A884)</f>
        <v>0</v>
      </c>
    </row>
    <row r="885" spans="1:12" ht="15.75" customHeight="1" x14ac:dyDescent="0.2">
      <c r="A885">
        <v>884</v>
      </c>
      <c r="B885" t="s">
        <v>458</v>
      </c>
      <c r="C885" t="s">
        <v>2412</v>
      </c>
      <c r="D885" t="s">
        <v>243</v>
      </c>
      <c r="E885" t="s">
        <v>759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2" t="s">
        <v>345</v>
      </c>
      <c r="L885">
        <f>COUNTIF('route'!$H$2:$H$1482,npcs!$A885)</f>
        <v>0</v>
      </c>
    </row>
    <row r="886" spans="1:12" ht="15.75" customHeight="1" x14ac:dyDescent="0.2">
      <c r="A886">
        <v>885</v>
      </c>
      <c r="B886" t="s">
        <v>460</v>
      </c>
      <c r="C886" t="s">
        <v>2412</v>
      </c>
      <c r="D886" t="s">
        <v>243</v>
      </c>
      <c r="E886" t="s">
        <v>759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2" t="s">
        <v>345</v>
      </c>
      <c r="L886">
        <f>COUNTIF('route'!$H$2:$H$1482,npcs!$A886)</f>
        <v>0</v>
      </c>
    </row>
    <row r="887" spans="1:12" ht="15.75" customHeight="1" x14ac:dyDescent="0.2">
      <c r="A887">
        <v>886</v>
      </c>
      <c r="B887" t="s">
        <v>461</v>
      </c>
      <c r="C887" t="s">
        <v>2412</v>
      </c>
      <c r="D887" t="s">
        <v>243</v>
      </c>
      <c r="E887" t="s">
        <v>759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2" t="s">
        <v>345</v>
      </c>
      <c r="L887">
        <f>COUNTIF('route'!$H$2:$H$1482,npcs!$A887)</f>
        <v>0</v>
      </c>
    </row>
    <row r="888" spans="1:12" ht="15.75" customHeight="1" x14ac:dyDescent="0.2">
      <c r="A888">
        <v>887</v>
      </c>
      <c r="B888" t="s">
        <v>462</v>
      </c>
      <c r="C888" t="s">
        <v>2412</v>
      </c>
      <c r="D888" t="s">
        <v>243</v>
      </c>
      <c r="E888" t="s">
        <v>759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2" t="s">
        <v>345</v>
      </c>
      <c r="L888">
        <f>COUNTIF('route'!$H$2:$H$1482,npcs!$A888)</f>
        <v>0</v>
      </c>
    </row>
    <row r="889" spans="1:12" ht="15.75" customHeight="1" x14ac:dyDescent="0.2">
      <c r="A889">
        <v>888</v>
      </c>
      <c r="B889" t="s">
        <v>463</v>
      </c>
      <c r="C889" t="s">
        <v>2412</v>
      </c>
      <c r="D889" t="s">
        <v>243</v>
      </c>
      <c r="E889" t="s">
        <v>759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2" t="s">
        <v>345</v>
      </c>
      <c r="L889">
        <f>COUNTIF('route'!$H$2:$H$1482,npcs!$A889)</f>
        <v>0</v>
      </c>
    </row>
    <row r="890" spans="1:12" ht="15.75" customHeight="1" x14ac:dyDescent="0.2">
      <c r="A890">
        <v>889</v>
      </c>
      <c r="B890" t="s">
        <v>749</v>
      </c>
      <c r="C890" t="s">
        <v>760</v>
      </c>
      <c r="D890" t="s">
        <v>243</v>
      </c>
      <c r="E890" t="s">
        <v>761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2" t="s">
        <v>345</v>
      </c>
      <c r="L890">
        <f>COUNTIF('route'!$H$2:$H$1482,npcs!$A890)</f>
        <v>0</v>
      </c>
    </row>
    <row r="891" spans="1:12" ht="15.75" customHeight="1" x14ac:dyDescent="0.2">
      <c r="A891">
        <v>890</v>
      </c>
      <c r="B891" t="s">
        <v>306</v>
      </c>
      <c r="C891" t="s">
        <v>2413</v>
      </c>
      <c r="D891" t="s">
        <v>243</v>
      </c>
      <c r="E891" t="s">
        <v>247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2" t="s">
        <v>345</v>
      </c>
      <c r="L891">
        <f>COUNTIF('route'!$H$2:$H$1482,npcs!$A891)</f>
        <v>0</v>
      </c>
    </row>
    <row r="892" spans="1:12" ht="15.75" customHeight="1" x14ac:dyDescent="0.2">
      <c r="A892">
        <v>891</v>
      </c>
      <c r="B892" t="s">
        <v>307</v>
      </c>
      <c r="C892" t="s">
        <v>2413</v>
      </c>
      <c r="D892" t="s">
        <v>243</v>
      </c>
      <c r="E892" t="s">
        <v>247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2" t="s">
        <v>345</v>
      </c>
      <c r="L892">
        <f>COUNTIF('route'!$H$2:$H$1482,npcs!$A892)</f>
        <v>0</v>
      </c>
    </row>
    <row r="893" spans="1:12" ht="15.75" customHeight="1" x14ac:dyDescent="0.2">
      <c r="A893">
        <v>892</v>
      </c>
      <c r="B893" t="s">
        <v>269</v>
      </c>
      <c r="C893" t="s">
        <v>2413</v>
      </c>
      <c r="D893" t="s">
        <v>243</v>
      </c>
      <c r="E893" t="s">
        <v>247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2" t="s">
        <v>345</v>
      </c>
      <c r="L893">
        <f>COUNTIF('route'!$H$2:$H$1482,npcs!$A893)</f>
        <v>0</v>
      </c>
    </row>
    <row r="894" spans="1:12" ht="15.75" customHeight="1" x14ac:dyDescent="0.2">
      <c r="A894">
        <v>893</v>
      </c>
      <c r="B894" t="s">
        <v>255</v>
      </c>
      <c r="C894" t="s">
        <v>2414</v>
      </c>
      <c r="D894" t="s">
        <v>256</v>
      </c>
      <c r="E894" t="s">
        <v>247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2" t="s">
        <v>345</v>
      </c>
      <c r="L894">
        <f>COUNTIF('route'!$H$2:$H$1482,npcs!$A894)</f>
        <v>0</v>
      </c>
    </row>
    <row r="895" spans="1:12" ht="15.75" customHeight="1" x14ac:dyDescent="0.2">
      <c r="A895">
        <v>894</v>
      </c>
      <c r="B895" t="s">
        <v>335</v>
      </c>
      <c r="C895" t="s">
        <v>2415</v>
      </c>
      <c r="D895" t="s">
        <v>243</v>
      </c>
      <c r="E895" t="s">
        <v>247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2" t="s">
        <v>345</v>
      </c>
      <c r="L895">
        <f>COUNTIF('route'!$H$2:$H$1482,npcs!$A895)</f>
        <v>0</v>
      </c>
    </row>
    <row r="896" spans="1:12" ht="15.75" customHeight="1" x14ac:dyDescent="0.2">
      <c r="A896">
        <v>895</v>
      </c>
      <c r="B896" t="s">
        <v>307</v>
      </c>
      <c r="C896" t="s">
        <v>2415</v>
      </c>
      <c r="D896" t="s">
        <v>243</v>
      </c>
      <c r="E896" t="s">
        <v>86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2" t="s">
        <v>345</v>
      </c>
      <c r="L896">
        <f>COUNTIF('route'!$H$2:$H$1482,npcs!$A896)</f>
        <v>0</v>
      </c>
    </row>
    <row r="897" spans="1:12" ht="15.75" customHeight="1" x14ac:dyDescent="0.2">
      <c r="A897">
        <v>896</v>
      </c>
      <c r="B897" t="s">
        <v>762</v>
      </c>
      <c r="C897" t="s">
        <v>2408</v>
      </c>
      <c r="D897" t="s">
        <v>243</v>
      </c>
      <c r="E897" t="s">
        <v>247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2" t="s">
        <v>345</v>
      </c>
      <c r="L897">
        <f>COUNTIF('route'!$H$2:$H$1482,npcs!$A897)</f>
        <v>0</v>
      </c>
    </row>
    <row r="898" spans="1:12" ht="15.75" customHeight="1" x14ac:dyDescent="0.2">
      <c r="A898">
        <v>897</v>
      </c>
      <c r="B898" t="s">
        <v>362</v>
      </c>
      <c r="C898" t="s">
        <v>2408</v>
      </c>
      <c r="D898" t="s">
        <v>243</v>
      </c>
      <c r="E898" t="s">
        <v>763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2" t="s">
        <v>345</v>
      </c>
      <c r="L898">
        <f>COUNTIF('route'!$H$2:$H$1482,npcs!$A898)</f>
        <v>0</v>
      </c>
    </row>
    <row r="899" spans="1:12" ht="15.75" customHeight="1" x14ac:dyDescent="0.2">
      <c r="A899">
        <v>898</v>
      </c>
      <c r="B899" t="s">
        <v>362</v>
      </c>
      <c r="C899" t="s">
        <v>2408</v>
      </c>
      <c r="D899" t="s">
        <v>243</v>
      </c>
      <c r="E899" t="s">
        <v>170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2" t="s">
        <v>345</v>
      </c>
      <c r="L899">
        <f>COUNTIF('route'!$H$2:$H$1482,npcs!$A899)</f>
        <v>0</v>
      </c>
    </row>
    <row r="900" spans="1:12" ht="15.75" customHeight="1" x14ac:dyDescent="0.2">
      <c r="A900">
        <v>899</v>
      </c>
      <c r="B900" t="s">
        <v>517</v>
      </c>
      <c r="C900" t="s">
        <v>2408</v>
      </c>
      <c r="D900" t="s">
        <v>243</v>
      </c>
      <c r="E900" t="s">
        <v>247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2" t="s">
        <v>345</v>
      </c>
      <c r="L900">
        <f>COUNTIF('route'!$H$2:$H$1482,npcs!$A900)</f>
        <v>0</v>
      </c>
    </row>
    <row r="901" spans="1:12" ht="15.75" customHeight="1" x14ac:dyDescent="0.2">
      <c r="A901">
        <v>900</v>
      </c>
      <c r="B901" t="s">
        <v>454</v>
      </c>
      <c r="C901" t="s">
        <v>2408</v>
      </c>
      <c r="D901" t="s">
        <v>243</v>
      </c>
      <c r="E901" t="s">
        <v>247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2" t="s">
        <v>345</v>
      </c>
      <c r="L901">
        <f>COUNTIF('route'!$H$2:$H$1482,npcs!$A901)</f>
        <v>0</v>
      </c>
    </row>
    <row r="902" spans="1:12" ht="15.75" customHeight="1" x14ac:dyDescent="0.2">
      <c r="A902">
        <v>901</v>
      </c>
      <c r="B902" t="s">
        <v>302</v>
      </c>
      <c r="C902" t="s">
        <v>2408</v>
      </c>
      <c r="D902" t="s">
        <v>243</v>
      </c>
      <c r="E902" t="s">
        <v>491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2" t="s">
        <v>345</v>
      </c>
      <c r="L902">
        <f>COUNTIF('route'!$H$2:$H$1482,npcs!$A902)</f>
        <v>0</v>
      </c>
    </row>
    <row r="903" spans="1:12" ht="15.75" customHeight="1" x14ac:dyDescent="0.2">
      <c r="A903">
        <v>902</v>
      </c>
      <c r="B903" t="s">
        <v>294</v>
      </c>
      <c r="C903" t="s">
        <v>2408</v>
      </c>
      <c r="D903" t="s">
        <v>243</v>
      </c>
      <c r="E903" t="s">
        <v>118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2" t="s">
        <v>345</v>
      </c>
      <c r="L903">
        <f>COUNTIF('route'!$H$2:$H$1482,npcs!$A903)</f>
        <v>0</v>
      </c>
    </row>
    <row r="904" spans="1:12" ht="15.75" customHeight="1" x14ac:dyDescent="0.2">
      <c r="A904">
        <v>903</v>
      </c>
      <c r="B904" t="s">
        <v>764</v>
      </c>
      <c r="C904" t="s">
        <v>2408</v>
      </c>
      <c r="D904" t="s">
        <v>256</v>
      </c>
      <c r="E904" t="s">
        <v>247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2" t="s">
        <v>345</v>
      </c>
      <c r="L904">
        <f>COUNTIF('route'!$H$2:$H$1482,npcs!$A904)</f>
        <v>0</v>
      </c>
    </row>
    <row r="905" spans="1:12" ht="15.75" customHeight="1" x14ac:dyDescent="0.2">
      <c r="A905">
        <v>904</v>
      </c>
      <c r="B905" t="s">
        <v>440</v>
      </c>
      <c r="C905" t="s">
        <v>765</v>
      </c>
      <c r="D905" t="s">
        <v>243</v>
      </c>
      <c r="E905" t="s">
        <v>247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2" t="s">
        <v>345</v>
      </c>
      <c r="L905">
        <f>COUNTIF('route'!$H$2:$H$1482,npcs!$A905)</f>
        <v>0</v>
      </c>
    </row>
    <row r="906" spans="1:12" ht="15.75" customHeight="1" x14ac:dyDescent="0.2">
      <c r="A906">
        <v>905</v>
      </c>
      <c r="B906" t="s">
        <v>766</v>
      </c>
      <c r="C906" t="s">
        <v>765</v>
      </c>
      <c r="D906" t="s">
        <v>256</v>
      </c>
      <c r="E906" t="s">
        <v>247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2" t="s">
        <v>345</v>
      </c>
      <c r="L906">
        <f>COUNTIF('route'!$H$2:$H$1482,npcs!$A906)</f>
        <v>0</v>
      </c>
    </row>
    <row r="907" spans="1:12" ht="15.75" customHeight="1" x14ac:dyDescent="0.2">
      <c r="A907">
        <v>906</v>
      </c>
      <c r="B907" t="s">
        <v>293</v>
      </c>
      <c r="C907" t="s">
        <v>2408</v>
      </c>
      <c r="D907" t="s">
        <v>243</v>
      </c>
      <c r="E907" t="s">
        <v>247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2" t="s">
        <v>345</v>
      </c>
      <c r="L907">
        <f>COUNTIF('route'!$H$2:$H$1482,npcs!$A907)</f>
        <v>0</v>
      </c>
    </row>
    <row r="908" spans="1:12" ht="15.75" customHeight="1" x14ac:dyDescent="0.2">
      <c r="A908">
        <v>907</v>
      </c>
      <c r="B908" t="s">
        <v>2352</v>
      </c>
      <c r="C908" t="s">
        <v>2408</v>
      </c>
      <c r="D908" t="s">
        <v>243</v>
      </c>
      <c r="E908" t="s">
        <v>247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2" t="s">
        <v>345</v>
      </c>
      <c r="L908">
        <f>COUNTIF('route'!$H$2:$H$1482,npcs!$A908)</f>
        <v>0</v>
      </c>
    </row>
    <row r="909" spans="1:12" ht="15.75" customHeight="1" x14ac:dyDescent="0.2">
      <c r="A909">
        <v>908</v>
      </c>
      <c r="B909" t="s">
        <v>767</v>
      </c>
      <c r="C909" t="s">
        <v>768</v>
      </c>
      <c r="D909" t="s">
        <v>243</v>
      </c>
      <c r="E909" t="s">
        <v>769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2" t="s">
        <v>345</v>
      </c>
      <c r="L909">
        <f>COUNTIF('route'!$H$2:$H$1482,npcs!$A909)</f>
        <v>0</v>
      </c>
    </row>
    <row r="910" spans="1:12" ht="15.75" customHeight="1" x14ac:dyDescent="0.2">
      <c r="A910">
        <v>909</v>
      </c>
      <c r="B910" t="s">
        <v>767</v>
      </c>
      <c r="C910" t="s">
        <v>768</v>
      </c>
      <c r="D910" t="s">
        <v>243</v>
      </c>
      <c r="E910" t="s">
        <v>187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2" t="s">
        <v>345</v>
      </c>
      <c r="L910">
        <f>COUNTIF('route'!$H$2:$H$1482,npcs!$A910)</f>
        <v>0</v>
      </c>
    </row>
    <row r="911" spans="1:12" ht="15.75" customHeight="1" x14ac:dyDescent="0.2">
      <c r="A911">
        <v>910</v>
      </c>
      <c r="B911" t="s">
        <v>250</v>
      </c>
      <c r="C911" t="s">
        <v>768</v>
      </c>
      <c r="D911" t="s">
        <v>243</v>
      </c>
      <c r="E911" t="s">
        <v>247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2" t="s">
        <v>345</v>
      </c>
      <c r="L911">
        <f>COUNTIF('route'!$H$2:$H$1482,npcs!$A911)</f>
        <v>0</v>
      </c>
    </row>
    <row r="912" spans="1:12" ht="15.75" customHeight="1" x14ac:dyDescent="0.2">
      <c r="A912">
        <v>911</v>
      </c>
      <c r="B912" t="s">
        <v>341</v>
      </c>
      <c r="C912" t="s">
        <v>768</v>
      </c>
      <c r="D912" t="s">
        <v>243</v>
      </c>
      <c r="E912" t="s">
        <v>247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2" t="s">
        <v>345</v>
      </c>
      <c r="L912">
        <f>COUNTIF('route'!$H$2:$H$1482,npcs!$A912)</f>
        <v>0</v>
      </c>
    </row>
    <row r="913" spans="1:12" ht="15.75" customHeight="1" x14ac:dyDescent="0.2">
      <c r="A913">
        <v>912</v>
      </c>
      <c r="B913" t="s">
        <v>253</v>
      </c>
      <c r="C913" t="s">
        <v>768</v>
      </c>
      <c r="D913" t="s">
        <v>243</v>
      </c>
      <c r="E913" t="s">
        <v>247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2" t="s">
        <v>345</v>
      </c>
      <c r="L913">
        <f>COUNTIF('route'!$H$2:$H$1482,npcs!$A913)</f>
        <v>0</v>
      </c>
    </row>
    <row r="914" spans="1:12" ht="15.75" customHeight="1" x14ac:dyDescent="0.2">
      <c r="A914">
        <v>913</v>
      </c>
      <c r="B914" t="s">
        <v>2352</v>
      </c>
      <c r="C914" t="s">
        <v>768</v>
      </c>
      <c r="D914" t="s">
        <v>243</v>
      </c>
      <c r="E914" t="s">
        <v>247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2" t="s">
        <v>345</v>
      </c>
      <c r="L914">
        <f>COUNTIF('route'!$H$2:$H$1482,npcs!$A914)</f>
        <v>0</v>
      </c>
    </row>
    <row r="915" spans="1:12" ht="15.75" customHeight="1" x14ac:dyDescent="0.2">
      <c r="A915">
        <v>914</v>
      </c>
      <c r="B915" t="s">
        <v>359</v>
      </c>
      <c r="C915" t="s">
        <v>770</v>
      </c>
      <c r="D915" t="s">
        <v>243</v>
      </c>
      <c r="E915" t="s">
        <v>247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2" t="s">
        <v>345</v>
      </c>
      <c r="L915">
        <f>COUNTIF('route'!$H$2:$H$1482,npcs!$A915)</f>
        <v>0</v>
      </c>
    </row>
    <row r="916" spans="1:12" ht="15.75" customHeight="1" x14ac:dyDescent="0.2">
      <c r="A916">
        <v>915</v>
      </c>
      <c r="B916" t="s">
        <v>361</v>
      </c>
      <c r="C916" t="s">
        <v>770</v>
      </c>
      <c r="D916" t="s">
        <v>243</v>
      </c>
      <c r="E916" t="s">
        <v>247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2" t="s">
        <v>345</v>
      </c>
      <c r="L916">
        <f>COUNTIF('route'!$H$2:$H$1482,npcs!$A916)</f>
        <v>0</v>
      </c>
    </row>
    <row r="917" spans="1:12" ht="15.75" customHeight="1" x14ac:dyDescent="0.2">
      <c r="A917">
        <v>916</v>
      </c>
      <c r="B917" t="s">
        <v>363</v>
      </c>
      <c r="C917" t="s">
        <v>771</v>
      </c>
      <c r="D917" t="s">
        <v>243</v>
      </c>
      <c r="E917" t="s">
        <v>247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2" t="s">
        <v>345</v>
      </c>
      <c r="L917">
        <f>COUNTIF('route'!$H$2:$H$1482,npcs!$A917)</f>
        <v>0</v>
      </c>
    </row>
    <row r="918" spans="1:12" ht="15.75" customHeight="1" x14ac:dyDescent="0.2">
      <c r="A918">
        <v>917</v>
      </c>
      <c r="B918" t="s">
        <v>359</v>
      </c>
      <c r="C918" t="s">
        <v>771</v>
      </c>
      <c r="D918" t="s">
        <v>243</v>
      </c>
      <c r="E918" t="s">
        <v>247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2" t="s">
        <v>345</v>
      </c>
      <c r="L918">
        <f>COUNTIF('route'!$H$2:$H$1482,npcs!$A918)</f>
        <v>0</v>
      </c>
    </row>
    <row r="919" spans="1:12" ht="15.75" customHeight="1" x14ac:dyDescent="0.2">
      <c r="A919">
        <v>918</v>
      </c>
      <c r="B919" t="s">
        <v>368</v>
      </c>
      <c r="C919" t="s">
        <v>2416</v>
      </c>
      <c r="D919" t="s">
        <v>243</v>
      </c>
      <c r="E919" t="s">
        <v>247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2" t="s">
        <v>345</v>
      </c>
      <c r="L919">
        <f>COUNTIF('route'!$H$2:$H$1482,npcs!$A919)</f>
        <v>0</v>
      </c>
    </row>
    <row r="920" spans="1:12" ht="15.75" customHeight="1" x14ac:dyDescent="0.2">
      <c r="A920">
        <v>919</v>
      </c>
      <c r="B920" t="s">
        <v>478</v>
      </c>
      <c r="C920" t="s">
        <v>2416</v>
      </c>
      <c r="D920" t="s">
        <v>243</v>
      </c>
      <c r="E920" t="s">
        <v>247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2" t="s">
        <v>345</v>
      </c>
      <c r="L920">
        <f>COUNTIF('route'!$H$2:$H$1482,npcs!$A920)</f>
        <v>0</v>
      </c>
    </row>
    <row r="921" spans="1:12" ht="15.75" customHeight="1" x14ac:dyDescent="0.2">
      <c r="A921">
        <v>920</v>
      </c>
      <c r="B921" t="s">
        <v>314</v>
      </c>
      <c r="C921" t="s">
        <v>772</v>
      </c>
      <c r="D921" t="s">
        <v>243</v>
      </c>
      <c r="E921" t="s">
        <v>773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2" t="s">
        <v>345</v>
      </c>
      <c r="L921">
        <f>COUNTIF('route'!$H$2:$H$1482,npcs!$A921)</f>
        <v>0</v>
      </c>
    </row>
    <row r="922" spans="1:12" ht="15.75" customHeight="1" x14ac:dyDescent="0.2">
      <c r="A922">
        <v>921</v>
      </c>
      <c r="B922" t="s">
        <v>2339</v>
      </c>
      <c r="C922" t="s">
        <v>772</v>
      </c>
      <c r="D922" t="s">
        <v>243</v>
      </c>
      <c r="E922" t="s">
        <v>773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2" t="s">
        <v>345</v>
      </c>
      <c r="L922">
        <f>COUNTIF('route'!$H$2:$H$1482,npcs!$A922)</f>
        <v>0</v>
      </c>
    </row>
    <row r="923" spans="1:12" ht="15.75" customHeight="1" x14ac:dyDescent="0.2">
      <c r="A923">
        <v>922</v>
      </c>
      <c r="B923" t="s">
        <v>2339</v>
      </c>
      <c r="C923" t="s">
        <v>772</v>
      </c>
      <c r="D923" t="s">
        <v>243</v>
      </c>
      <c r="E923" t="s">
        <v>773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2" t="s">
        <v>345</v>
      </c>
      <c r="L923">
        <f>COUNTIF('route'!$H$2:$H$1482,npcs!$A923)</f>
        <v>0</v>
      </c>
    </row>
    <row r="924" spans="1:12" ht="15.75" customHeight="1" x14ac:dyDescent="0.2">
      <c r="A924">
        <v>923</v>
      </c>
      <c r="B924" t="s">
        <v>252</v>
      </c>
      <c r="C924" t="s">
        <v>772</v>
      </c>
      <c r="D924" t="s">
        <v>243</v>
      </c>
      <c r="E924" t="s">
        <v>773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2" t="s">
        <v>345</v>
      </c>
      <c r="L924">
        <f>COUNTIF('route'!$H$2:$H$1482,npcs!$A924)</f>
        <v>0</v>
      </c>
    </row>
    <row r="925" spans="1:12" ht="15.75" customHeight="1" x14ac:dyDescent="0.2">
      <c r="A925">
        <v>924</v>
      </c>
      <c r="B925" t="s">
        <v>734</v>
      </c>
      <c r="C925" t="s">
        <v>772</v>
      </c>
      <c r="D925" t="s">
        <v>243</v>
      </c>
      <c r="E925" t="s">
        <v>773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2" t="s">
        <v>345</v>
      </c>
      <c r="L925">
        <f>COUNTIF('route'!$H$2:$H$1482,npcs!$A925)</f>
        <v>0</v>
      </c>
    </row>
    <row r="926" spans="1:12" ht="15.75" customHeight="1" x14ac:dyDescent="0.2">
      <c r="A926">
        <v>925</v>
      </c>
      <c r="B926" t="s">
        <v>281</v>
      </c>
      <c r="C926" t="s">
        <v>772</v>
      </c>
      <c r="D926" t="s">
        <v>243</v>
      </c>
      <c r="E926" t="s">
        <v>773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2" t="s">
        <v>345</v>
      </c>
      <c r="L926">
        <f>COUNTIF('route'!$H$2:$H$1482,npcs!$A926)</f>
        <v>0</v>
      </c>
    </row>
    <row r="927" spans="1:12" ht="15.75" customHeight="1" x14ac:dyDescent="0.2">
      <c r="A927">
        <v>926</v>
      </c>
      <c r="B927" t="s">
        <v>469</v>
      </c>
      <c r="C927" t="s">
        <v>772</v>
      </c>
      <c r="D927" t="s">
        <v>243</v>
      </c>
      <c r="E927" t="s">
        <v>773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2" t="s">
        <v>345</v>
      </c>
      <c r="L927">
        <f>COUNTIF('route'!$H$2:$H$1482,npcs!$A927)</f>
        <v>0</v>
      </c>
    </row>
    <row r="928" spans="1:12" ht="15.75" customHeight="1" x14ac:dyDescent="0.2">
      <c r="A928">
        <v>927</v>
      </c>
      <c r="B928" t="s">
        <v>328</v>
      </c>
      <c r="C928" t="s">
        <v>772</v>
      </c>
      <c r="D928" t="s">
        <v>243</v>
      </c>
      <c r="E928" t="s">
        <v>773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2" t="s">
        <v>345</v>
      </c>
      <c r="L928">
        <f>COUNTIF('route'!$H$2:$H$1482,npcs!$A928)</f>
        <v>0</v>
      </c>
    </row>
    <row r="929" spans="1:12" ht="15.75" customHeight="1" x14ac:dyDescent="0.2">
      <c r="A929">
        <v>928</v>
      </c>
      <c r="B929" t="s">
        <v>381</v>
      </c>
      <c r="C929" t="s">
        <v>772</v>
      </c>
      <c r="D929" t="s">
        <v>243</v>
      </c>
      <c r="E929" t="s">
        <v>773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2" t="s">
        <v>345</v>
      </c>
      <c r="L929">
        <f>COUNTIF('route'!$H$2:$H$1482,npcs!$A929)</f>
        <v>0</v>
      </c>
    </row>
    <row r="930" spans="1:12" ht="15.75" customHeight="1" x14ac:dyDescent="0.2">
      <c r="A930">
        <v>929</v>
      </c>
      <c r="B930" t="s">
        <v>375</v>
      </c>
      <c r="C930" t="s">
        <v>772</v>
      </c>
      <c r="D930" t="s">
        <v>243</v>
      </c>
      <c r="E930" t="s">
        <v>773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2" t="s">
        <v>345</v>
      </c>
      <c r="L930">
        <f>COUNTIF('route'!$H$2:$H$1482,npcs!$A930)</f>
        <v>0</v>
      </c>
    </row>
    <row r="931" spans="1:12" ht="15.75" customHeight="1" x14ac:dyDescent="0.2">
      <c r="A931">
        <v>930</v>
      </c>
      <c r="B931" t="s">
        <v>253</v>
      </c>
      <c r="C931" t="s">
        <v>772</v>
      </c>
      <c r="D931" t="s">
        <v>243</v>
      </c>
      <c r="E931" t="s">
        <v>773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2" t="s">
        <v>345</v>
      </c>
      <c r="L931">
        <f>COUNTIF('route'!$H$2:$H$1482,npcs!$A931)</f>
        <v>0</v>
      </c>
    </row>
    <row r="932" spans="1:12" ht="15.75" customHeight="1" x14ac:dyDescent="0.2">
      <c r="A932">
        <v>931</v>
      </c>
      <c r="B932" t="s">
        <v>440</v>
      </c>
      <c r="C932" t="s">
        <v>772</v>
      </c>
      <c r="D932" t="s">
        <v>243</v>
      </c>
      <c r="E932" t="s">
        <v>773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2" t="s">
        <v>345</v>
      </c>
      <c r="L932">
        <f>COUNTIF('route'!$H$2:$H$1482,npcs!$A932)</f>
        <v>0</v>
      </c>
    </row>
    <row r="933" spans="1:12" ht="15.75" customHeight="1" x14ac:dyDescent="0.2">
      <c r="A933">
        <v>932</v>
      </c>
      <c r="B933" t="s">
        <v>291</v>
      </c>
      <c r="C933" t="s">
        <v>772</v>
      </c>
      <c r="D933" t="s">
        <v>243</v>
      </c>
      <c r="E933" t="s">
        <v>773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2" t="s">
        <v>345</v>
      </c>
      <c r="L933">
        <f>COUNTIF('route'!$H$2:$H$1482,npcs!$A933)</f>
        <v>0</v>
      </c>
    </row>
    <row r="934" spans="1:12" ht="15.75" customHeight="1" x14ac:dyDescent="0.2">
      <c r="A934">
        <v>933</v>
      </c>
      <c r="B934" t="s">
        <v>444</v>
      </c>
      <c r="C934" t="s">
        <v>772</v>
      </c>
      <c r="D934" t="s">
        <v>243</v>
      </c>
      <c r="E934" t="s">
        <v>773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2" t="s">
        <v>345</v>
      </c>
      <c r="L934">
        <f>COUNTIF('route'!$H$2:$H$1482,npcs!$A934)</f>
        <v>0</v>
      </c>
    </row>
    <row r="935" spans="1:12" ht="15.75" customHeight="1" x14ac:dyDescent="0.2">
      <c r="A935">
        <v>934</v>
      </c>
      <c r="B935" t="s">
        <v>335</v>
      </c>
      <c r="C935" t="s">
        <v>772</v>
      </c>
      <c r="D935" t="s">
        <v>243</v>
      </c>
      <c r="E935" t="s">
        <v>773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2" t="s">
        <v>345</v>
      </c>
      <c r="L935">
        <f>COUNTIF('route'!$H$2:$H$1482,npcs!$A935)</f>
        <v>0</v>
      </c>
    </row>
    <row r="936" spans="1:12" ht="15.75" customHeight="1" x14ac:dyDescent="0.2">
      <c r="A936">
        <v>935</v>
      </c>
      <c r="B936" t="s">
        <v>2352</v>
      </c>
      <c r="C936" t="s">
        <v>772</v>
      </c>
      <c r="D936" t="s">
        <v>243</v>
      </c>
      <c r="E936" t="s">
        <v>247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2" t="s">
        <v>345</v>
      </c>
      <c r="L936">
        <f>COUNTIF('route'!$H$2:$H$1482,npcs!$A936)</f>
        <v>0</v>
      </c>
    </row>
    <row r="937" spans="1:12" ht="15.75" customHeight="1" x14ac:dyDescent="0.2">
      <c r="A937">
        <v>936</v>
      </c>
      <c r="B937" t="s">
        <v>569</v>
      </c>
      <c r="C937" t="s">
        <v>2417</v>
      </c>
      <c r="D937" t="s">
        <v>243</v>
      </c>
      <c r="E937" t="s">
        <v>773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2" t="s">
        <v>345</v>
      </c>
      <c r="L937">
        <f>COUNTIF('route'!$H$2:$H$1482,npcs!$A937)</f>
        <v>0</v>
      </c>
    </row>
    <row r="938" spans="1:12" ht="15.75" customHeight="1" x14ac:dyDescent="0.2">
      <c r="A938">
        <v>937</v>
      </c>
      <c r="B938" t="s">
        <v>255</v>
      </c>
      <c r="C938" t="s">
        <v>772</v>
      </c>
      <c r="D938" t="s">
        <v>256</v>
      </c>
      <c r="E938" t="s">
        <v>247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2" t="s">
        <v>345</v>
      </c>
      <c r="L938">
        <f>COUNTIF('route'!$H$2:$H$1482,npcs!$A938)</f>
        <v>0</v>
      </c>
    </row>
    <row r="939" spans="1:12" ht="15.75" customHeight="1" x14ac:dyDescent="0.2">
      <c r="A939">
        <v>938</v>
      </c>
      <c r="B939" t="s">
        <v>257</v>
      </c>
      <c r="C939" t="s">
        <v>772</v>
      </c>
      <c r="D939" t="s">
        <v>243</v>
      </c>
      <c r="E939" t="s">
        <v>247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2" t="s">
        <v>345</v>
      </c>
      <c r="L939">
        <f>COUNTIF('route'!$H$2:$H$1482,npcs!$A939)</f>
        <v>0</v>
      </c>
    </row>
    <row r="940" spans="1:12" ht="15.75" customHeight="1" x14ac:dyDescent="0.2">
      <c r="A940">
        <v>939</v>
      </c>
      <c r="B940" t="s">
        <v>671</v>
      </c>
      <c r="C940" t="s">
        <v>772</v>
      </c>
      <c r="D940" t="s">
        <v>256</v>
      </c>
      <c r="E940" t="s">
        <v>773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2" t="s">
        <v>345</v>
      </c>
      <c r="L940">
        <f>COUNTIF('route'!$H$2:$H$1482,npcs!$A940)</f>
        <v>0</v>
      </c>
    </row>
    <row r="941" spans="1:12" ht="15.75" customHeight="1" x14ac:dyDescent="0.2">
      <c r="A941">
        <v>940</v>
      </c>
      <c r="B941" t="s">
        <v>255</v>
      </c>
      <c r="C941" t="s">
        <v>772</v>
      </c>
      <c r="D941" t="s">
        <v>256</v>
      </c>
      <c r="E941" t="s">
        <v>247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2" t="s">
        <v>345</v>
      </c>
      <c r="L941">
        <f>COUNTIF('route'!$H$2:$H$1482,npcs!$A941)</f>
        <v>0</v>
      </c>
    </row>
    <row r="942" spans="1:12" ht="15.75" customHeight="1" x14ac:dyDescent="0.2">
      <c r="A942">
        <v>941</v>
      </c>
      <c r="B942" t="s">
        <v>774</v>
      </c>
      <c r="C942" t="s">
        <v>775</v>
      </c>
      <c r="D942" t="s">
        <v>243</v>
      </c>
      <c r="E942" t="s">
        <v>169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2" t="s">
        <v>345</v>
      </c>
      <c r="L942">
        <f>COUNTIF('route'!$H$2:$H$1482,npcs!$A942)</f>
        <v>0</v>
      </c>
    </row>
    <row r="943" spans="1:12" ht="15.75" customHeight="1" x14ac:dyDescent="0.2">
      <c r="A943">
        <v>942</v>
      </c>
      <c r="B943" t="s">
        <v>330</v>
      </c>
      <c r="C943" t="s">
        <v>2418</v>
      </c>
      <c r="D943" t="s">
        <v>243</v>
      </c>
      <c r="E943" t="s">
        <v>247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2" t="s">
        <v>345</v>
      </c>
      <c r="L943">
        <f>COUNTIF('route'!$H$2:$H$1482,npcs!$A943)</f>
        <v>0</v>
      </c>
    </row>
    <row r="944" spans="1:12" ht="15.75" customHeight="1" x14ac:dyDescent="0.2">
      <c r="A944">
        <v>943</v>
      </c>
      <c r="B944" t="s">
        <v>331</v>
      </c>
      <c r="C944" t="s">
        <v>2418</v>
      </c>
      <c r="D944" t="s">
        <v>243</v>
      </c>
      <c r="E944" t="s">
        <v>247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2" t="s">
        <v>345</v>
      </c>
      <c r="L944">
        <f>COUNTIF('route'!$H$2:$H$1482,npcs!$A944)</f>
        <v>0</v>
      </c>
    </row>
    <row r="945" spans="1:12" ht="15.75" customHeight="1" x14ac:dyDescent="0.2">
      <c r="A945">
        <v>944</v>
      </c>
      <c r="B945" t="s">
        <v>387</v>
      </c>
      <c r="C945" t="s">
        <v>2418</v>
      </c>
      <c r="D945" t="s">
        <v>243</v>
      </c>
      <c r="E945" t="s">
        <v>247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2" t="s">
        <v>345</v>
      </c>
      <c r="L945">
        <f>COUNTIF('route'!$H$2:$H$1482,npcs!$A945)</f>
        <v>0</v>
      </c>
    </row>
    <row r="946" spans="1:12" ht="15.75" customHeight="1" x14ac:dyDescent="0.2">
      <c r="A946">
        <v>945</v>
      </c>
      <c r="B946" t="s">
        <v>318</v>
      </c>
      <c r="C946" t="s">
        <v>2418</v>
      </c>
      <c r="D946" t="s">
        <v>243</v>
      </c>
      <c r="E946" t="s">
        <v>247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2" t="s">
        <v>345</v>
      </c>
      <c r="L946">
        <f>COUNTIF('route'!$H$2:$H$1482,npcs!$A946)</f>
        <v>0</v>
      </c>
    </row>
    <row r="947" spans="1:12" ht="15.75" customHeight="1" x14ac:dyDescent="0.2">
      <c r="A947">
        <v>946</v>
      </c>
      <c r="B947" t="s">
        <v>253</v>
      </c>
      <c r="C947" t="s">
        <v>2418</v>
      </c>
      <c r="D947" t="s">
        <v>243</v>
      </c>
      <c r="E947" t="s">
        <v>247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2" t="s">
        <v>345</v>
      </c>
      <c r="L947">
        <f>COUNTIF('route'!$H$2:$H$1482,npcs!$A947)</f>
        <v>0</v>
      </c>
    </row>
    <row r="948" spans="1:12" ht="15.75" customHeight="1" x14ac:dyDescent="0.2">
      <c r="A948">
        <v>947</v>
      </c>
      <c r="B948" t="s">
        <v>451</v>
      </c>
      <c r="C948" t="s">
        <v>2418</v>
      </c>
      <c r="D948" t="s">
        <v>243</v>
      </c>
      <c r="E948" t="s">
        <v>247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2" t="s">
        <v>345</v>
      </c>
      <c r="L948">
        <f>COUNTIF('route'!$H$2:$H$1482,npcs!$A948)</f>
        <v>0</v>
      </c>
    </row>
    <row r="949" spans="1:12" ht="15.75" customHeight="1" x14ac:dyDescent="0.2">
      <c r="A949">
        <v>948</v>
      </c>
      <c r="B949" t="s">
        <v>454</v>
      </c>
      <c r="C949" t="s">
        <v>2418</v>
      </c>
      <c r="D949" t="s">
        <v>243</v>
      </c>
      <c r="E949" t="s">
        <v>247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2" t="s">
        <v>345</v>
      </c>
      <c r="L949">
        <f>COUNTIF('route'!$H$2:$H$1482,npcs!$A949)</f>
        <v>0</v>
      </c>
    </row>
    <row r="950" spans="1:12" ht="15.75" customHeight="1" x14ac:dyDescent="0.2">
      <c r="A950">
        <v>949</v>
      </c>
      <c r="B950" t="s">
        <v>315</v>
      </c>
      <c r="C950" t="s">
        <v>2418</v>
      </c>
      <c r="D950" t="s">
        <v>243</v>
      </c>
      <c r="E950" t="s">
        <v>247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2" t="s">
        <v>345</v>
      </c>
      <c r="L950">
        <f>COUNTIF('route'!$H$2:$H$1482,npcs!$A950)</f>
        <v>0</v>
      </c>
    </row>
    <row r="951" spans="1:12" ht="15.75" customHeight="1" x14ac:dyDescent="0.2">
      <c r="A951">
        <v>950</v>
      </c>
      <c r="B951" t="s">
        <v>315</v>
      </c>
      <c r="C951" t="s">
        <v>2418</v>
      </c>
      <c r="D951" t="s">
        <v>243</v>
      </c>
      <c r="E951" t="s">
        <v>247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2" t="s">
        <v>345</v>
      </c>
      <c r="L951">
        <f>COUNTIF('route'!$H$2:$H$1482,npcs!$A951)</f>
        <v>0</v>
      </c>
    </row>
    <row r="952" spans="1:12" ht="15.75" customHeight="1" x14ac:dyDescent="0.2">
      <c r="A952">
        <v>951</v>
      </c>
      <c r="B952" t="s">
        <v>742</v>
      </c>
      <c r="C952" t="s">
        <v>2418</v>
      </c>
      <c r="D952" t="s">
        <v>243</v>
      </c>
      <c r="E952" t="s">
        <v>776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2" t="s">
        <v>345</v>
      </c>
      <c r="L952">
        <f>COUNTIF('route'!$H$2:$H$1482,npcs!$A952)</f>
        <v>0</v>
      </c>
    </row>
    <row r="953" spans="1:12" ht="15.75" customHeight="1" x14ac:dyDescent="0.2">
      <c r="A953">
        <v>952</v>
      </c>
      <c r="B953" t="s">
        <v>777</v>
      </c>
      <c r="C953" t="s">
        <v>2418</v>
      </c>
      <c r="D953" t="s">
        <v>243</v>
      </c>
      <c r="E953" t="s">
        <v>171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2" t="s">
        <v>345</v>
      </c>
      <c r="L953">
        <f>COUNTIF('route'!$H$2:$H$1482,npcs!$A953)</f>
        <v>0</v>
      </c>
    </row>
    <row r="954" spans="1:12" ht="15.75" customHeight="1" x14ac:dyDescent="0.2">
      <c r="A954">
        <v>953</v>
      </c>
      <c r="B954" t="s">
        <v>444</v>
      </c>
      <c r="C954" t="s">
        <v>2418</v>
      </c>
      <c r="D954" t="s">
        <v>243</v>
      </c>
      <c r="E954" t="s">
        <v>171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2" t="s">
        <v>345</v>
      </c>
      <c r="L954">
        <f>COUNTIF('route'!$H$2:$H$1482,npcs!$A954)</f>
        <v>0</v>
      </c>
    </row>
    <row r="955" spans="1:12" ht="15.75" customHeight="1" x14ac:dyDescent="0.2">
      <c r="A955">
        <v>954</v>
      </c>
      <c r="B955" t="s">
        <v>293</v>
      </c>
      <c r="C955" t="s">
        <v>2418</v>
      </c>
      <c r="D955" t="s">
        <v>243</v>
      </c>
      <c r="E955" t="s">
        <v>171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2" t="s">
        <v>345</v>
      </c>
      <c r="L955">
        <f>COUNTIF('route'!$H$2:$H$1482,npcs!$A955)</f>
        <v>0</v>
      </c>
    </row>
    <row r="956" spans="1:12" ht="15.75" customHeight="1" x14ac:dyDescent="0.2">
      <c r="A956">
        <v>955</v>
      </c>
      <c r="B956" t="s">
        <v>248</v>
      </c>
      <c r="C956" t="s">
        <v>2418</v>
      </c>
      <c r="D956" t="s">
        <v>243</v>
      </c>
      <c r="E956" t="s">
        <v>171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2" t="s">
        <v>345</v>
      </c>
      <c r="L956">
        <f>COUNTIF('route'!$H$2:$H$1482,npcs!$A956)</f>
        <v>0</v>
      </c>
    </row>
    <row r="957" spans="1:12" ht="15.75" customHeight="1" x14ac:dyDescent="0.2">
      <c r="A957">
        <v>956</v>
      </c>
      <c r="B957" t="s">
        <v>348</v>
      </c>
      <c r="C957" t="s">
        <v>2418</v>
      </c>
      <c r="D957" t="s">
        <v>243</v>
      </c>
      <c r="E957" t="s">
        <v>171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2" t="s">
        <v>345</v>
      </c>
      <c r="L957">
        <f>COUNTIF('route'!$H$2:$H$1482,npcs!$A957)</f>
        <v>0</v>
      </c>
    </row>
    <row r="958" spans="1:12" ht="15.75" customHeight="1" x14ac:dyDescent="0.2">
      <c r="A958">
        <v>957</v>
      </c>
      <c r="B958" t="s">
        <v>328</v>
      </c>
      <c r="C958" t="s">
        <v>2418</v>
      </c>
      <c r="D958" t="s">
        <v>243</v>
      </c>
      <c r="E958" t="s">
        <v>171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2" t="s">
        <v>345</v>
      </c>
      <c r="L958">
        <f>COUNTIF('route'!$H$2:$H$1482,npcs!$A958)</f>
        <v>0</v>
      </c>
    </row>
    <row r="959" spans="1:12" ht="15.75" customHeight="1" x14ac:dyDescent="0.2">
      <c r="A959">
        <v>958</v>
      </c>
      <c r="B959" t="s">
        <v>283</v>
      </c>
      <c r="C959" t="s">
        <v>2418</v>
      </c>
      <c r="D959" t="s">
        <v>243</v>
      </c>
      <c r="E959" t="s">
        <v>171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2" t="s">
        <v>345</v>
      </c>
      <c r="L959">
        <f>COUNTIF('route'!$H$2:$H$1482,npcs!$A959)</f>
        <v>0</v>
      </c>
    </row>
    <row r="960" spans="1:12" ht="15.75" customHeight="1" x14ac:dyDescent="0.2">
      <c r="A960">
        <v>959</v>
      </c>
      <c r="B960" t="s">
        <v>423</v>
      </c>
      <c r="C960" t="s">
        <v>2418</v>
      </c>
      <c r="D960" t="s">
        <v>243</v>
      </c>
      <c r="E960" t="s">
        <v>247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2" t="s">
        <v>345</v>
      </c>
      <c r="L960">
        <f>COUNTIF('route'!$H$2:$H$1482,npcs!$A960)</f>
        <v>0</v>
      </c>
    </row>
    <row r="961" spans="1:12" ht="15.75" customHeight="1" x14ac:dyDescent="0.2">
      <c r="A961">
        <v>960</v>
      </c>
      <c r="B961" t="s">
        <v>458</v>
      </c>
      <c r="C961" t="s">
        <v>2418</v>
      </c>
      <c r="D961" t="s">
        <v>243</v>
      </c>
      <c r="E961" t="s">
        <v>778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2" t="s">
        <v>345</v>
      </c>
      <c r="L961">
        <f>COUNTIF('route'!$H$2:$H$1482,npcs!$A961)</f>
        <v>0</v>
      </c>
    </row>
    <row r="962" spans="1:12" ht="15.75" customHeight="1" x14ac:dyDescent="0.2">
      <c r="A962">
        <v>961</v>
      </c>
      <c r="B962" t="s">
        <v>327</v>
      </c>
      <c r="C962" t="s">
        <v>2418</v>
      </c>
      <c r="D962" t="s">
        <v>243</v>
      </c>
      <c r="E962" t="s">
        <v>247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2" t="s">
        <v>345</v>
      </c>
      <c r="L962">
        <f>COUNTIF('route'!$H$2:$H$1482,npcs!$A962)</f>
        <v>0</v>
      </c>
    </row>
    <row r="963" spans="1:12" ht="15.75" customHeight="1" x14ac:dyDescent="0.2">
      <c r="A963">
        <v>962</v>
      </c>
      <c r="B963" t="s">
        <v>253</v>
      </c>
      <c r="C963" t="s">
        <v>2418</v>
      </c>
      <c r="D963" t="s">
        <v>243</v>
      </c>
      <c r="E963" t="s">
        <v>779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2" t="s">
        <v>345</v>
      </c>
      <c r="L963">
        <f>COUNTIF('route'!$H$2:$H$1482,npcs!$A963)</f>
        <v>0</v>
      </c>
    </row>
    <row r="964" spans="1:12" ht="15.75" customHeight="1" x14ac:dyDescent="0.2">
      <c r="A964">
        <v>963</v>
      </c>
      <c r="B964" t="s">
        <v>250</v>
      </c>
      <c r="C964" t="s">
        <v>2418</v>
      </c>
      <c r="D964" t="s">
        <v>243</v>
      </c>
      <c r="E964" t="s">
        <v>779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2" t="s">
        <v>345</v>
      </c>
      <c r="L964">
        <f>COUNTIF('route'!$H$2:$H$1482,npcs!$A964)</f>
        <v>0</v>
      </c>
    </row>
    <row r="965" spans="1:12" ht="15.75" customHeight="1" x14ac:dyDescent="0.2">
      <c r="A965">
        <v>964</v>
      </c>
      <c r="B965" t="s">
        <v>335</v>
      </c>
      <c r="C965" t="s">
        <v>2418</v>
      </c>
      <c r="D965" t="s">
        <v>243</v>
      </c>
      <c r="E965" t="s">
        <v>780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2" t="s">
        <v>345</v>
      </c>
      <c r="L965">
        <f>COUNTIF('route'!$H$2:$H$1482,npcs!$A965)</f>
        <v>0</v>
      </c>
    </row>
    <row r="966" spans="1:12" ht="15.75" customHeight="1" x14ac:dyDescent="0.2">
      <c r="A966">
        <v>965</v>
      </c>
      <c r="B966" t="s">
        <v>248</v>
      </c>
      <c r="C966" t="s">
        <v>2418</v>
      </c>
      <c r="D966" t="s">
        <v>243</v>
      </c>
      <c r="E966" t="s">
        <v>781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2" t="s">
        <v>345</v>
      </c>
      <c r="L966">
        <f>COUNTIF('route'!$H$2:$H$1482,npcs!$A966)</f>
        <v>0</v>
      </c>
    </row>
    <row r="967" spans="1:12" ht="15.75" customHeight="1" x14ac:dyDescent="0.2">
      <c r="A967">
        <v>966</v>
      </c>
      <c r="B967" t="s">
        <v>444</v>
      </c>
      <c r="C967" t="s">
        <v>2418</v>
      </c>
      <c r="D967" t="s">
        <v>243</v>
      </c>
      <c r="E967" t="s">
        <v>781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2" t="s">
        <v>345</v>
      </c>
      <c r="L967">
        <f>COUNTIF('route'!$H$2:$H$1482,npcs!$A967)</f>
        <v>0</v>
      </c>
    </row>
    <row r="968" spans="1:12" ht="15.75" customHeight="1" x14ac:dyDescent="0.2">
      <c r="A968">
        <v>967</v>
      </c>
      <c r="B968" t="s">
        <v>661</v>
      </c>
      <c r="C968" t="s">
        <v>2418</v>
      </c>
      <c r="D968" t="s">
        <v>243</v>
      </c>
      <c r="E968" t="s">
        <v>782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2" t="s">
        <v>345</v>
      </c>
      <c r="L968">
        <f>COUNTIF('route'!$H$2:$H$1482,npcs!$A968)</f>
        <v>0</v>
      </c>
    </row>
    <row r="969" spans="1:12" ht="15.75" customHeight="1" x14ac:dyDescent="0.2">
      <c r="A969">
        <v>968</v>
      </c>
      <c r="B969" t="s">
        <v>783</v>
      </c>
      <c r="C969" t="s">
        <v>2418</v>
      </c>
      <c r="D969" t="s">
        <v>243</v>
      </c>
      <c r="E969" t="s">
        <v>784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2" t="s">
        <v>345</v>
      </c>
      <c r="L969">
        <f>COUNTIF('route'!$H$2:$H$1482,npcs!$A969)</f>
        <v>0</v>
      </c>
    </row>
    <row r="970" spans="1:12" ht="15.75" customHeight="1" x14ac:dyDescent="0.2">
      <c r="A970">
        <v>969</v>
      </c>
      <c r="B970" t="s">
        <v>348</v>
      </c>
      <c r="C970" t="s">
        <v>2418</v>
      </c>
      <c r="D970" t="s">
        <v>243</v>
      </c>
      <c r="E970" t="s">
        <v>247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2" t="s">
        <v>345</v>
      </c>
      <c r="L970">
        <f>COUNTIF('route'!$H$2:$H$1482,npcs!$A970)</f>
        <v>0</v>
      </c>
    </row>
    <row r="971" spans="1:12" ht="15.75" customHeight="1" x14ac:dyDescent="0.2">
      <c r="A971">
        <v>970</v>
      </c>
      <c r="B971" t="s">
        <v>785</v>
      </c>
      <c r="C971" t="s">
        <v>2418</v>
      </c>
      <c r="D971" t="s">
        <v>243</v>
      </c>
      <c r="E971" t="s">
        <v>290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2" t="s">
        <v>345</v>
      </c>
      <c r="L971">
        <f>COUNTIF('route'!$H$2:$H$1482,npcs!$A971)</f>
        <v>0</v>
      </c>
    </row>
    <row r="972" spans="1:12" ht="15.75" customHeight="1" x14ac:dyDescent="0.2">
      <c r="A972">
        <v>971</v>
      </c>
      <c r="B972" t="s">
        <v>2352</v>
      </c>
      <c r="C972" t="s">
        <v>2418</v>
      </c>
      <c r="D972" t="s">
        <v>243</v>
      </c>
      <c r="E972" t="s">
        <v>247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2" t="s">
        <v>345</v>
      </c>
      <c r="L972">
        <f>COUNTIF('route'!$H$2:$H$1482,npcs!$A972)</f>
        <v>0</v>
      </c>
    </row>
    <row r="973" spans="1:12" ht="15.75" customHeight="1" x14ac:dyDescent="0.2">
      <c r="A973">
        <v>972</v>
      </c>
      <c r="B973" t="s">
        <v>494</v>
      </c>
      <c r="C973" t="s">
        <v>2418</v>
      </c>
      <c r="D973" t="s">
        <v>256</v>
      </c>
      <c r="E973" t="s">
        <v>247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2" t="s">
        <v>345</v>
      </c>
      <c r="L973">
        <f>COUNTIF('route'!$H$2:$H$1482,npcs!$A973)</f>
        <v>0</v>
      </c>
    </row>
    <row r="974" spans="1:12" ht="15.75" customHeight="1" x14ac:dyDescent="0.2">
      <c r="A974">
        <v>973</v>
      </c>
      <c r="B974" t="s">
        <v>441</v>
      </c>
      <c r="C974" t="s">
        <v>2418</v>
      </c>
      <c r="D974" t="s">
        <v>256</v>
      </c>
      <c r="E974" t="s">
        <v>247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2" t="s">
        <v>345</v>
      </c>
      <c r="L974">
        <f>COUNTIF('route'!$H$2:$H$1482,npcs!$A974)</f>
        <v>0</v>
      </c>
    </row>
    <row r="975" spans="1:12" ht="15.75" customHeight="1" x14ac:dyDescent="0.2">
      <c r="A975">
        <v>974</v>
      </c>
      <c r="B975" t="s">
        <v>441</v>
      </c>
      <c r="C975" t="s">
        <v>2418</v>
      </c>
      <c r="D975" t="s">
        <v>256</v>
      </c>
      <c r="E975" t="s">
        <v>247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2" t="s">
        <v>345</v>
      </c>
      <c r="L975">
        <f>COUNTIF('route'!$H$2:$H$1482,npcs!$A975)</f>
        <v>0</v>
      </c>
    </row>
    <row r="976" spans="1:12" ht="15.75" customHeight="1" x14ac:dyDescent="0.2">
      <c r="A976">
        <v>975</v>
      </c>
      <c r="B976" t="s">
        <v>575</v>
      </c>
      <c r="C976" t="s">
        <v>2418</v>
      </c>
      <c r="D976" t="s">
        <v>256</v>
      </c>
      <c r="E976" t="s">
        <v>247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2" t="s">
        <v>345</v>
      </c>
      <c r="L976">
        <f>COUNTIF('route'!$H$2:$H$1482,npcs!$A976)</f>
        <v>0</v>
      </c>
    </row>
    <row r="977" spans="1:12" ht="15.75" customHeight="1" x14ac:dyDescent="0.2">
      <c r="A977">
        <v>976</v>
      </c>
      <c r="B977" t="s">
        <v>575</v>
      </c>
      <c r="C977" t="s">
        <v>2418</v>
      </c>
      <c r="D977" t="s">
        <v>256</v>
      </c>
      <c r="E977" t="s">
        <v>247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2" t="s">
        <v>345</v>
      </c>
      <c r="L977">
        <f>COUNTIF('route'!$H$2:$H$1482,npcs!$A977)</f>
        <v>0</v>
      </c>
    </row>
    <row r="978" spans="1:12" ht="15.75" customHeight="1" x14ac:dyDescent="0.2">
      <c r="A978">
        <v>977</v>
      </c>
      <c r="B978" t="s">
        <v>575</v>
      </c>
      <c r="C978" t="s">
        <v>2418</v>
      </c>
      <c r="D978" t="s">
        <v>256</v>
      </c>
      <c r="E978" t="s">
        <v>247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2" t="s">
        <v>345</v>
      </c>
      <c r="L978">
        <f>COUNTIF('route'!$H$2:$H$1482,npcs!$A978)</f>
        <v>0</v>
      </c>
    </row>
    <row r="979" spans="1:12" ht="15.75" customHeight="1" x14ac:dyDescent="0.2">
      <c r="A979">
        <v>978</v>
      </c>
      <c r="B979" t="s">
        <v>575</v>
      </c>
      <c r="C979" t="s">
        <v>2418</v>
      </c>
      <c r="D979" t="s">
        <v>256</v>
      </c>
      <c r="E979" t="s">
        <v>247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2" t="s">
        <v>345</v>
      </c>
      <c r="L979">
        <f>COUNTIF('route'!$H$2:$H$1482,npcs!$A979)</f>
        <v>0</v>
      </c>
    </row>
    <row r="980" spans="1:12" ht="15.75" customHeight="1" x14ac:dyDescent="0.2">
      <c r="A980">
        <v>979</v>
      </c>
      <c r="B980" t="s">
        <v>575</v>
      </c>
      <c r="C980" t="s">
        <v>2418</v>
      </c>
      <c r="D980" t="s">
        <v>256</v>
      </c>
      <c r="E980" t="s">
        <v>247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2" t="s">
        <v>345</v>
      </c>
      <c r="L980">
        <f>COUNTIF('route'!$H$2:$H$1482,npcs!$A980)</f>
        <v>0</v>
      </c>
    </row>
    <row r="981" spans="1:12" ht="15.75" customHeight="1" x14ac:dyDescent="0.2">
      <c r="A981">
        <v>980</v>
      </c>
      <c r="B981" t="s">
        <v>575</v>
      </c>
      <c r="C981" t="s">
        <v>2418</v>
      </c>
      <c r="D981" t="s">
        <v>256</v>
      </c>
      <c r="E981" t="s">
        <v>247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2" t="s">
        <v>345</v>
      </c>
      <c r="L981">
        <f>COUNTIF('route'!$H$2:$H$1482,npcs!$A981)</f>
        <v>0</v>
      </c>
    </row>
    <row r="982" spans="1:12" ht="15.75" customHeight="1" x14ac:dyDescent="0.2">
      <c r="A982">
        <v>981</v>
      </c>
      <c r="B982" t="s">
        <v>575</v>
      </c>
      <c r="C982" t="s">
        <v>2418</v>
      </c>
      <c r="D982" t="s">
        <v>256</v>
      </c>
      <c r="E982" t="s">
        <v>247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2" t="s">
        <v>345</v>
      </c>
      <c r="L982">
        <f>COUNTIF('route'!$H$2:$H$1482,npcs!$A982)</f>
        <v>0</v>
      </c>
    </row>
    <row r="983" spans="1:12" ht="15.75" customHeight="1" x14ac:dyDescent="0.2">
      <c r="A983">
        <v>982</v>
      </c>
      <c r="B983" t="s">
        <v>396</v>
      </c>
      <c r="C983" t="s">
        <v>2418</v>
      </c>
      <c r="D983" t="s">
        <v>256</v>
      </c>
      <c r="E983" t="s">
        <v>247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2" t="s">
        <v>345</v>
      </c>
      <c r="L983">
        <f>COUNTIF('route'!$H$2:$H$1482,npcs!$A983)</f>
        <v>0</v>
      </c>
    </row>
    <row r="984" spans="1:12" ht="15.75" customHeight="1" x14ac:dyDescent="0.2">
      <c r="A984">
        <v>983</v>
      </c>
      <c r="B984" t="s">
        <v>396</v>
      </c>
      <c r="C984" t="s">
        <v>2418</v>
      </c>
      <c r="D984" t="s">
        <v>256</v>
      </c>
      <c r="E984" t="s">
        <v>247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2" t="s">
        <v>345</v>
      </c>
      <c r="L984">
        <f>COUNTIF('route'!$H$2:$H$1482,npcs!$A984)</f>
        <v>0</v>
      </c>
    </row>
    <row r="985" spans="1:12" ht="15.75" customHeight="1" x14ac:dyDescent="0.2">
      <c r="A985">
        <v>984</v>
      </c>
      <c r="B985" t="s">
        <v>396</v>
      </c>
      <c r="C985" t="s">
        <v>2418</v>
      </c>
      <c r="D985" t="s">
        <v>256</v>
      </c>
      <c r="E985" t="s">
        <v>247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2" t="s">
        <v>345</v>
      </c>
      <c r="L985">
        <f>COUNTIF('route'!$H$2:$H$1482,npcs!$A985)</f>
        <v>0</v>
      </c>
    </row>
    <row r="986" spans="1:12" ht="15.75" customHeight="1" x14ac:dyDescent="0.2">
      <c r="A986">
        <v>985</v>
      </c>
      <c r="B986" t="s">
        <v>396</v>
      </c>
      <c r="C986" t="s">
        <v>2418</v>
      </c>
      <c r="D986" t="s">
        <v>256</v>
      </c>
      <c r="E986" t="s">
        <v>247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2" t="s">
        <v>345</v>
      </c>
      <c r="L986">
        <f>COUNTIF('route'!$H$2:$H$1482,npcs!$A986)</f>
        <v>0</v>
      </c>
    </row>
    <row r="987" spans="1:12" ht="15.75" customHeight="1" x14ac:dyDescent="0.2">
      <c r="A987">
        <v>986</v>
      </c>
      <c r="B987" t="s">
        <v>396</v>
      </c>
      <c r="C987" t="s">
        <v>2418</v>
      </c>
      <c r="D987" t="s">
        <v>256</v>
      </c>
      <c r="E987" t="s">
        <v>247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2" t="s">
        <v>345</v>
      </c>
      <c r="L987">
        <f>COUNTIF('route'!$H$2:$H$1482,npcs!$A987)</f>
        <v>0</v>
      </c>
    </row>
    <row r="988" spans="1:12" ht="15.75" customHeight="1" x14ac:dyDescent="0.2">
      <c r="A988">
        <v>987</v>
      </c>
      <c r="B988" t="s">
        <v>786</v>
      </c>
      <c r="C988" t="s">
        <v>2418</v>
      </c>
      <c r="D988" t="s">
        <v>256</v>
      </c>
      <c r="E988" t="s">
        <v>247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2" t="s">
        <v>345</v>
      </c>
      <c r="L988">
        <f>COUNTIF('route'!$H$2:$H$1482,npcs!$A988)</f>
        <v>0</v>
      </c>
    </row>
    <row r="989" spans="1:12" ht="15.75" customHeight="1" x14ac:dyDescent="0.2">
      <c r="A989">
        <v>988</v>
      </c>
      <c r="B989" t="s">
        <v>443</v>
      </c>
      <c r="C989" t="s">
        <v>2418</v>
      </c>
      <c r="D989" t="s">
        <v>256</v>
      </c>
      <c r="E989" t="s">
        <v>247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2" t="s">
        <v>345</v>
      </c>
      <c r="L989">
        <f>COUNTIF('route'!$H$2:$H$1482,npcs!$A989)</f>
        <v>0</v>
      </c>
    </row>
    <row r="990" spans="1:12" ht="15.75" customHeight="1" x14ac:dyDescent="0.2">
      <c r="A990">
        <v>989</v>
      </c>
      <c r="B990" t="s">
        <v>787</v>
      </c>
      <c r="C990" t="s">
        <v>2418</v>
      </c>
      <c r="D990" t="s">
        <v>256</v>
      </c>
      <c r="E990" t="s">
        <v>788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2" t="s">
        <v>345</v>
      </c>
      <c r="L990">
        <f>COUNTIF('route'!$H$2:$H$1482,npcs!$A990)</f>
        <v>0</v>
      </c>
    </row>
    <row r="991" spans="1:12" ht="15.75" customHeight="1" x14ac:dyDescent="0.2">
      <c r="A991">
        <v>990</v>
      </c>
      <c r="B991" t="s">
        <v>789</v>
      </c>
      <c r="C991" t="s">
        <v>2418</v>
      </c>
      <c r="D991" t="s">
        <v>256</v>
      </c>
      <c r="E991" t="s">
        <v>788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2" t="s">
        <v>345</v>
      </c>
      <c r="L991">
        <f>COUNTIF('route'!$H$2:$H$1482,npcs!$A991)</f>
        <v>0</v>
      </c>
    </row>
    <row r="992" spans="1:12" ht="15.75" customHeight="1" x14ac:dyDescent="0.2">
      <c r="A992">
        <v>991</v>
      </c>
      <c r="B992" t="s">
        <v>790</v>
      </c>
      <c r="C992" t="s">
        <v>2418</v>
      </c>
      <c r="D992" t="s">
        <v>256</v>
      </c>
      <c r="E992" t="s">
        <v>788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2" t="s">
        <v>345</v>
      </c>
      <c r="L992">
        <f>COUNTIF('route'!$H$2:$H$1482,npcs!$A992)</f>
        <v>0</v>
      </c>
    </row>
    <row r="993" spans="1:12" ht="15.75" customHeight="1" x14ac:dyDescent="0.2">
      <c r="A993">
        <v>992</v>
      </c>
      <c r="B993" t="s">
        <v>543</v>
      </c>
      <c r="C993" t="s">
        <v>2418</v>
      </c>
      <c r="D993" t="s">
        <v>256</v>
      </c>
      <c r="E993" t="s">
        <v>788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2" t="s">
        <v>345</v>
      </c>
      <c r="L993">
        <f>COUNTIF('route'!$H$2:$H$1482,npcs!$A993)</f>
        <v>0</v>
      </c>
    </row>
    <row r="994" spans="1:12" ht="15.75" customHeight="1" x14ac:dyDescent="0.2">
      <c r="A994">
        <v>993</v>
      </c>
      <c r="B994" t="s">
        <v>405</v>
      </c>
      <c r="C994" t="s">
        <v>2418</v>
      </c>
      <c r="D994" t="s">
        <v>256</v>
      </c>
      <c r="E994" t="s">
        <v>247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2" t="s">
        <v>345</v>
      </c>
      <c r="L994">
        <f>COUNTIF('route'!$H$2:$H$1482,npcs!$A994)</f>
        <v>0</v>
      </c>
    </row>
    <row r="995" spans="1:12" ht="15.75" customHeight="1" x14ac:dyDescent="0.2">
      <c r="A995">
        <v>994</v>
      </c>
      <c r="B995" t="s">
        <v>502</v>
      </c>
      <c r="C995" t="s">
        <v>2418</v>
      </c>
      <c r="D995" t="s">
        <v>256</v>
      </c>
      <c r="E995" t="s">
        <v>778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2" t="s">
        <v>345</v>
      </c>
      <c r="L995">
        <f>COUNTIF('route'!$H$2:$H$1482,npcs!$A995)</f>
        <v>0</v>
      </c>
    </row>
    <row r="996" spans="1:12" ht="15.75" customHeight="1" x14ac:dyDescent="0.2">
      <c r="A996">
        <v>995</v>
      </c>
      <c r="B996" t="s">
        <v>417</v>
      </c>
      <c r="C996" t="s">
        <v>2419</v>
      </c>
      <c r="D996" t="s">
        <v>243</v>
      </c>
      <c r="E996" t="s">
        <v>781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2" t="s">
        <v>345</v>
      </c>
      <c r="L996">
        <f>COUNTIF('route'!$H$2:$H$1482,npcs!$A996)</f>
        <v>0</v>
      </c>
    </row>
    <row r="997" spans="1:12" ht="15.75" customHeight="1" x14ac:dyDescent="0.2">
      <c r="A997">
        <v>996</v>
      </c>
      <c r="B997" t="s">
        <v>517</v>
      </c>
      <c r="C997" t="s">
        <v>791</v>
      </c>
      <c r="D997" t="s">
        <v>243</v>
      </c>
      <c r="E997" t="s">
        <v>247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2" t="s">
        <v>345</v>
      </c>
      <c r="L997">
        <f>COUNTIF('route'!$H$2:$H$1482,npcs!$A997)</f>
        <v>0</v>
      </c>
    </row>
    <row r="998" spans="1:12" ht="15.75" customHeight="1" x14ac:dyDescent="0.2">
      <c r="A998">
        <v>997</v>
      </c>
      <c r="B998" t="s">
        <v>286</v>
      </c>
      <c r="C998" t="s">
        <v>791</v>
      </c>
      <c r="D998" t="s">
        <v>243</v>
      </c>
      <c r="E998" t="s">
        <v>247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2" t="s">
        <v>345</v>
      </c>
      <c r="L998">
        <f>COUNTIF('route'!$H$2:$H$1482,npcs!$A998)</f>
        <v>0</v>
      </c>
    </row>
    <row r="999" spans="1:12" ht="15.75" customHeight="1" x14ac:dyDescent="0.2">
      <c r="A999">
        <v>998</v>
      </c>
      <c r="B999" t="s">
        <v>335</v>
      </c>
      <c r="C999" t="s">
        <v>791</v>
      </c>
      <c r="D999" t="s">
        <v>243</v>
      </c>
      <c r="E999" t="s">
        <v>247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2" t="s">
        <v>345</v>
      </c>
      <c r="L999">
        <f>COUNTIF('route'!$H$2:$H$1482,npcs!$A999)</f>
        <v>0</v>
      </c>
    </row>
    <row r="1000" spans="1:12" ht="15.75" customHeight="1" x14ac:dyDescent="0.2">
      <c r="A1000">
        <v>999</v>
      </c>
      <c r="B1000" t="s">
        <v>302</v>
      </c>
      <c r="C1000" t="s">
        <v>791</v>
      </c>
      <c r="D1000" t="s">
        <v>243</v>
      </c>
      <c r="E1000" t="s">
        <v>247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2" t="s">
        <v>345</v>
      </c>
      <c r="L1000">
        <f>COUNTIF('route'!$H$2:$H$1482,npcs!$A1000)</f>
        <v>0</v>
      </c>
    </row>
    <row r="1001" spans="1:12" ht="15.75" customHeight="1" x14ac:dyDescent="0.2">
      <c r="A1001">
        <v>1000</v>
      </c>
      <c r="B1001" t="s">
        <v>453</v>
      </c>
      <c r="C1001" t="s">
        <v>791</v>
      </c>
      <c r="D1001" t="s">
        <v>243</v>
      </c>
      <c r="E1001" t="s">
        <v>247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2" t="s">
        <v>345</v>
      </c>
      <c r="L1001">
        <f>COUNTIF('route'!$H$2:$H$1482,npcs!$A1001)</f>
        <v>0</v>
      </c>
    </row>
    <row r="1002" spans="1:12" ht="15.75" customHeight="1" x14ac:dyDescent="0.2">
      <c r="A1002">
        <v>1001</v>
      </c>
      <c r="B1002" t="s">
        <v>281</v>
      </c>
      <c r="C1002" t="s">
        <v>791</v>
      </c>
      <c r="D1002" t="s">
        <v>243</v>
      </c>
      <c r="E1002" t="s">
        <v>247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2" t="s">
        <v>345</v>
      </c>
      <c r="L1002">
        <f>COUNTIF('route'!$H$2:$H$1482,npcs!$A1002)</f>
        <v>0</v>
      </c>
    </row>
    <row r="1003" spans="1:12" ht="15.75" customHeight="1" x14ac:dyDescent="0.2">
      <c r="A1003">
        <v>1002</v>
      </c>
      <c r="B1003" t="s">
        <v>792</v>
      </c>
      <c r="C1003" t="s">
        <v>791</v>
      </c>
      <c r="D1003" t="s">
        <v>243</v>
      </c>
      <c r="E1003" t="s">
        <v>793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2" t="s">
        <v>345</v>
      </c>
      <c r="L1003">
        <f>COUNTIF('route'!$H$2:$H$1482,npcs!$A1003)</f>
        <v>0</v>
      </c>
    </row>
    <row r="1004" spans="1:12" ht="15.75" customHeight="1" x14ac:dyDescent="0.2">
      <c r="A1004">
        <v>1003</v>
      </c>
      <c r="B1004" t="s">
        <v>794</v>
      </c>
      <c r="C1004" t="s">
        <v>795</v>
      </c>
      <c r="D1004" t="s">
        <v>243</v>
      </c>
      <c r="E1004" t="s">
        <v>247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2" t="s">
        <v>345</v>
      </c>
      <c r="L1004">
        <f>COUNTIF('route'!$H$2:$H$1482,npcs!$A1004)</f>
        <v>0</v>
      </c>
    </row>
    <row r="1005" spans="1:12" ht="15.75" customHeight="1" x14ac:dyDescent="0.2">
      <c r="A1005">
        <v>1004</v>
      </c>
      <c r="B1005" t="s">
        <v>794</v>
      </c>
      <c r="C1005" t="s">
        <v>796</v>
      </c>
      <c r="D1005" t="s">
        <v>243</v>
      </c>
      <c r="E1005" t="s">
        <v>247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2" t="s">
        <v>345</v>
      </c>
      <c r="L1005">
        <f>COUNTIF('route'!$H$2:$H$1482,npcs!$A1005)</f>
        <v>0</v>
      </c>
    </row>
    <row r="1006" spans="1:12" ht="15.75" customHeight="1" x14ac:dyDescent="0.2">
      <c r="A1006">
        <v>1005</v>
      </c>
      <c r="B1006" t="s">
        <v>385</v>
      </c>
      <c r="C1006" t="s">
        <v>797</v>
      </c>
      <c r="D1006" t="s">
        <v>243</v>
      </c>
      <c r="E1006" t="s">
        <v>247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2" t="s">
        <v>345</v>
      </c>
      <c r="L1006">
        <f>COUNTIF('route'!$H$2:$H$1482,npcs!$A1006)</f>
        <v>0</v>
      </c>
    </row>
    <row r="1007" spans="1:12" ht="15.75" customHeight="1" x14ac:dyDescent="0.2">
      <c r="A1007">
        <v>1006</v>
      </c>
      <c r="B1007" t="s">
        <v>387</v>
      </c>
      <c r="C1007" t="s">
        <v>798</v>
      </c>
      <c r="D1007" t="s">
        <v>243</v>
      </c>
      <c r="E1007" t="s">
        <v>247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2" t="s">
        <v>345</v>
      </c>
      <c r="L1007">
        <f>COUNTIF('route'!$H$2:$H$1482,npcs!$A1007)</f>
        <v>0</v>
      </c>
    </row>
    <row r="1008" spans="1:12" ht="15.75" customHeight="1" x14ac:dyDescent="0.2">
      <c r="A1008">
        <v>1007</v>
      </c>
      <c r="B1008" t="s">
        <v>254</v>
      </c>
      <c r="C1008" t="s">
        <v>798</v>
      </c>
      <c r="D1008" t="s">
        <v>243</v>
      </c>
      <c r="E1008" t="s">
        <v>247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2" t="s">
        <v>345</v>
      </c>
      <c r="L1008">
        <f>COUNTIF('route'!$H$2:$H$1482,npcs!$A1008)</f>
        <v>0</v>
      </c>
    </row>
    <row r="1009" spans="1:12" ht="15.75" customHeight="1" x14ac:dyDescent="0.2">
      <c r="A1009">
        <v>1008</v>
      </c>
      <c r="B1009" t="s">
        <v>799</v>
      </c>
      <c r="C1009" t="s">
        <v>800</v>
      </c>
      <c r="D1009" t="s">
        <v>243</v>
      </c>
      <c r="E1009" t="s">
        <v>247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2" t="s">
        <v>345</v>
      </c>
      <c r="L1009">
        <f>COUNTIF('route'!$H$2:$H$1482,npcs!$A1009)</f>
        <v>0</v>
      </c>
    </row>
    <row r="1010" spans="1:12" ht="15.75" customHeight="1" x14ac:dyDescent="0.2">
      <c r="A1010">
        <v>1009</v>
      </c>
      <c r="B1010" t="s">
        <v>255</v>
      </c>
      <c r="C1010" t="s">
        <v>800</v>
      </c>
      <c r="D1010" t="s">
        <v>256</v>
      </c>
      <c r="E1010" t="s">
        <v>247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2" t="s">
        <v>345</v>
      </c>
      <c r="L1010">
        <f>COUNTIF('route'!$H$2:$H$1482,npcs!$A1010)</f>
        <v>0</v>
      </c>
    </row>
    <row r="1011" spans="1:12" ht="15.75" customHeight="1" x14ac:dyDescent="0.2">
      <c r="A1011">
        <v>1010</v>
      </c>
      <c r="B1011" t="s">
        <v>257</v>
      </c>
      <c r="C1011" t="s">
        <v>800</v>
      </c>
      <c r="D1011" t="s">
        <v>243</v>
      </c>
      <c r="E1011" t="s">
        <v>247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2" t="s">
        <v>345</v>
      </c>
      <c r="L1011">
        <f>COUNTIF('route'!$H$2:$H$1482,npcs!$A1011)</f>
        <v>0</v>
      </c>
    </row>
    <row r="1012" spans="1:12" ht="15.75" customHeight="1" x14ac:dyDescent="0.2">
      <c r="A1012">
        <v>1011</v>
      </c>
      <c r="B1012" t="s">
        <v>485</v>
      </c>
      <c r="C1012" t="s">
        <v>801</v>
      </c>
      <c r="D1012" t="s">
        <v>243</v>
      </c>
      <c r="E1012" t="s">
        <v>247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2" t="s">
        <v>345</v>
      </c>
      <c r="L1012">
        <f>COUNTIF('route'!$H$2:$H$1482,npcs!$A1012)</f>
        <v>0</v>
      </c>
    </row>
    <row r="1013" spans="1:12" ht="15.75" customHeight="1" x14ac:dyDescent="0.2">
      <c r="A1013">
        <v>1012</v>
      </c>
      <c r="B1013" t="s">
        <v>444</v>
      </c>
      <c r="C1013" t="s">
        <v>801</v>
      </c>
      <c r="D1013" t="s">
        <v>243</v>
      </c>
      <c r="E1013" t="s">
        <v>247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2" t="s">
        <v>345</v>
      </c>
      <c r="L1013">
        <f>COUNTIF('route'!$H$2:$H$1482,npcs!$A1013)</f>
        <v>0</v>
      </c>
    </row>
    <row r="1014" spans="1:12" ht="15.75" customHeight="1" x14ac:dyDescent="0.2">
      <c r="A1014">
        <v>1013</v>
      </c>
      <c r="B1014" t="s">
        <v>729</v>
      </c>
      <c r="C1014" t="s">
        <v>801</v>
      </c>
      <c r="D1014" t="s">
        <v>243</v>
      </c>
      <c r="E1014" t="s">
        <v>247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2" t="s">
        <v>345</v>
      </c>
      <c r="L1014">
        <f>COUNTIF('route'!$H$2:$H$1482,npcs!$A1014)</f>
        <v>0</v>
      </c>
    </row>
    <row r="1015" spans="1:12" ht="15.75" customHeight="1" x14ac:dyDescent="0.2">
      <c r="A1015">
        <v>1014</v>
      </c>
      <c r="B1015" t="s">
        <v>255</v>
      </c>
      <c r="C1015" t="s">
        <v>801</v>
      </c>
      <c r="D1015" t="s">
        <v>256</v>
      </c>
      <c r="E1015" t="s">
        <v>247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2" t="s">
        <v>345</v>
      </c>
      <c r="L1015">
        <f>COUNTIF('route'!$H$2:$H$1482,npcs!$A1015)</f>
        <v>0</v>
      </c>
    </row>
    <row r="1016" spans="1:12" ht="15.75" customHeight="1" x14ac:dyDescent="0.2">
      <c r="A1016">
        <v>1015</v>
      </c>
      <c r="B1016" t="s">
        <v>257</v>
      </c>
      <c r="C1016" t="s">
        <v>801</v>
      </c>
      <c r="D1016" t="s">
        <v>243</v>
      </c>
      <c r="E1016" t="s">
        <v>247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2" t="s">
        <v>345</v>
      </c>
      <c r="L1016">
        <f>COUNTIF('route'!$H$2:$H$1482,npcs!$A1016)</f>
        <v>0</v>
      </c>
    </row>
    <row r="1017" spans="1:12" ht="15.75" customHeight="1" x14ac:dyDescent="0.2">
      <c r="A1017">
        <v>1016</v>
      </c>
      <c r="B1017" t="s">
        <v>517</v>
      </c>
      <c r="C1017" t="s">
        <v>2420</v>
      </c>
      <c r="D1017" t="s">
        <v>243</v>
      </c>
      <c r="E1017" t="s">
        <v>247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2" t="s">
        <v>345</v>
      </c>
      <c r="L1017">
        <f>COUNTIF('route'!$H$2:$H$1482,npcs!$A1017)</f>
        <v>0</v>
      </c>
    </row>
    <row r="1018" spans="1:12" ht="15.75" customHeight="1" x14ac:dyDescent="0.2">
      <c r="A1018">
        <v>1017</v>
      </c>
      <c r="B1018" t="s">
        <v>286</v>
      </c>
      <c r="C1018" t="s">
        <v>2420</v>
      </c>
      <c r="D1018" t="s">
        <v>243</v>
      </c>
      <c r="E1018" t="s">
        <v>247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2" t="s">
        <v>345</v>
      </c>
      <c r="L1018">
        <f>COUNTIF('route'!$H$2:$H$1482,npcs!$A1018)</f>
        <v>0</v>
      </c>
    </row>
    <row r="1019" spans="1:12" ht="15.75" customHeight="1" x14ac:dyDescent="0.2">
      <c r="A1019">
        <v>1018</v>
      </c>
      <c r="B1019" t="s">
        <v>283</v>
      </c>
      <c r="C1019" t="s">
        <v>2420</v>
      </c>
      <c r="D1019" t="s">
        <v>243</v>
      </c>
      <c r="E1019" t="s">
        <v>247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2" t="s">
        <v>345</v>
      </c>
      <c r="L1019">
        <f>COUNTIF('route'!$H$2:$H$1482,npcs!$A1019)</f>
        <v>0</v>
      </c>
    </row>
    <row r="1020" spans="1:12" ht="15.75" customHeight="1" x14ac:dyDescent="0.2">
      <c r="A1020">
        <v>1019</v>
      </c>
      <c r="B1020" t="s">
        <v>307</v>
      </c>
      <c r="C1020" t="s">
        <v>2420</v>
      </c>
      <c r="D1020" t="s">
        <v>243</v>
      </c>
      <c r="E1020" t="s">
        <v>86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2" t="s">
        <v>345</v>
      </c>
      <c r="L1020">
        <f>COUNTIF('route'!$H$2:$H$1482,npcs!$A1020)</f>
        <v>0</v>
      </c>
    </row>
    <row r="1021" spans="1:12" ht="15.75" customHeight="1" x14ac:dyDescent="0.2">
      <c r="A1021">
        <v>1020</v>
      </c>
      <c r="B1021" t="s">
        <v>306</v>
      </c>
      <c r="C1021" t="s">
        <v>2421</v>
      </c>
      <c r="D1021" t="s">
        <v>243</v>
      </c>
      <c r="E1021" t="s">
        <v>247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2" t="s">
        <v>345</v>
      </c>
      <c r="L1021">
        <f>COUNTIF('route'!$H$2:$H$1482,npcs!$A1021)</f>
        <v>0</v>
      </c>
    </row>
    <row r="1022" spans="1:12" ht="15.75" customHeight="1" x14ac:dyDescent="0.2">
      <c r="A1022">
        <v>1021</v>
      </c>
      <c r="B1022" t="s">
        <v>307</v>
      </c>
      <c r="C1022" t="s">
        <v>2421</v>
      </c>
      <c r="D1022" t="s">
        <v>243</v>
      </c>
      <c r="E1022" t="s">
        <v>247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2" t="s">
        <v>345</v>
      </c>
      <c r="L1022">
        <f>COUNTIF('route'!$H$2:$H$1482,npcs!$A1022)</f>
        <v>0</v>
      </c>
    </row>
    <row r="1023" spans="1:12" ht="15.75" customHeight="1" x14ac:dyDescent="0.2">
      <c r="A1023">
        <v>1022</v>
      </c>
      <c r="B1023" t="s">
        <v>255</v>
      </c>
      <c r="C1023" t="s">
        <v>2421</v>
      </c>
      <c r="D1023" t="s">
        <v>256</v>
      </c>
      <c r="E1023" t="s">
        <v>247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2" t="s">
        <v>345</v>
      </c>
      <c r="L1023">
        <f>COUNTIF('route'!$H$2:$H$1482,npcs!$A1023)</f>
        <v>0</v>
      </c>
    </row>
    <row r="1024" spans="1:12" ht="15.75" customHeight="1" x14ac:dyDescent="0.2">
      <c r="A1024">
        <v>1023</v>
      </c>
      <c r="B1024" t="s">
        <v>257</v>
      </c>
      <c r="C1024" t="s">
        <v>2421</v>
      </c>
      <c r="D1024" t="s">
        <v>243</v>
      </c>
      <c r="E1024" t="s">
        <v>247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2" t="s">
        <v>345</v>
      </c>
      <c r="L1024">
        <f>COUNTIF('route'!$H$2:$H$1482,npcs!$A1024)</f>
        <v>0</v>
      </c>
    </row>
    <row r="1025" spans="1:12" ht="15.75" customHeight="1" x14ac:dyDescent="0.2">
      <c r="A1025">
        <v>1024</v>
      </c>
      <c r="B1025" t="s">
        <v>335</v>
      </c>
      <c r="C1025" t="s">
        <v>2422</v>
      </c>
      <c r="D1025" t="s">
        <v>243</v>
      </c>
      <c r="E1025" t="s">
        <v>247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2" t="s">
        <v>345</v>
      </c>
      <c r="L1025">
        <f>COUNTIF('route'!$H$2:$H$1482,npcs!$A1025)</f>
        <v>0</v>
      </c>
    </row>
    <row r="1026" spans="1:12" ht="15.75" customHeight="1" x14ac:dyDescent="0.2">
      <c r="A1026">
        <v>1025</v>
      </c>
      <c r="B1026" t="s">
        <v>291</v>
      </c>
      <c r="C1026" t="s">
        <v>802</v>
      </c>
      <c r="D1026" t="s">
        <v>243</v>
      </c>
      <c r="E1026" t="s">
        <v>247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2" t="s">
        <v>345</v>
      </c>
      <c r="L1026">
        <f>COUNTIF('route'!$H$2:$H$1482,npcs!$A1026)</f>
        <v>0</v>
      </c>
    </row>
    <row r="1027" spans="1:12" ht="15.75" customHeight="1" x14ac:dyDescent="0.2">
      <c r="A1027">
        <v>1026</v>
      </c>
      <c r="B1027" t="s">
        <v>281</v>
      </c>
      <c r="C1027" t="s">
        <v>802</v>
      </c>
      <c r="D1027" t="s">
        <v>243</v>
      </c>
      <c r="E1027" t="s">
        <v>247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2" t="s">
        <v>345</v>
      </c>
      <c r="L1027">
        <f>COUNTIF('route'!$H$2:$H$1482,npcs!$A1027)</f>
        <v>0</v>
      </c>
    </row>
    <row r="1028" spans="1:12" ht="15.75" customHeight="1" x14ac:dyDescent="0.2">
      <c r="A1028">
        <v>1027</v>
      </c>
      <c r="B1028" t="s">
        <v>306</v>
      </c>
      <c r="C1028" t="s">
        <v>802</v>
      </c>
      <c r="D1028" t="s">
        <v>243</v>
      </c>
      <c r="E1028" t="s">
        <v>247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2" t="s">
        <v>345</v>
      </c>
      <c r="L1028">
        <f>COUNTIF('route'!$H$2:$H$1482,npcs!$A1028)</f>
        <v>0</v>
      </c>
    </row>
    <row r="1029" spans="1:12" ht="15.75" customHeight="1" x14ac:dyDescent="0.2">
      <c r="A1029">
        <v>1028</v>
      </c>
      <c r="B1029" t="s">
        <v>328</v>
      </c>
      <c r="C1029" t="s">
        <v>802</v>
      </c>
      <c r="D1029" t="s">
        <v>243</v>
      </c>
      <c r="E1029" t="s">
        <v>52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2" t="s">
        <v>345</v>
      </c>
      <c r="L1029">
        <f>COUNTIF('route'!$H$2:$H$1482,npcs!$A1029)</f>
        <v>0</v>
      </c>
    </row>
    <row r="1030" spans="1:12" ht="15.75" customHeight="1" x14ac:dyDescent="0.2">
      <c r="A1030">
        <v>1029</v>
      </c>
      <c r="B1030" t="s">
        <v>302</v>
      </c>
      <c r="C1030" t="s">
        <v>802</v>
      </c>
      <c r="D1030" t="s">
        <v>243</v>
      </c>
      <c r="E1030" t="s">
        <v>247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2" t="s">
        <v>345</v>
      </c>
      <c r="L1030">
        <f>COUNTIF('route'!$H$2:$H$1482,npcs!$A1030)</f>
        <v>0</v>
      </c>
    </row>
    <row r="1031" spans="1:12" ht="15.75" customHeight="1" x14ac:dyDescent="0.2">
      <c r="A1031">
        <v>1030</v>
      </c>
      <c r="B1031" t="s">
        <v>368</v>
      </c>
      <c r="C1031" t="s">
        <v>802</v>
      </c>
      <c r="D1031" t="s">
        <v>243</v>
      </c>
      <c r="E1031" t="s">
        <v>52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2" t="s">
        <v>345</v>
      </c>
      <c r="L1031">
        <f>COUNTIF('route'!$H$2:$H$1482,npcs!$A1031)</f>
        <v>0</v>
      </c>
    </row>
    <row r="1032" spans="1:12" ht="15.75" customHeight="1" x14ac:dyDescent="0.2">
      <c r="A1032">
        <v>1031</v>
      </c>
      <c r="B1032" t="s">
        <v>454</v>
      </c>
      <c r="C1032" t="s">
        <v>802</v>
      </c>
      <c r="D1032" t="s">
        <v>243</v>
      </c>
      <c r="E1032" t="s">
        <v>52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2" t="s">
        <v>345</v>
      </c>
      <c r="L1032">
        <f>COUNTIF('route'!$H$2:$H$1482,npcs!$A1032)</f>
        <v>0</v>
      </c>
    </row>
    <row r="1033" spans="1:12" ht="15.75" customHeight="1" x14ac:dyDescent="0.2">
      <c r="A1033">
        <v>1032</v>
      </c>
      <c r="B1033" t="s">
        <v>2352</v>
      </c>
      <c r="C1033" t="s">
        <v>802</v>
      </c>
      <c r="D1033" t="s">
        <v>243</v>
      </c>
      <c r="E1033" t="s">
        <v>247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2" t="s">
        <v>345</v>
      </c>
      <c r="L1033">
        <f>COUNTIF('route'!$H$2:$H$1482,npcs!$A1033)</f>
        <v>0</v>
      </c>
    </row>
    <row r="1034" spans="1:12" ht="15.75" customHeight="1" x14ac:dyDescent="0.2">
      <c r="A1034">
        <v>1033</v>
      </c>
      <c r="B1034" t="s">
        <v>293</v>
      </c>
      <c r="C1034" t="s">
        <v>803</v>
      </c>
      <c r="D1034" t="s">
        <v>243</v>
      </c>
      <c r="E1034" t="s">
        <v>804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2" t="s">
        <v>345</v>
      </c>
      <c r="L1034">
        <f>COUNTIF('route'!$H$2:$H$1482,npcs!$A1034)</f>
        <v>0</v>
      </c>
    </row>
    <row r="1035" spans="1:12" ht="15.75" customHeight="1" x14ac:dyDescent="0.2">
      <c r="A1035">
        <v>1034</v>
      </c>
      <c r="B1035" t="s">
        <v>269</v>
      </c>
      <c r="C1035" t="s">
        <v>803</v>
      </c>
      <c r="D1035" t="s">
        <v>243</v>
      </c>
      <c r="E1035" t="s">
        <v>247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2" t="s">
        <v>345</v>
      </c>
      <c r="L1035">
        <f>COUNTIF('route'!$H$2:$H$1482,npcs!$A1035)</f>
        <v>0</v>
      </c>
    </row>
    <row r="1036" spans="1:12" ht="15.75" customHeight="1" x14ac:dyDescent="0.2">
      <c r="A1036">
        <v>1035</v>
      </c>
      <c r="B1036" t="s">
        <v>252</v>
      </c>
      <c r="C1036" t="s">
        <v>805</v>
      </c>
      <c r="D1036" t="s">
        <v>243</v>
      </c>
      <c r="E1036" t="s">
        <v>247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2" t="s">
        <v>345</v>
      </c>
      <c r="L1036">
        <f>COUNTIF('route'!$H$2:$H$1482,npcs!$A1036)</f>
        <v>0</v>
      </c>
    </row>
    <row r="1037" spans="1:12" ht="15.75" customHeight="1" x14ac:dyDescent="0.2">
      <c r="A1037">
        <v>1036</v>
      </c>
      <c r="B1037" t="s">
        <v>485</v>
      </c>
      <c r="C1037" t="s">
        <v>805</v>
      </c>
      <c r="D1037" t="s">
        <v>243</v>
      </c>
      <c r="E1037" t="s">
        <v>247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2" t="s">
        <v>345</v>
      </c>
      <c r="L1037">
        <f>COUNTIF('route'!$H$2:$H$1482,npcs!$A1037)</f>
        <v>0</v>
      </c>
    </row>
    <row r="1038" spans="1:12" ht="15.75" customHeight="1" x14ac:dyDescent="0.2">
      <c r="A1038">
        <v>1037</v>
      </c>
      <c r="B1038" t="s">
        <v>806</v>
      </c>
      <c r="C1038" t="s">
        <v>807</v>
      </c>
      <c r="D1038" t="s">
        <v>243</v>
      </c>
      <c r="E1038" t="s">
        <v>808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2" t="s">
        <v>345</v>
      </c>
      <c r="L1038">
        <f>COUNTIF('route'!$H$2:$H$1482,npcs!$A1038)</f>
        <v>0</v>
      </c>
    </row>
    <row r="1039" spans="1:12" ht="15.75" customHeight="1" x14ac:dyDescent="0.2">
      <c r="A1039">
        <v>1038</v>
      </c>
      <c r="B1039" t="s">
        <v>806</v>
      </c>
      <c r="C1039" t="s">
        <v>809</v>
      </c>
      <c r="D1039" t="s">
        <v>243</v>
      </c>
      <c r="E1039" t="s">
        <v>810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2" t="s">
        <v>345</v>
      </c>
      <c r="L1039">
        <f>COUNTIF('route'!$H$2:$H$1482,npcs!$A1039)</f>
        <v>0</v>
      </c>
    </row>
    <row r="1040" spans="1:12" ht="15.75" customHeight="1" x14ac:dyDescent="0.2">
      <c r="A1040">
        <v>1039</v>
      </c>
      <c r="B1040" t="s">
        <v>811</v>
      </c>
      <c r="C1040" t="s">
        <v>809</v>
      </c>
      <c r="D1040" t="s">
        <v>256</v>
      </c>
      <c r="E1040" t="s">
        <v>812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2" t="s">
        <v>345</v>
      </c>
      <c r="L1040">
        <f>COUNTIF('route'!$H$2:$H$1482,npcs!$A1040)</f>
        <v>0</v>
      </c>
    </row>
    <row r="1041" spans="1:12" ht="15.75" customHeight="1" x14ac:dyDescent="0.2">
      <c r="A1041">
        <v>1040</v>
      </c>
      <c r="B1041" t="s">
        <v>811</v>
      </c>
      <c r="C1041" t="s">
        <v>809</v>
      </c>
      <c r="D1041" t="s">
        <v>256</v>
      </c>
      <c r="E1041" t="s">
        <v>813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2" t="s">
        <v>345</v>
      </c>
      <c r="L1041">
        <f>COUNTIF('route'!$H$2:$H$1482,npcs!$A1041)</f>
        <v>0</v>
      </c>
    </row>
    <row r="1042" spans="1:12" ht="15.75" customHeight="1" x14ac:dyDescent="0.2">
      <c r="A1042">
        <v>1041</v>
      </c>
      <c r="B1042" t="s">
        <v>811</v>
      </c>
      <c r="C1042" t="s">
        <v>805</v>
      </c>
      <c r="D1042" t="s">
        <v>256</v>
      </c>
      <c r="E1042" t="s">
        <v>247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2" t="s">
        <v>345</v>
      </c>
      <c r="L1042">
        <f>COUNTIF('route'!$H$2:$H$1482,npcs!$A1042)</f>
        <v>0</v>
      </c>
    </row>
    <row r="1043" spans="1:12" ht="15.75" customHeight="1" x14ac:dyDescent="0.2">
      <c r="A1043">
        <v>1042</v>
      </c>
      <c r="B1043" t="s">
        <v>811</v>
      </c>
      <c r="C1043" t="s">
        <v>805</v>
      </c>
      <c r="D1043" t="s">
        <v>256</v>
      </c>
      <c r="E1043" t="s">
        <v>247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2" t="s">
        <v>345</v>
      </c>
      <c r="L1043">
        <f>COUNTIF('route'!$H$2:$H$1482,npcs!$A1043)</f>
        <v>0</v>
      </c>
    </row>
    <row r="1044" spans="1:12" ht="15.75" customHeight="1" x14ac:dyDescent="0.2">
      <c r="A1044">
        <v>1043</v>
      </c>
      <c r="B1044" t="s">
        <v>811</v>
      </c>
      <c r="C1044" t="s">
        <v>805</v>
      </c>
      <c r="D1044" t="s">
        <v>256</v>
      </c>
      <c r="E1044" t="s">
        <v>247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2" t="s">
        <v>345</v>
      </c>
      <c r="L1044">
        <f>COUNTIF('route'!$H$2:$H$1482,npcs!$A1044)</f>
        <v>0</v>
      </c>
    </row>
    <row r="1045" spans="1:12" ht="15.75" customHeight="1" x14ac:dyDescent="0.2">
      <c r="A1045">
        <v>1044</v>
      </c>
      <c r="B1045" t="s">
        <v>814</v>
      </c>
      <c r="C1045" t="s">
        <v>805</v>
      </c>
      <c r="D1045" t="s">
        <v>256</v>
      </c>
      <c r="E1045" t="s">
        <v>247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2" t="s">
        <v>345</v>
      </c>
      <c r="L1045">
        <f>COUNTIF('route'!$H$2:$H$1482,npcs!$A1045)</f>
        <v>0</v>
      </c>
    </row>
    <row r="1046" spans="1:12" ht="15.75" customHeight="1" x14ac:dyDescent="0.2">
      <c r="A1046">
        <v>1045</v>
      </c>
      <c r="B1046" t="s">
        <v>814</v>
      </c>
      <c r="C1046" t="s">
        <v>805</v>
      </c>
      <c r="D1046" t="s">
        <v>256</v>
      </c>
      <c r="E1046" t="s">
        <v>247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2" t="s">
        <v>345</v>
      </c>
      <c r="L1046">
        <f>COUNTIF('route'!$H$2:$H$1482,npcs!$A1046)</f>
        <v>0</v>
      </c>
    </row>
    <row r="1047" spans="1:12" ht="15.75" customHeight="1" x14ac:dyDescent="0.2">
      <c r="A1047">
        <v>1046</v>
      </c>
      <c r="B1047" t="s">
        <v>814</v>
      </c>
      <c r="C1047" t="s">
        <v>805</v>
      </c>
      <c r="D1047" t="s">
        <v>256</v>
      </c>
      <c r="E1047" t="s">
        <v>247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2" t="s">
        <v>345</v>
      </c>
      <c r="L1047">
        <f>COUNTIF('route'!$H$2:$H$1482,npcs!$A1047)</f>
        <v>0</v>
      </c>
    </row>
    <row r="1048" spans="1:12" ht="15.75" customHeight="1" x14ac:dyDescent="0.2">
      <c r="A1048">
        <v>1047</v>
      </c>
      <c r="B1048" t="s">
        <v>359</v>
      </c>
      <c r="C1048" t="s">
        <v>815</v>
      </c>
      <c r="D1048" t="s">
        <v>243</v>
      </c>
      <c r="E1048" t="s">
        <v>247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2" t="s">
        <v>345</v>
      </c>
      <c r="L1048">
        <f>COUNTIF('route'!$H$2:$H$1482,npcs!$A1048)</f>
        <v>0</v>
      </c>
    </row>
    <row r="1049" spans="1:12" ht="15.75" customHeight="1" x14ac:dyDescent="0.2">
      <c r="A1049">
        <v>1048</v>
      </c>
      <c r="B1049" t="s">
        <v>361</v>
      </c>
      <c r="C1049" t="s">
        <v>815</v>
      </c>
      <c r="D1049" t="s">
        <v>243</v>
      </c>
      <c r="E1049" t="s">
        <v>247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2" t="s">
        <v>345</v>
      </c>
      <c r="L1049">
        <f>COUNTIF('route'!$H$2:$H$1482,npcs!$A1049)</f>
        <v>0</v>
      </c>
    </row>
    <row r="1050" spans="1:12" ht="15.75" customHeight="1" x14ac:dyDescent="0.2">
      <c r="A1050">
        <v>1049</v>
      </c>
      <c r="B1050" t="s">
        <v>363</v>
      </c>
      <c r="C1050" t="s">
        <v>816</v>
      </c>
      <c r="D1050" t="s">
        <v>243</v>
      </c>
      <c r="E1050" t="s">
        <v>247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2" t="s">
        <v>345</v>
      </c>
      <c r="L1050">
        <f>COUNTIF('route'!$H$2:$H$1482,npcs!$A1050)</f>
        <v>0</v>
      </c>
    </row>
    <row r="1051" spans="1:12" ht="15.75" customHeight="1" x14ac:dyDescent="0.2">
      <c r="A1051">
        <v>1050</v>
      </c>
      <c r="B1051" t="s">
        <v>359</v>
      </c>
      <c r="C1051" t="s">
        <v>816</v>
      </c>
      <c r="D1051" t="s">
        <v>243</v>
      </c>
      <c r="E1051" t="s">
        <v>247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2" t="s">
        <v>345</v>
      </c>
      <c r="L1051">
        <f>COUNTIF('route'!$H$2:$H$1482,npcs!$A1051)</f>
        <v>0</v>
      </c>
    </row>
    <row r="1052" spans="1:12" ht="15.75" customHeight="1" x14ac:dyDescent="0.2">
      <c r="A1052">
        <v>1051</v>
      </c>
      <c r="B1052" t="s">
        <v>817</v>
      </c>
      <c r="C1052" t="s">
        <v>2423</v>
      </c>
      <c r="D1052" t="s">
        <v>243</v>
      </c>
      <c r="E1052" t="s">
        <v>247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2" t="s">
        <v>345</v>
      </c>
      <c r="L1052">
        <f>COUNTIF('route'!$H$2:$H$1482,npcs!$A1052)</f>
        <v>0</v>
      </c>
    </row>
    <row r="1053" spans="1:12" ht="15.75" customHeight="1" x14ac:dyDescent="0.2">
      <c r="A1053">
        <v>1052</v>
      </c>
      <c r="B1053" t="s">
        <v>818</v>
      </c>
      <c r="C1053" t="s">
        <v>2423</v>
      </c>
      <c r="D1053" t="s">
        <v>243</v>
      </c>
      <c r="E1053" t="s">
        <v>247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2" t="s">
        <v>345</v>
      </c>
      <c r="L1053">
        <f>COUNTIF('route'!$H$2:$H$1482,npcs!$A1053)</f>
        <v>0</v>
      </c>
    </row>
    <row r="1054" spans="1:12" ht="15.75" customHeight="1" x14ac:dyDescent="0.2">
      <c r="A1054">
        <v>1053</v>
      </c>
      <c r="B1054" t="s">
        <v>819</v>
      </c>
      <c r="C1054" t="s">
        <v>2423</v>
      </c>
      <c r="D1054" t="s">
        <v>243</v>
      </c>
      <c r="E1054" t="s">
        <v>247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2" t="s">
        <v>345</v>
      </c>
      <c r="L1054">
        <f>COUNTIF('route'!$H$2:$H$1482,npcs!$A1054)</f>
        <v>0</v>
      </c>
    </row>
    <row r="1055" spans="1:12" ht="15.75" customHeight="1" x14ac:dyDescent="0.2">
      <c r="A1055">
        <v>1054</v>
      </c>
      <c r="B1055" t="s">
        <v>485</v>
      </c>
      <c r="C1055" t="s">
        <v>2423</v>
      </c>
      <c r="D1055" t="s">
        <v>243</v>
      </c>
      <c r="E1055" t="s">
        <v>247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2" t="s">
        <v>345</v>
      </c>
      <c r="L1055">
        <f>COUNTIF('route'!$H$2:$H$1482,npcs!$A1055)</f>
        <v>0</v>
      </c>
    </row>
    <row r="1056" spans="1:12" ht="15.75" customHeight="1" x14ac:dyDescent="0.2">
      <c r="A1056">
        <v>1055</v>
      </c>
      <c r="B1056" t="s">
        <v>817</v>
      </c>
      <c r="C1056" t="s">
        <v>2423</v>
      </c>
      <c r="D1056" t="s">
        <v>243</v>
      </c>
      <c r="E1056" t="s">
        <v>247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2" t="s">
        <v>345</v>
      </c>
      <c r="L1056">
        <f>COUNTIF('route'!$H$2:$H$1482,npcs!$A1056)</f>
        <v>0</v>
      </c>
    </row>
    <row r="1057" spans="1:12" ht="15.75" customHeight="1" x14ac:dyDescent="0.2">
      <c r="A1057">
        <v>1056</v>
      </c>
      <c r="B1057" t="s">
        <v>548</v>
      </c>
      <c r="C1057" t="s">
        <v>2423</v>
      </c>
      <c r="D1057" t="s">
        <v>243</v>
      </c>
      <c r="E1057" t="s">
        <v>247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2" t="s">
        <v>345</v>
      </c>
      <c r="L1057">
        <f>COUNTIF('route'!$H$2:$H$1482,npcs!$A1057)</f>
        <v>0</v>
      </c>
    </row>
    <row r="1058" spans="1:12" ht="15.75" customHeight="1" x14ac:dyDescent="0.2">
      <c r="A1058">
        <v>1057</v>
      </c>
      <c r="B1058" t="s">
        <v>729</v>
      </c>
      <c r="C1058" t="s">
        <v>2423</v>
      </c>
      <c r="D1058" t="s">
        <v>243</v>
      </c>
      <c r="E1058" t="s">
        <v>247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2" t="s">
        <v>345</v>
      </c>
      <c r="L1058">
        <f>COUNTIF('route'!$H$2:$H$1482,npcs!$A1058)</f>
        <v>0</v>
      </c>
    </row>
    <row r="1059" spans="1:12" ht="15.75" customHeight="1" x14ac:dyDescent="0.2">
      <c r="A1059">
        <v>1058</v>
      </c>
      <c r="B1059" t="s">
        <v>817</v>
      </c>
      <c r="C1059" t="s">
        <v>2423</v>
      </c>
      <c r="D1059" t="s">
        <v>243</v>
      </c>
      <c r="E1059" t="s">
        <v>247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2" t="s">
        <v>345</v>
      </c>
      <c r="L1059">
        <f>COUNTIF('route'!$H$2:$H$1482,npcs!$A1059)</f>
        <v>0</v>
      </c>
    </row>
    <row r="1060" spans="1:12" ht="15.75" customHeight="1" x14ac:dyDescent="0.2">
      <c r="A1060">
        <v>1059</v>
      </c>
      <c r="B1060" t="s">
        <v>253</v>
      </c>
      <c r="C1060" t="s">
        <v>2423</v>
      </c>
      <c r="D1060" t="s">
        <v>243</v>
      </c>
      <c r="E1060" t="s">
        <v>247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2" t="s">
        <v>345</v>
      </c>
      <c r="L1060">
        <f>COUNTIF('route'!$H$2:$H$1482,npcs!$A1060)</f>
        <v>0</v>
      </c>
    </row>
    <row r="1061" spans="1:12" ht="15.75" customHeight="1" x14ac:dyDescent="0.2">
      <c r="A1061">
        <v>1060</v>
      </c>
      <c r="B1061" t="s">
        <v>444</v>
      </c>
      <c r="C1061" t="s">
        <v>2423</v>
      </c>
      <c r="D1061" t="s">
        <v>243</v>
      </c>
      <c r="E1061" t="s">
        <v>247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2" t="s">
        <v>345</v>
      </c>
      <c r="L1061">
        <f>COUNTIF('route'!$H$2:$H$1482,npcs!$A1061)</f>
        <v>0</v>
      </c>
    </row>
    <row r="1062" spans="1:12" ht="15.75" customHeight="1" x14ac:dyDescent="0.2">
      <c r="A1062">
        <v>1061</v>
      </c>
      <c r="B1062" t="s">
        <v>660</v>
      </c>
      <c r="C1062" t="s">
        <v>2423</v>
      </c>
      <c r="D1062" t="s">
        <v>243</v>
      </c>
      <c r="E1062" t="s">
        <v>247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2" t="s">
        <v>345</v>
      </c>
      <c r="L1062">
        <f>COUNTIF('route'!$H$2:$H$1482,npcs!$A1062)</f>
        <v>0</v>
      </c>
    </row>
    <row r="1063" spans="1:12" ht="15.75" customHeight="1" x14ac:dyDescent="0.2">
      <c r="A1063">
        <v>1062</v>
      </c>
      <c r="B1063" t="s">
        <v>820</v>
      </c>
      <c r="C1063" t="s">
        <v>2423</v>
      </c>
      <c r="D1063" t="s">
        <v>243</v>
      </c>
      <c r="E1063" t="s">
        <v>247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2" t="s">
        <v>345</v>
      </c>
      <c r="L1063">
        <f>COUNTIF('route'!$H$2:$H$1482,npcs!$A1063)</f>
        <v>0</v>
      </c>
    </row>
    <row r="1064" spans="1:12" ht="15.75" customHeight="1" x14ac:dyDescent="0.2">
      <c r="A1064">
        <v>1063</v>
      </c>
      <c r="B1064" t="s">
        <v>799</v>
      </c>
      <c r="C1064" t="s">
        <v>2423</v>
      </c>
      <c r="D1064" t="s">
        <v>243</v>
      </c>
      <c r="E1064" t="s">
        <v>247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2" t="s">
        <v>345</v>
      </c>
      <c r="L1064">
        <f>COUNTIF('route'!$H$2:$H$1482,npcs!$A1064)</f>
        <v>0</v>
      </c>
    </row>
    <row r="1065" spans="1:12" ht="15.75" customHeight="1" x14ac:dyDescent="0.2">
      <c r="A1065">
        <v>1064</v>
      </c>
      <c r="B1065" t="s">
        <v>794</v>
      </c>
      <c r="C1065" t="s">
        <v>2423</v>
      </c>
      <c r="D1065" t="s">
        <v>243</v>
      </c>
      <c r="E1065" t="s">
        <v>247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2" t="s">
        <v>345</v>
      </c>
      <c r="L1065">
        <f>COUNTIF('route'!$H$2:$H$1482,npcs!$A1065)</f>
        <v>0</v>
      </c>
    </row>
    <row r="1066" spans="1:12" ht="15.75" customHeight="1" x14ac:dyDescent="0.2">
      <c r="A1066">
        <v>1065</v>
      </c>
      <c r="B1066" t="s">
        <v>799</v>
      </c>
      <c r="C1066" t="s">
        <v>2423</v>
      </c>
      <c r="D1066" t="s">
        <v>243</v>
      </c>
      <c r="E1066" t="s">
        <v>247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2" t="s">
        <v>345</v>
      </c>
      <c r="L1066">
        <f>COUNTIF('route'!$H$2:$H$1482,npcs!$A1066)</f>
        <v>0</v>
      </c>
    </row>
    <row r="1067" spans="1:12" ht="15.75" customHeight="1" x14ac:dyDescent="0.2">
      <c r="A1067">
        <v>1066</v>
      </c>
      <c r="B1067" t="s">
        <v>658</v>
      </c>
      <c r="C1067" t="s">
        <v>2423</v>
      </c>
      <c r="D1067" t="s">
        <v>243</v>
      </c>
      <c r="E1067" t="s">
        <v>247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2" t="s">
        <v>345</v>
      </c>
      <c r="L1067">
        <f>COUNTIF('route'!$H$2:$H$1482,npcs!$A1067)</f>
        <v>0</v>
      </c>
    </row>
    <row r="1068" spans="1:12" ht="15.75" customHeight="1" x14ac:dyDescent="0.2">
      <c r="A1068">
        <v>1067</v>
      </c>
      <c r="B1068" t="s">
        <v>430</v>
      </c>
      <c r="C1068" t="s">
        <v>2423</v>
      </c>
      <c r="D1068" t="s">
        <v>243</v>
      </c>
      <c r="E1068" t="s">
        <v>247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2" t="s">
        <v>345</v>
      </c>
      <c r="L1068">
        <f>COUNTIF('route'!$H$2:$H$1482,npcs!$A1068)</f>
        <v>0</v>
      </c>
    </row>
    <row r="1069" spans="1:12" ht="15.75" customHeight="1" x14ac:dyDescent="0.2">
      <c r="A1069">
        <v>1068</v>
      </c>
      <c r="B1069" t="s">
        <v>430</v>
      </c>
      <c r="C1069" t="s">
        <v>2423</v>
      </c>
      <c r="D1069" t="s">
        <v>243</v>
      </c>
      <c r="E1069" t="s">
        <v>247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2" t="s">
        <v>345</v>
      </c>
      <c r="L1069">
        <f>COUNTIF('route'!$H$2:$H$1482,npcs!$A1069)</f>
        <v>0</v>
      </c>
    </row>
    <row r="1070" spans="1:12" ht="15.75" customHeight="1" x14ac:dyDescent="0.2">
      <c r="A1070">
        <v>1069</v>
      </c>
      <c r="B1070" t="s">
        <v>792</v>
      </c>
      <c r="C1070" t="s">
        <v>2423</v>
      </c>
      <c r="D1070" t="s">
        <v>243</v>
      </c>
      <c r="E1070" t="s">
        <v>183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2" t="s">
        <v>345</v>
      </c>
      <c r="L1070">
        <f>COUNTIF('route'!$H$2:$H$1482,npcs!$A1070)</f>
        <v>0</v>
      </c>
    </row>
    <row r="1071" spans="1:12" ht="15.75" customHeight="1" x14ac:dyDescent="0.2">
      <c r="A1071">
        <v>1070</v>
      </c>
      <c r="B1071" t="s">
        <v>659</v>
      </c>
      <c r="C1071" t="s">
        <v>2423</v>
      </c>
      <c r="D1071" t="s">
        <v>243</v>
      </c>
      <c r="E1071" t="s">
        <v>247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2" t="s">
        <v>345</v>
      </c>
      <c r="L1071">
        <f>COUNTIF('route'!$H$2:$H$1482,npcs!$A1071)</f>
        <v>0</v>
      </c>
    </row>
    <row r="1072" spans="1:12" ht="15.75" customHeight="1" x14ac:dyDescent="0.2">
      <c r="A1072">
        <v>1071</v>
      </c>
      <c r="B1072" t="s">
        <v>785</v>
      </c>
      <c r="C1072" t="s">
        <v>2423</v>
      </c>
      <c r="D1072" t="s">
        <v>243</v>
      </c>
      <c r="E1072" t="s">
        <v>290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2" t="s">
        <v>345</v>
      </c>
      <c r="L1072">
        <f>COUNTIF('route'!$H$2:$H$1482,npcs!$A1072)</f>
        <v>0</v>
      </c>
    </row>
    <row r="1073" spans="1:12" ht="15.75" customHeight="1" x14ac:dyDescent="0.2">
      <c r="A1073">
        <v>1072</v>
      </c>
      <c r="B1073" t="s">
        <v>460</v>
      </c>
      <c r="C1073" t="s">
        <v>2423</v>
      </c>
      <c r="D1073" t="s">
        <v>243</v>
      </c>
      <c r="E1073" t="s">
        <v>287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2" t="s">
        <v>345</v>
      </c>
      <c r="L1073">
        <f>COUNTIF('route'!$H$2:$H$1482,npcs!$A1073)</f>
        <v>0</v>
      </c>
    </row>
    <row r="1074" spans="1:12" ht="15.75" customHeight="1" x14ac:dyDescent="0.2">
      <c r="A1074">
        <v>1073</v>
      </c>
      <c r="B1074" t="s">
        <v>458</v>
      </c>
      <c r="C1074" t="s">
        <v>2423</v>
      </c>
      <c r="D1074" t="s">
        <v>243</v>
      </c>
      <c r="E1074" t="s">
        <v>287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2" t="s">
        <v>345</v>
      </c>
      <c r="L1074">
        <f>COUNTIF('route'!$H$2:$H$1482,npcs!$A1074)</f>
        <v>0</v>
      </c>
    </row>
    <row r="1075" spans="1:12" ht="15.75" customHeight="1" x14ac:dyDescent="0.2">
      <c r="A1075">
        <v>1074</v>
      </c>
      <c r="B1075" t="s">
        <v>461</v>
      </c>
      <c r="C1075" t="s">
        <v>2423</v>
      </c>
      <c r="D1075" t="s">
        <v>243</v>
      </c>
      <c r="E1075" t="s">
        <v>287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2" t="s">
        <v>345</v>
      </c>
      <c r="L1075">
        <f>COUNTIF('route'!$H$2:$H$1482,npcs!$A1075)</f>
        <v>0</v>
      </c>
    </row>
    <row r="1076" spans="1:12" ht="15.75" customHeight="1" x14ac:dyDescent="0.2">
      <c r="A1076">
        <v>1075</v>
      </c>
      <c r="B1076" t="s">
        <v>818</v>
      </c>
      <c r="C1076" t="s">
        <v>2423</v>
      </c>
      <c r="D1076" t="s">
        <v>243</v>
      </c>
      <c r="E1076" t="s">
        <v>287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2" t="s">
        <v>345</v>
      </c>
      <c r="L1076">
        <f>COUNTIF('route'!$H$2:$H$1482,npcs!$A1076)</f>
        <v>0</v>
      </c>
    </row>
    <row r="1077" spans="1:12" ht="15.75" customHeight="1" x14ac:dyDescent="0.2">
      <c r="A1077">
        <v>1076</v>
      </c>
      <c r="B1077" t="s">
        <v>2352</v>
      </c>
      <c r="C1077" t="s">
        <v>2423</v>
      </c>
      <c r="D1077" t="s">
        <v>243</v>
      </c>
      <c r="E1077" t="s">
        <v>247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2" t="s">
        <v>345</v>
      </c>
      <c r="L1077">
        <f>COUNTIF('route'!$H$2:$H$1482,npcs!$A1077)</f>
        <v>0</v>
      </c>
    </row>
    <row r="1078" spans="1:12" ht="15.75" customHeight="1" x14ac:dyDescent="0.2">
      <c r="A1078">
        <v>1077</v>
      </c>
      <c r="B1078" t="s">
        <v>350</v>
      </c>
      <c r="C1078" t="s">
        <v>2423</v>
      </c>
      <c r="D1078" t="s">
        <v>243</v>
      </c>
      <c r="E1078" t="s">
        <v>247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2" t="s">
        <v>345</v>
      </c>
      <c r="L1078">
        <f>COUNTIF('route'!$H$2:$H$1482,npcs!$A1078)</f>
        <v>0</v>
      </c>
    </row>
    <row r="1079" spans="1:12" ht="15.75" customHeight="1" x14ac:dyDescent="0.2">
      <c r="A1079">
        <v>1078</v>
      </c>
      <c r="B1079" t="s">
        <v>671</v>
      </c>
      <c r="C1079" t="s">
        <v>2423</v>
      </c>
      <c r="D1079" t="s">
        <v>256</v>
      </c>
      <c r="E1079" t="s">
        <v>247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2" t="s">
        <v>345</v>
      </c>
      <c r="L1079">
        <f>COUNTIF('route'!$H$2:$H$1482,npcs!$A1079)</f>
        <v>0</v>
      </c>
    </row>
    <row r="1080" spans="1:12" ht="15.75" customHeight="1" x14ac:dyDescent="0.2">
      <c r="A1080">
        <v>1079</v>
      </c>
      <c r="B1080" t="s">
        <v>403</v>
      </c>
      <c r="C1080" t="s">
        <v>2423</v>
      </c>
      <c r="D1080" t="s">
        <v>256</v>
      </c>
      <c r="E1080" t="s">
        <v>247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2" t="s">
        <v>345</v>
      </c>
      <c r="L1080">
        <f>COUNTIF('route'!$H$2:$H$1482,npcs!$A1080)</f>
        <v>0</v>
      </c>
    </row>
    <row r="1081" spans="1:12" ht="15.75" customHeight="1" x14ac:dyDescent="0.2">
      <c r="A1081">
        <v>1080</v>
      </c>
      <c r="B1081" t="s">
        <v>496</v>
      </c>
      <c r="C1081" t="s">
        <v>2423</v>
      </c>
      <c r="D1081" t="s">
        <v>243</v>
      </c>
      <c r="E1081" t="s">
        <v>247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2" t="s">
        <v>345</v>
      </c>
      <c r="L1081">
        <f>COUNTIF('route'!$H$2:$H$1482,npcs!$A1081)</f>
        <v>0</v>
      </c>
    </row>
    <row r="1082" spans="1:12" ht="15.75" customHeight="1" x14ac:dyDescent="0.2">
      <c r="A1082">
        <v>1081</v>
      </c>
      <c r="B1082" t="s">
        <v>399</v>
      </c>
      <c r="C1082" t="s">
        <v>2423</v>
      </c>
      <c r="D1082" t="s">
        <v>256</v>
      </c>
      <c r="E1082" t="s">
        <v>247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2" t="s">
        <v>345</v>
      </c>
      <c r="L1082">
        <f>COUNTIF('route'!$H$2:$H$1482,npcs!$A1082)</f>
        <v>0</v>
      </c>
    </row>
    <row r="1083" spans="1:12" ht="15.75" customHeight="1" x14ac:dyDescent="0.2">
      <c r="A1083">
        <v>1082</v>
      </c>
      <c r="B1083" t="s">
        <v>497</v>
      </c>
      <c r="C1083" t="s">
        <v>2423</v>
      </c>
      <c r="D1083" t="s">
        <v>256</v>
      </c>
      <c r="E1083" t="s">
        <v>247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2" t="s">
        <v>345</v>
      </c>
      <c r="L1083">
        <f>COUNTIF('route'!$H$2:$H$1482,npcs!$A1083)</f>
        <v>0</v>
      </c>
    </row>
    <row r="1084" spans="1:12" ht="15.75" customHeight="1" x14ac:dyDescent="0.2">
      <c r="A1084">
        <v>1083</v>
      </c>
      <c r="B1084" t="s">
        <v>821</v>
      </c>
      <c r="C1084" t="s">
        <v>2423</v>
      </c>
      <c r="D1084" t="s">
        <v>256</v>
      </c>
      <c r="E1084" t="s">
        <v>247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2" t="s">
        <v>345</v>
      </c>
      <c r="L1084">
        <f>COUNTIF('route'!$H$2:$H$1482,npcs!$A1084)</f>
        <v>0</v>
      </c>
    </row>
    <row r="1085" spans="1:12" ht="15.75" customHeight="1" x14ac:dyDescent="0.2">
      <c r="A1085">
        <v>1084</v>
      </c>
      <c r="B1085" t="s">
        <v>821</v>
      </c>
      <c r="C1085" t="s">
        <v>2423</v>
      </c>
      <c r="D1085" t="s">
        <v>256</v>
      </c>
      <c r="E1085" t="s">
        <v>247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2" t="s">
        <v>345</v>
      </c>
      <c r="L1085">
        <f>COUNTIF('route'!$H$2:$H$1482,npcs!$A1085)</f>
        <v>0</v>
      </c>
    </row>
    <row r="1086" spans="1:12" ht="15.75" customHeight="1" x14ac:dyDescent="0.2">
      <c r="A1086">
        <v>1085</v>
      </c>
      <c r="B1086" t="s">
        <v>671</v>
      </c>
      <c r="C1086" t="s">
        <v>2423</v>
      </c>
      <c r="D1086" t="s">
        <v>256</v>
      </c>
      <c r="E1086" t="s">
        <v>247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2" t="s">
        <v>345</v>
      </c>
      <c r="L1086">
        <f>COUNTIF('route'!$H$2:$H$1482,npcs!$A1086)</f>
        <v>0</v>
      </c>
    </row>
    <row r="1087" spans="1:12" ht="15.75" customHeight="1" x14ac:dyDescent="0.2">
      <c r="A1087">
        <v>1086</v>
      </c>
      <c r="B1087" t="s">
        <v>405</v>
      </c>
      <c r="C1087" t="s">
        <v>2423</v>
      </c>
      <c r="D1087" t="s">
        <v>256</v>
      </c>
      <c r="E1087" t="s">
        <v>247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2" t="s">
        <v>345</v>
      </c>
      <c r="L1087">
        <f>COUNTIF('route'!$H$2:$H$1482,npcs!$A1087)</f>
        <v>0</v>
      </c>
    </row>
    <row r="1088" spans="1:12" ht="15.75" customHeight="1" x14ac:dyDescent="0.2">
      <c r="A1088">
        <v>1087</v>
      </c>
      <c r="B1088" t="s">
        <v>502</v>
      </c>
      <c r="C1088" t="s">
        <v>2423</v>
      </c>
      <c r="D1088" t="s">
        <v>256</v>
      </c>
      <c r="E1088" t="s">
        <v>287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2" t="s">
        <v>345</v>
      </c>
      <c r="L1088">
        <f>COUNTIF('route'!$H$2:$H$1482,npcs!$A1088)</f>
        <v>0</v>
      </c>
    </row>
    <row r="1089" spans="1:12" ht="15.75" customHeight="1" x14ac:dyDescent="0.2">
      <c r="A1089">
        <v>1088</v>
      </c>
      <c r="B1089" t="s">
        <v>822</v>
      </c>
      <c r="C1089" t="s">
        <v>2423</v>
      </c>
      <c r="D1089" t="s">
        <v>256</v>
      </c>
      <c r="E1089" t="s">
        <v>247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2" t="s">
        <v>345</v>
      </c>
      <c r="L1089">
        <f>COUNTIF('route'!$H$2:$H$1482,npcs!$A1089)</f>
        <v>0</v>
      </c>
    </row>
    <row r="1090" spans="1:12" ht="15.75" customHeight="1" x14ac:dyDescent="0.2">
      <c r="A1090">
        <v>1089</v>
      </c>
      <c r="B1090" t="s">
        <v>823</v>
      </c>
      <c r="C1090" t="s">
        <v>824</v>
      </c>
      <c r="D1090" t="s">
        <v>243</v>
      </c>
      <c r="E1090" t="s">
        <v>247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2" t="s">
        <v>345</v>
      </c>
      <c r="L1090">
        <f>COUNTIF('route'!$H$2:$H$1482,npcs!$A1090)</f>
        <v>0</v>
      </c>
    </row>
    <row r="1091" spans="1:12" ht="15.75" customHeight="1" x14ac:dyDescent="0.2">
      <c r="A1091">
        <v>1090</v>
      </c>
      <c r="B1091" t="s">
        <v>825</v>
      </c>
      <c r="C1091" t="s">
        <v>824</v>
      </c>
      <c r="D1091" t="s">
        <v>243</v>
      </c>
      <c r="E1091" t="s">
        <v>247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2" t="s">
        <v>345</v>
      </c>
      <c r="L1091">
        <f>COUNTIF('route'!$H$2:$H$1482,npcs!$A1091)</f>
        <v>0</v>
      </c>
    </row>
    <row r="1092" spans="1:12" ht="15.75" customHeight="1" x14ac:dyDescent="0.2">
      <c r="A1092">
        <v>1091</v>
      </c>
      <c r="B1092" t="s">
        <v>826</v>
      </c>
      <c r="C1092" t="s">
        <v>824</v>
      </c>
      <c r="D1092" t="s">
        <v>243</v>
      </c>
      <c r="E1092" t="s">
        <v>247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2" t="s">
        <v>345</v>
      </c>
      <c r="L1092">
        <f>COUNTIF('route'!$H$2:$H$1482,npcs!$A1092)</f>
        <v>0</v>
      </c>
    </row>
    <row r="1093" spans="1:12" ht="15.75" customHeight="1" x14ac:dyDescent="0.2">
      <c r="A1093">
        <v>1092</v>
      </c>
      <c r="B1093" t="s">
        <v>532</v>
      </c>
      <c r="C1093" t="s">
        <v>824</v>
      </c>
      <c r="D1093" t="s">
        <v>243</v>
      </c>
      <c r="E1093" t="s">
        <v>827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2" t="s">
        <v>345</v>
      </c>
      <c r="L1093">
        <f>COUNTIF('route'!$H$2:$H$1482,npcs!$A1093)</f>
        <v>0</v>
      </c>
    </row>
    <row r="1094" spans="1:12" ht="15.75" customHeight="1" x14ac:dyDescent="0.2">
      <c r="A1094">
        <v>1093</v>
      </c>
      <c r="B1094" t="s">
        <v>2352</v>
      </c>
      <c r="C1094" t="s">
        <v>824</v>
      </c>
      <c r="D1094" t="s">
        <v>243</v>
      </c>
      <c r="E1094" t="s">
        <v>247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2" t="s">
        <v>345</v>
      </c>
      <c r="L1094">
        <f>COUNTIF('route'!$H$2:$H$1482,npcs!$A1094)</f>
        <v>0</v>
      </c>
    </row>
    <row r="1095" spans="1:12" ht="15.75" customHeight="1" x14ac:dyDescent="0.2">
      <c r="A1095">
        <v>1094</v>
      </c>
      <c r="B1095" t="s">
        <v>828</v>
      </c>
      <c r="C1095" t="s">
        <v>829</v>
      </c>
      <c r="D1095" t="s">
        <v>243</v>
      </c>
      <c r="E1095" t="s">
        <v>247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2" t="s">
        <v>345</v>
      </c>
      <c r="L1095">
        <f>COUNTIF('route'!$H$2:$H$1482,npcs!$A1095)</f>
        <v>0</v>
      </c>
    </row>
    <row r="1096" spans="1:12" ht="15.75" customHeight="1" x14ac:dyDescent="0.2">
      <c r="A1096">
        <v>1095</v>
      </c>
      <c r="B1096" t="s">
        <v>830</v>
      </c>
      <c r="C1096" t="s">
        <v>831</v>
      </c>
      <c r="D1096" t="s">
        <v>243</v>
      </c>
      <c r="E1096" t="s">
        <v>247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2" t="s">
        <v>345</v>
      </c>
      <c r="L1096">
        <f>COUNTIF('route'!$H$2:$H$1482,npcs!$A1096)</f>
        <v>0</v>
      </c>
    </row>
    <row r="1097" spans="1:12" ht="15.75" customHeight="1" x14ac:dyDescent="0.2">
      <c r="A1097">
        <v>1096</v>
      </c>
      <c r="B1097" t="s">
        <v>828</v>
      </c>
      <c r="C1097" t="s">
        <v>832</v>
      </c>
      <c r="D1097" t="s">
        <v>243</v>
      </c>
      <c r="E1097" t="s">
        <v>247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2" t="s">
        <v>345</v>
      </c>
      <c r="L1097">
        <f>COUNTIF('route'!$H$2:$H$1482,npcs!$A1097)</f>
        <v>0</v>
      </c>
    </row>
    <row r="1098" spans="1:12" ht="15.75" customHeight="1" x14ac:dyDescent="0.2">
      <c r="A1098">
        <v>1097</v>
      </c>
      <c r="B1098" t="s">
        <v>825</v>
      </c>
      <c r="C1098" t="s">
        <v>833</v>
      </c>
      <c r="D1098" t="s">
        <v>243</v>
      </c>
      <c r="E1098" t="s">
        <v>247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2" t="s">
        <v>345</v>
      </c>
      <c r="L1098">
        <f>COUNTIF('route'!$H$2:$H$1482,npcs!$A1098)</f>
        <v>0</v>
      </c>
    </row>
    <row r="1099" spans="1:12" ht="15.75" customHeight="1" x14ac:dyDescent="0.2">
      <c r="A1099">
        <v>1098</v>
      </c>
      <c r="B1099" t="s">
        <v>830</v>
      </c>
      <c r="C1099" t="s">
        <v>834</v>
      </c>
      <c r="D1099" t="s">
        <v>243</v>
      </c>
      <c r="E1099" t="s">
        <v>247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2" t="s">
        <v>345</v>
      </c>
      <c r="L1099">
        <f>COUNTIF('route'!$H$2:$H$1482,npcs!$A1099)</f>
        <v>0</v>
      </c>
    </row>
    <row r="1100" spans="1:12" ht="15.75" customHeight="1" x14ac:dyDescent="0.2">
      <c r="A1100">
        <v>1099</v>
      </c>
      <c r="B1100" t="s">
        <v>825</v>
      </c>
      <c r="C1100" t="s">
        <v>834</v>
      </c>
      <c r="D1100" t="s">
        <v>243</v>
      </c>
      <c r="E1100" t="s">
        <v>247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2" t="s">
        <v>345</v>
      </c>
      <c r="L1100">
        <f>COUNTIF('route'!$H$2:$H$1482,npcs!$A1100)</f>
        <v>0</v>
      </c>
    </row>
    <row r="1101" spans="1:12" ht="15.75" customHeight="1" x14ac:dyDescent="0.2">
      <c r="A1101">
        <v>1100</v>
      </c>
      <c r="B1101" t="s">
        <v>835</v>
      </c>
      <c r="C1101" t="s">
        <v>2424</v>
      </c>
      <c r="D1101" t="s">
        <v>243</v>
      </c>
      <c r="E1101" t="s">
        <v>247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2" t="s">
        <v>345</v>
      </c>
      <c r="L1101">
        <f>COUNTIF('route'!$H$2:$H$1482,npcs!$A1101)</f>
        <v>0</v>
      </c>
    </row>
    <row r="1102" spans="1:12" ht="15.75" customHeight="1" x14ac:dyDescent="0.2">
      <c r="A1102">
        <v>1101</v>
      </c>
      <c r="B1102" t="s">
        <v>825</v>
      </c>
      <c r="C1102" t="s">
        <v>2424</v>
      </c>
      <c r="D1102" t="s">
        <v>243</v>
      </c>
      <c r="E1102" t="s">
        <v>247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2" t="s">
        <v>345</v>
      </c>
      <c r="L1102">
        <f>COUNTIF('route'!$H$2:$H$1482,npcs!$A1102)</f>
        <v>0</v>
      </c>
    </row>
    <row r="1103" spans="1:12" ht="15.75" customHeight="1" x14ac:dyDescent="0.2">
      <c r="A1103">
        <v>1102</v>
      </c>
      <c r="B1103" t="s">
        <v>836</v>
      </c>
      <c r="C1103" t="s">
        <v>2424</v>
      </c>
      <c r="D1103" t="s">
        <v>243</v>
      </c>
      <c r="E1103" t="s">
        <v>247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2" t="s">
        <v>345</v>
      </c>
      <c r="L1103">
        <f>COUNTIF('route'!$H$2:$H$1482,npcs!$A1103)</f>
        <v>0</v>
      </c>
    </row>
    <row r="1104" spans="1:12" ht="15.75" customHeight="1" x14ac:dyDescent="0.2">
      <c r="A1104">
        <v>1103</v>
      </c>
      <c r="B1104" t="s">
        <v>837</v>
      </c>
      <c r="C1104" t="s">
        <v>2424</v>
      </c>
      <c r="D1104" t="s">
        <v>243</v>
      </c>
      <c r="E1104" t="s">
        <v>838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2" t="s">
        <v>345</v>
      </c>
      <c r="L1104">
        <f>COUNTIF('route'!$H$2:$H$1482,npcs!$A1104)</f>
        <v>0</v>
      </c>
    </row>
    <row r="1105" spans="1:12" ht="15.75" customHeight="1" x14ac:dyDescent="0.2">
      <c r="A1105">
        <v>1104</v>
      </c>
      <c r="B1105" t="s">
        <v>836</v>
      </c>
      <c r="C1105" t="s">
        <v>2424</v>
      </c>
      <c r="D1105" t="s">
        <v>243</v>
      </c>
      <c r="E1105" t="s">
        <v>247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2" t="s">
        <v>345</v>
      </c>
      <c r="L1105">
        <f>COUNTIF('route'!$H$2:$H$1482,npcs!$A1105)</f>
        <v>0</v>
      </c>
    </row>
    <row r="1106" spans="1:12" ht="15.75" customHeight="1" x14ac:dyDescent="0.2">
      <c r="A1106">
        <v>1105</v>
      </c>
      <c r="B1106" t="s">
        <v>828</v>
      </c>
      <c r="C1106" t="s">
        <v>2424</v>
      </c>
      <c r="D1106" t="s">
        <v>243</v>
      </c>
      <c r="E1106" t="s">
        <v>247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2" t="s">
        <v>345</v>
      </c>
      <c r="L1106">
        <f>COUNTIF('route'!$H$2:$H$1482,npcs!$A1106)</f>
        <v>0</v>
      </c>
    </row>
    <row r="1107" spans="1:12" ht="15.75" customHeight="1" x14ac:dyDescent="0.2">
      <c r="A1107">
        <v>1106</v>
      </c>
      <c r="B1107" t="s">
        <v>828</v>
      </c>
      <c r="C1107" t="s">
        <v>2424</v>
      </c>
      <c r="D1107" t="s">
        <v>243</v>
      </c>
      <c r="E1107" t="s">
        <v>247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2" t="s">
        <v>345</v>
      </c>
      <c r="L1107">
        <f>COUNTIF('route'!$H$2:$H$1482,npcs!$A1107)</f>
        <v>0</v>
      </c>
    </row>
    <row r="1108" spans="1:12" ht="15.75" customHeight="1" x14ac:dyDescent="0.2">
      <c r="A1108">
        <v>1107</v>
      </c>
      <c r="B1108" t="s">
        <v>839</v>
      </c>
      <c r="C1108" t="s">
        <v>2424</v>
      </c>
      <c r="D1108" t="s">
        <v>256</v>
      </c>
      <c r="E1108" t="s">
        <v>185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2" t="s">
        <v>345</v>
      </c>
      <c r="L1108">
        <f>COUNTIF('route'!$H$2:$H$1482,npcs!$A1108)</f>
        <v>0</v>
      </c>
    </row>
    <row r="1109" spans="1:12" ht="15.75" customHeight="1" x14ac:dyDescent="0.2">
      <c r="A1109">
        <v>1108</v>
      </c>
      <c r="B1109" t="s">
        <v>839</v>
      </c>
      <c r="C1109" t="s">
        <v>2424</v>
      </c>
      <c r="D1109" t="s">
        <v>256</v>
      </c>
      <c r="E1109" t="s">
        <v>185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2" t="s">
        <v>345</v>
      </c>
      <c r="L1109">
        <f>COUNTIF('route'!$H$2:$H$1482,npcs!$A1109)</f>
        <v>0</v>
      </c>
    </row>
    <row r="1110" spans="1:12" ht="15.75" customHeight="1" x14ac:dyDescent="0.2">
      <c r="A1110">
        <v>1109</v>
      </c>
      <c r="B1110" t="s">
        <v>839</v>
      </c>
      <c r="C1110" t="s">
        <v>2424</v>
      </c>
      <c r="D1110" t="s">
        <v>256</v>
      </c>
      <c r="E1110" t="s">
        <v>185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2" t="s">
        <v>345</v>
      </c>
      <c r="L1110">
        <f>COUNTIF('route'!$H$2:$H$1482,npcs!$A1110)</f>
        <v>0</v>
      </c>
    </row>
    <row r="1111" spans="1:12" ht="15.75" customHeight="1" x14ac:dyDescent="0.2">
      <c r="A1111">
        <v>1110</v>
      </c>
      <c r="B1111" t="s">
        <v>836</v>
      </c>
      <c r="C1111" t="s">
        <v>2424</v>
      </c>
      <c r="D1111" t="s">
        <v>243</v>
      </c>
      <c r="E1111" t="s">
        <v>287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2" t="s">
        <v>345</v>
      </c>
      <c r="L1111">
        <f>COUNTIF('route'!$H$2:$H$1482,npcs!$A1111)</f>
        <v>0</v>
      </c>
    </row>
    <row r="1112" spans="1:12" ht="15.75" customHeight="1" x14ac:dyDescent="0.2">
      <c r="A1112">
        <v>1111</v>
      </c>
      <c r="B1112" t="s">
        <v>836</v>
      </c>
      <c r="C1112" t="s">
        <v>2424</v>
      </c>
      <c r="D1112" t="s">
        <v>243</v>
      </c>
      <c r="E1112" t="s">
        <v>287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2" t="s">
        <v>345</v>
      </c>
      <c r="L1112">
        <f>COUNTIF('route'!$H$2:$H$1482,npcs!$A1112)</f>
        <v>0</v>
      </c>
    </row>
    <row r="1113" spans="1:12" ht="15.75" customHeight="1" x14ac:dyDescent="0.2">
      <c r="A1113">
        <v>1112</v>
      </c>
      <c r="B1113" t="s">
        <v>406</v>
      </c>
      <c r="C1113" t="s">
        <v>2424</v>
      </c>
      <c r="D1113" t="s">
        <v>256</v>
      </c>
      <c r="E1113" t="s">
        <v>247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2" t="s">
        <v>345</v>
      </c>
      <c r="L1113">
        <f>COUNTIF('route'!$H$2:$H$1482,npcs!$A1113)</f>
        <v>0</v>
      </c>
    </row>
    <row r="1114" spans="1:12" ht="15.75" customHeight="1" x14ac:dyDescent="0.2">
      <c r="A1114">
        <v>1113</v>
      </c>
      <c r="B1114" t="s">
        <v>840</v>
      </c>
      <c r="C1114" t="s">
        <v>2424</v>
      </c>
      <c r="D1114" t="s">
        <v>256</v>
      </c>
      <c r="E1114" t="s">
        <v>247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2" t="s">
        <v>345</v>
      </c>
      <c r="L1114">
        <f>COUNTIF('route'!$H$2:$H$1482,npcs!$A1114)</f>
        <v>0</v>
      </c>
    </row>
    <row r="1115" spans="1:12" ht="15.75" customHeight="1" x14ac:dyDescent="0.2">
      <c r="A1115">
        <v>1114</v>
      </c>
      <c r="B1115" t="s">
        <v>840</v>
      </c>
      <c r="C1115" t="s">
        <v>2424</v>
      </c>
      <c r="D1115" t="s">
        <v>256</v>
      </c>
      <c r="E1115" t="s">
        <v>247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2" t="s">
        <v>345</v>
      </c>
      <c r="L1115">
        <f>COUNTIF('route'!$H$2:$H$1482,npcs!$A1115)</f>
        <v>0</v>
      </c>
    </row>
    <row r="1116" spans="1:12" ht="15.75" customHeight="1" x14ac:dyDescent="0.2">
      <c r="A1116">
        <v>1115</v>
      </c>
      <c r="B1116" t="s">
        <v>840</v>
      </c>
      <c r="C1116" t="s">
        <v>2424</v>
      </c>
      <c r="D1116" t="s">
        <v>256</v>
      </c>
      <c r="E1116" t="s">
        <v>247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2" t="s">
        <v>345</v>
      </c>
      <c r="L1116">
        <f>COUNTIF('route'!$H$2:$H$1482,npcs!$A1116)</f>
        <v>0</v>
      </c>
    </row>
    <row r="1117" spans="1:12" ht="15.75" customHeight="1" x14ac:dyDescent="0.2">
      <c r="A1117">
        <v>1116</v>
      </c>
      <c r="B1117" t="s">
        <v>840</v>
      </c>
      <c r="C1117" t="s">
        <v>2424</v>
      </c>
      <c r="D1117" t="s">
        <v>256</v>
      </c>
      <c r="E1117" t="s">
        <v>247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2" t="s">
        <v>345</v>
      </c>
      <c r="L1117">
        <f>COUNTIF('route'!$H$2:$H$1482,npcs!$A1117)</f>
        <v>0</v>
      </c>
    </row>
    <row r="1118" spans="1:12" ht="15.75" customHeight="1" x14ac:dyDescent="0.2">
      <c r="A1118">
        <v>1117</v>
      </c>
      <c r="B1118" t="s">
        <v>406</v>
      </c>
      <c r="C1118" t="s">
        <v>2424</v>
      </c>
      <c r="D1118" t="s">
        <v>256</v>
      </c>
      <c r="E1118" t="s">
        <v>247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2" t="s">
        <v>345</v>
      </c>
      <c r="L1118">
        <f>COUNTIF('route'!$H$2:$H$1482,npcs!$A1118)</f>
        <v>0</v>
      </c>
    </row>
    <row r="1119" spans="1:12" ht="15.75" customHeight="1" x14ac:dyDescent="0.2">
      <c r="A1119">
        <v>1118</v>
      </c>
      <c r="B1119" t="s">
        <v>417</v>
      </c>
      <c r="C1119" t="s">
        <v>2425</v>
      </c>
      <c r="D1119" t="s">
        <v>243</v>
      </c>
      <c r="E1119" t="s">
        <v>841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2" t="s">
        <v>345</v>
      </c>
      <c r="L1119">
        <f>COUNTIF('route'!$H$2:$H$1482,npcs!$A1119)</f>
        <v>0</v>
      </c>
    </row>
    <row r="1120" spans="1:12" ht="15.75" customHeight="1" x14ac:dyDescent="0.2">
      <c r="A1120">
        <v>1119</v>
      </c>
      <c r="B1120" t="s">
        <v>529</v>
      </c>
      <c r="C1120" t="s">
        <v>2426</v>
      </c>
      <c r="D1120" t="s">
        <v>243</v>
      </c>
      <c r="E1120" t="s">
        <v>530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2" t="s">
        <v>345</v>
      </c>
      <c r="L1120">
        <f>COUNTIF('route'!$H$2:$H$1482,npcs!$A1120)</f>
        <v>0</v>
      </c>
    </row>
    <row r="1121" spans="1:12" ht="15.75" customHeight="1" x14ac:dyDescent="0.2">
      <c r="A1121">
        <v>1120</v>
      </c>
      <c r="B1121" t="s">
        <v>432</v>
      </c>
      <c r="C1121" t="s">
        <v>2426</v>
      </c>
      <c r="D1121" t="s">
        <v>243</v>
      </c>
      <c r="E1121" t="s">
        <v>530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2" t="s">
        <v>345</v>
      </c>
      <c r="L1121">
        <f>COUNTIF('route'!$H$2:$H$1482,npcs!$A1121)</f>
        <v>0</v>
      </c>
    </row>
    <row r="1122" spans="1:12" ht="15.75" customHeight="1" x14ac:dyDescent="0.2">
      <c r="A1122">
        <v>1121</v>
      </c>
      <c r="B1122" t="s">
        <v>531</v>
      </c>
      <c r="C1122" t="s">
        <v>2426</v>
      </c>
      <c r="D1122" t="s">
        <v>243</v>
      </c>
      <c r="E1122" t="s">
        <v>530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2" t="s">
        <v>345</v>
      </c>
      <c r="L1122">
        <f>COUNTIF('route'!$H$2:$H$1482,npcs!$A1122)</f>
        <v>0</v>
      </c>
    </row>
    <row r="1123" spans="1:12" ht="15.75" customHeight="1" x14ac:dyDescent="0.2">
      <c r="A1123">
        <v>1122</v>
      </c>
      <c r="B1123" t="s">
        <v>532</v>
      </c>
      <c r="C1123" t="s">
        <v>2426</v>
      </c>
      <c r="D1123" t="s">
        <v>243</v>
      </c>
      <c r="E1123" t="s">
        <v>530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2" t="s">
        <v>345</v>
      </c>
      <c r="L1123">
        <f>COUNTIF('route'!$H$2:$H$1482,npcs!$A1123)</f>
        <v>0</v>
      </c>
    </row>
    <row r="1124" spans="1:12" ht="15.75" customHeight="1" x14ac:dyDescent="0.2">
      <c r="A1124">
        <v>1123</v>
      </c>
      <c r="B1124" t="s">
        <v>806</v>
      </c>
      <c r="C1124" t="s">
        <v>842</v>
      </c>
      <c r="D1124" t="s">
        <v>243</v>
      </c>
      <c r="E1124" t="s">
        <v>247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2" t="s">
        <v>345</v>
      </c>
      <c r="L1124">
        <f>COUNTIF('route'!$H$2:$H$1482,npcs!$A1124)</f>
        <v>0</v>
      </c>
    </row>
    <row r="1125" spans="1:12" ht="15.75" customHeight="1" x14ac:dyDescent="0.2">
      <c r="A1125">
        <v>1124</v>
      </c>
      <c r="B1125" t="s">
        <v>843</v>
      </c>
      <c r="C1125" t="s">
        <v>844</v>
      </c>
      <c r="D1125" t="s">
        <v>243</v>
      </c>
      <c r="E1125" t="s">
        <v>247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2" t="s">
        <v>345</v>
      </c>
      <c r="L1125">
        <f>COUNTIF('route'!$H$2:$H$1482,npcs!$A1125)</f>
        <v>0</v>
      </c>
    </row>
    <row r="1126" spans="1:12" ht="15.75" customHeight="1" x14ac:dyDescent="0.2">
      <c r="A1126">
        <v>1125</v>
      </c>
      <c r="B1126" t="s">
        <v>569</v>
      </c>
      <c r="C1126" t="s">
        <v>844</v>
      </c>
      <c r="D1126" t="s">
        <v>243</v>
      </c>
      <c r="E1126" t="s">
        <v>247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2" t="s">
        <v>345</v>
      </c>
      <c r="L1126">
        <f>COUNTIF('route'!$H$2:$H$1482,npcs!$A1126)</f>
        <v>0</v>
      </c>
    </row>
    <row r="1127" spans="1:12" ht="15.75" customHeight="1" x14ac:dyDescent="0.2">
      <c r="A1127">
        <v>1126</v>
      </c>
      <c r="B1127" t="s">
        <v>806</v>
      </c>
      <c r="C1127" t="s">
        <v>844</v>
      </c>
      <c r="D1127" t="s">
        <v>243</v>
      </c>
      <c r="E1127" t="s">
        <v>86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2" t="s">
        <v>345</v>
      </c>
      <c r="L1127">
        <f>COUNTIF('route'!$H$2:$H$1482,npcs!$A1127)</f>
        <v>0</v>
      </c>
    </row>
    <row r="1128" spans="1:12" ht="15.75" customHeight="1" x14ac:dyDescent="0.2">
      <c r="A1128">
        <v>1127</v>
      </c>
      <c r="B1128" t="s">
        <v>255</v>
      </c>
      <c r="C1128" t="s">
        <v>844</v>
      </c>
      <c r="D1128" t="s">
        <v>256</v>
      </c>
      <c r="E1128" t="s">
        <v>247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2" t="s">
        <v>345</v>
      </c>
      <c r="L1128">
        <f>COUNTIF('route'!$H$2:$H$1482,npcs!$A1128)</f>
        <v>0</v>
      </c>
    </row>
    <row r="1129" spans="1:12" ht="15.75" customHeight="1" x14ac:dyDescent="0.2">
      <c r="A1129">
        <v>1128</v>
      </c>
      <c r="B1129" t="s">
        <v>269</v>
      </c>
      <c r="C1129" t="s">
        <v>844</v>
      </c>
      <c r="D1129" t="s">
        <v>243</v>
      </c>
      <c r="E1129" t="s">
        <v>247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2" t="s">
        <v>345</v>
      </c>
      <c r="L1129">
        <f>COUNTIF('route'!$H$2:$H$1482,npcs!$A1129)</f>
        <v>0</v>
      </c>
    </row>
    <row r="1130" spans="1:12" ht="15.75" customHeight="1" x14ac:dyDescent="0.2">
      <c r="A1130">
        <v>1129</v>
      </c>
      <c r="B1130" t="s">
        <v>845</v>
      </c>
      <c r="C1130" t="s">
        <v>846</v>
      </c>
      <c r="D1130" t="s">
        <v>243</v>
      </c>
      <c r="E1130" t="s">
        <v>247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2" t="s">
        <v>345</v>
      </c>
      <c r="L1130">
        <f>COUNTIF('route'!$H$2:$H$1482,npcs!$A1130)</f>
        <v>0</v>
      </c>
    </row>
    <row r="1131" spans="1:12" ht="15.75" customHeight="1" x14ac:dyDescent="0.2">
      <c r="A1131">
        <v>1130</v>
      </c>
      <c r="B1131" t="s">
        <v>250</v>
      </c>
      <c r="C1131" t="s">
        <v>847</v>
      </c>
      <c r="D1131" t="s">
        <v>243</v>
      </c>
      <c r="E1131" t="s">
        <v>247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2" t="s">
        <v>345</v>
      </c>
      <c r="L1131">
        <f>COUNTIF('route'!$H$2:$H$1482,npcs!$A1131)</f>
        <v>0</v>
      </c>
    </row>
    <row r="1132" spans="1:12" ht="15.75" customHeight="1" x14ac:dyDescent="0.2">
      <c r="A1132">
        <v>1131</v>
      </c>
      <c r="B1132" t="s">
        <v>359</v>
      </c>
      <c r="C1132" t="s">
        <v>848</v>
      </c>
      <c r="D1132" t="s">
        <v>243</v>
      </c>
      <c r="E1132" t="s">
        <v>247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2" t="s">
        <v>345</v>
      </c>
      <c r="L1132">
        <f>COUNTIF('route'!$H$2:$H$1482,npcs!$A1132)</f>
        <v>0</v>
      </c>
    </row>
    <row r="1133" spans="1:12" ht="15.75" customHeight="1" x14ac:dyDescent="0.2">
      <c r="A1133">
        <v>1132</v>
      </c>
      <c r="B1133" t="s">
        <v>363</v>
      </c>
      <c r="C1133" t="s">
        <v>848</v>
      </c>
      <c r="D1133" t="s">
        <v>243</v>
      </c>
      <c r="E1133" t="s">
        <v>247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2" t="s">
        <v>345</v>
      </c>
      <c r="L1133">
        <f>COUNTIF('route'!$H$2:$H$1482,npcs!$A1133)</f>
        <v>0</v>
      </c>
    </row>
    <row r="1134" spans="1:12" ht="15.75" customHeight="1" x14ac:dyDescent="0.2">
      <c r="A1134">
        <v>1133</v>
      </c>
      <c r="B1134" t="s">
        <v>361</v>
      </c>
      <c r="C1134" t="s">
        <v>848</v>
      </c>
      <c r="D1134" t="s">
        <v>243</v>
      </c>
      <c r="E1134" t="s">
        <v>247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2" t="s">
        <v>345</v>
      </c>
      <c r="L1134">
        <f>COUNTIF('route'!$H$2:$H$1482,npcs!$A1134)</f>
        <v>0</v>
      </c>
    </row>
    <row r="1135" spans="1:12" ht="15.75" customHeight="1" x14ac:dyDescent="0.2">
      <c r="A1135">
        <v>1134</v>
      </c>
      <c r="B1135" t="s">
        <v>806</v>
      </c>
      <c r="C1135" t="s">
        <v>2427</v>
      </c>
      <c r="D1135" t="s">
        <v>243</v>
      </c>
      <c r="E1135" t="s">
        <v>247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2" t="s">
        <v>345</v>
      </c>
      <c r="L1135">
        <f>COUNTIF('route'!$H$2:$H$1482,npcs!$A1135)</f>
        <v>0</v>
      </c>
    </row>
    <row r="1136" spans="1:12" ht="15.75" customHeight="1" x14ac:dyDescent="0.2">
      <c r="A1136">
        <v>1135</v>
      </c>
      <c r="B1136" t="s">
        <v>843</v>
      </c>
      <c r="C1136" t="s">
        <v>2427</v>
      </c>
      <c r="D1136" t="s">
        <v>243</v>
      </c>
      <c r="E1136" t="s">
        <v>247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2" t="s">
        <v>345</v>
      </c>
      <c r="L1136">
        <f>COUNTIF('route'!$H$2:$H$1482,npcs!$A1136)</f>
        <v>0</v>
      </c>
    </row>
    <row r="1137" spans="1:12" ht="15.75" customHeight="1" x14ac:dyDescent="0.2">
      <c r="A1137">
        <v>1136</v>
      </c>
      <c r="B1137" t="s">
        <v>806</v>
      </c>
      <c r="C1137" t="s">
        <v>2427</v>
      </c>
      <c r="D1137" t="s">
        <v>243</v>
      </c>
      <c r="E1137" t="s">
        <v>247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2" t="s">
        <v>345</v>
      </c>
      <c r="L1137">
        <f>COUNTIF('route'!$H$2:$H$1482,npcs!$A1137)</f>
        <v>0</v>
      </c>
    </row>
    <row r="1138" spans="1:12" ht="15.75" customHeight="1" x14ac:dyDescent="0.2">
      <c r="A1138">
        <v>1137</v>
      </c>
      <c r="B1138" t="s">
        <v>845</v>
      </c>
      <c r="C1138" t="s">
        <v>2427</v>
      </c>
      <c r="D1138" t="s">
        <v>243</v>
      </c>
      <c r="E1138" t="s">
        <v>247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2" t="s">
        <v>345</v>
      </c>
      <c r="L1138">
        <f>COUNTIF('route'!$H$2:$H$1482,npcs!$A1138)</f>
        <v>0</v>
      </c>
    </row>
    <row r="1139" spans="1:12" ht="15.75" customHeight="1" x14ac:dyDescent="0.2">
      <c r="A1139">
        <v>1138</v>
      </c>
      <c r="B1139" t="s">
        <v>849</v>
      </c>
      <c r="C1139" t="s">
        <v>2427</v>
      </c>
      <c r="D1139" t="s">
        <v>243</v>
      </c>
      <c r="E1139" t="s">
        <v>247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2" t="s">
        <v>345</v>
      </c>
      <c r="L1139">
        <f>COUNTIF('route'!$H$2:$H$1482,npcs!$A1139)</f>
        <v>0</v>
      </c>
    </row>
    <row r="1140" spans="1:12" ht="15.75" customHeight="1" x14ac:dyDescent="0.2">
      <c r="A1140">
        <v>1139</v>
      </c>
      <c r="B1140" t="s">
        <v>486</v>
      </c>
      <c r="C1140" t="s">
        <v>2427</v>
      </c>
      <c r="D1140" t="s">
        <v>243</v>
      </c>
      <c r="E1140" t="s">
        <v>247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2" t="s">
        <v>345</v>
      </c>
      <c r="L1140">
        <f>COUNTIF('route'!$H$2:$H$1482,npcs!$A1140)</f>
        <v>0</v>
      </c>
    </row>
    <row r="1141" spans="1:12" ht="15.75" customHeight="1" x14ac:dyDescent="0.2">
      <c r="A1141">
        <v>1140</v>
      </c>
      <c r="B1141" t="s">
        <v>806</v>
      </c>
      <c r="C1141" t="s">
        <v>2427</v>
      </c>
      <c r="D1141" t="s">
        <v>243</v>
      </c>
      <c r="E1141" t="s">
        <v>247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2" t="s">
        <v>345</v>
      </c>
      <c r="L1141">
        <f>COUNTIF('route'!$H$2:$H$1482,npcs!$A1141)</f>
        <v>0</v>
      </c>
    </row>
    <row r="1142" spans="1:12" ht="15.75" customHeight="1" x14ac:dyDescent="0.2">
      <c r="A1142">
        <v>1141</v>
      </c>
      <c r="B1142" t="s">
        <v>843</v>
      </c>
      <c r="C1142" t="s">
        <v>2427</v>
      </c>
      <c r="D1142" t="s">
        <v>243</v>
      </c>
      <c r="E1142" t="s">
        <v>247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2" t="s">
        <v>345</v>
      </c>
      <c r="L1142">
        <f>COUNTIF('route'!$H$2:$H$1482,npcs!$A1142)</f>
        <v>0</v>
      </c>
    </row>
    <row r="1143" spans="1:12" ht="15.75" customHeight="1" x14ac:dyDescent="0.2">
      <c r="A1143">
        <v>1142</v>
      </c>
      <c r="B1143" t="s">
        <v>835</v>
      </c>
      <c r="C1143" t="s">
        <v>2427</v>
      </c>
      <c r="D1143" t="s">
        <v>243</v>
      </c>
      <c r="E1143" t="s">
        <v>247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2" t="s">
        <v>345</v>
      </c>
      <c r="L1143">
        <f>COUNTIF('route'!$H$2:$H$1482,npcs!$A1143)</f>
        <v>0</v>
      </c>
    </row>
    <row r="1144" spans="1:12" ht="15.75" customHeight="1" x14ac:dyDescent="0.2">
      <c r="A1144">
        <v>1143</v>
      </c>
      <c r="B1144" t="s">
        <v>850</v>
      </c>
      <c r="C1144" t="s">
        <v>2427</v>
      </c>
      <c r="D1144" t="s">
        <v>256</v>
      </c>
      <c r="E1144" t="s">
        <v>851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2" t="s">
        <v>345</v>
      </c>
      <c r="L1144">
        <f>COUNTIF('route'!$H$2:$H$1482,npcs!$A1144)</f>
        <v>0</v>
      </c>
    </row>
    <row r="1145" spans="1:12" ht="15.75" customHeight="1" x14ac:dyDescent="0.2">
      <c r="A1145">
        <v>1144</v>
      </c>
      <c r="B1145" t="s">
        <v>806</v>
      </c>
      <c r="C1145" t="s">
        <v>2427</v>
      </c>
      <c r="D1145" t="s">
        <v>243</v>
      </c>
      <c r="E1145" t="s">
        <v>247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2" t="s">
        <v>345</v>
      </c>
      <c r="L1145">
        <f>COUNTIF('route'!$H$2:$H$1482,npcs!$A1145)</f>
        <v>0</v>
      </c>
    </row>
    <row r="1146" spans="1:12" ht="15.75" customHeight="1" x14ac:dyDescent="0.2">
      <c r="A1146">
        <v>1145</v>
      </c>
      <c r="B1146" t="s">
        <v>849</v>
      </c>
      <c r="C1146" t="s">
        <v>2427</v>
      </c>
      <c r="D1146" t="s">
        <v>243</v>
      </c>
      <c r="E1146" t="s">
        <v>247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2" t="s">
        <v>345</v>
      </c>
      <c r="L1146">
        <f>COUNTIF('route'!$H$2:$H$1482,npcs!$A1146)</f>
        <v>0</v>
      </c>
    </row>
    <row r="1147" spans="1:12" ht="15.75" customHeight="1" x14ac:dyDescent="0.2">
      <c r="A1147">
        <v>1146</v>
      </c>
      <c r="B1147" t="s">
        <v>849</v>
      </c>
      <c r="C1147" t="s">
        <v>2427</v>
      </c>
      <c r="D1147" t="s">
        <v>243</v>
      </c>
      <c r="E1147" t="s">
        <v>247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2" t="s">
        <v>345</v>
      </c>
      <c r="L1147">
        <f>COUNTIF('route'!$H$2:$H$1482,npcs!$A1147)</f>
        <v>0</v>
      </c>
    </row>
    <row r="1148" spans="1:12" ht="15.75" customHeight="1" x14ac:dyDescent="0.2">
      <c r="A1148">
        <v>1147</v>
      </c>
      <c r="B1148" t="s">
        <v>806</v>
      </c>
      <c r="C1148" t="s">
        <v>2427</v>
      </c>
      <c r="D1148" t="s">
        <v>243</v>
      </c>
      <c r="E1148" t="s">
        <v>247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2" t="s">
        <v>345</v>
      </c>
      <c r="L1148">
        <f>COUNTIF('route'!$H$2:$H$1482,npcs!$A1148)</f>
        <v>0</v>
      </c>
    </row>
    <row r="1149" spans="1:12" ht="15.75" customHeight="1" x14ac:dyDescent="0.2">
      <c r="A1149">
        <v>1148</v>
      </c>
      <c r="B1149" t="s">
        <v>835</v>
      </c>
      <c r="C1149" t="s">
        <v>2427</v>
      </c>
      <c r="D1149" t="s">
        <v>243</v>
      </c>
      <c r="E1149" t="s">
        <v>247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2" t="s">
        <v>345</v>
      </c>
      <c r="L1149">
        <f>COUNTIF('route'!$H$2:$H$1482,npcs!$A1149)</f>
        <v>0</v>
      </c>
    </row>
    <row r="1150" spans="1:12" ht="15.75" customHeight="1" x14ac:dyDescent="0.2">
      <c r="A1150">
        <v>1149</v>
      </c>
      <c r="B1150" t="s">
        <v>852</v>
      </c>
      <c r="C1150" t="s">
        <v>2427</v>
      </c>
      <c r="D1150" t="s">
        <v>243</v>
      </c>
      <c r="E1150" t="s">
        <v>853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2" t="s">
        <v>345</v>
      </c>
      <c r="L1150">
        <f>COUNTIF('route'!$H$2:$H$1482,npcs!$A1150)</f>
        <v>0</v>
      </c>
    </row>
    <row r="1151" spans="1:12" ht="15.75" customHeight="1" x14ac:dyDescent="0.2">
      <c r="A1151">
        <v>1150</v>
      </c>
      <c r="B1151" t="s">
        <v>854</v>
      </c>
      <c r="C1151" t="s">
        <v>2427</v>
      </c>
      <c r="D1151" t="s">
        <v>256</v>
      </c>
      <c r="E1151" t="s">
        <v>855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2" t="s">
        <v>345</v>
      </c>
      <c r="L1151">
        <f>COUNTIF('route'!$H$2:$H$1482,npcs!$A1151)</f>
        <v>0</v>
      </c>
    </row>
    <row r="1152" spans="1:12" ht="15.75" customHeight="1" x14ac:dyDescent="0.2">
      <c r="A1152">
        <v>1151</v>
      </c>
      <c r="B1152" t="s">
        <v>852</v>
      </c>
      <c r="C1152" t="s">
        <v>2427</v>
      </c>
      <c r="D1152" t="s">
        <v>243</v>
      </c>
      <c r="E1152" t="s">
        <v>856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2" t="s">
        <v>345</v>
      </c>
      <c r="L1152">
        <f>COUNTIF('route'!$H$2:$H$1482,npcs!$A1152)</f>
        <v>0</v>
      </c>
    </row>
    <row r="1153" spans="1:12" ht="15.75" customHeight="1" x14ac:dyDescent="0.2">
      <c r="A1153">
        <v>1152</v>
      </c>
      <c r="B1153" t="s">
        <v>854</v>
      </c>
      <c r="C1153" t="s">
        <v>2427</v>
      </c>
      <c r="D1153" t="s">
        <v>243</v>
      </c>
      <c r="E1153" t="s">
        <v>195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2" t="s">
        <v>345</v>
      </c>
      <c r="L1153">
        <f>COUNTIF('route'!$H$2:$H$1482,npcs!$A1153)</f>
        <v>0</v>
      </c>
    </row>
    <row r="1154" spans="1:12" ht="15.75" customHeight="1" x14ac:dyDescent="0.2">
      <c r="A1154">
        <v>1153</v>
      </c>
      <c r="B1154" t="s">
        <v>785</v>
      </c>
      <c r="C1154" t="s">
        <v>2427</v>
      </c>
      <c r="D1154" t="s">
        <v>243</v>
      </c>
      <c r="E1154" t="s">
        <v>290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2" t="s">
        <v>345</v>
      </c>
      <c r="L1154">
        <f>COUNTIF('route'!$H$2:$H$1482,npcs!$A1154)</f>
        <v>0</v>
      </c>
    </row>
    <row r="1155" spans="1:12" ht="15.75" customHeight="1" x14ac:dyDescent="0.2">
      <c r="A1155">
        <v>1154</v>
      </c>
      <c r="B1155" t="s">
        <v>850</v>
      </c>
      <c r="C1155" t="s">
        <v>2427</v>
      </c>
      <c r="D1155" t="s">
        <v>256</v>
      </c>
      <c r="E1155" t="s">
        <v>851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2" t="s">
        <v>345</v>
      </c>
      <c r="L1155">
        <f>COUNTIF('route'!$H$2:$H$1482,npcs!$A1155)</f>
        <v>0</v>
      </c>
    </row>
    <row r="1156" spans="1:12" ht="15.75" customHeight="1" x14ac:dyDescent="0.2">
      <c r="A1156">
        <v>1155</v>
      </c>
      <c r="B1156" t="s">
        <v>806</v>
      </c>
      <c r="C1156" t="s">
        <v>2427</v>
      </c>
      <c r="D1156" t="s">
        <v>243</v>
      </c>
      <c r="E1156" t="s">
        <v>857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2" t="s">
        <v>345</v>
      </c>
      <c r="L1156">
        <f>COUNTIF('route'!$H$2:$H$1482,npcs!$A1156)</f>
        <v>0</v>
      </c>
    </row>
    <row r="1157" spans="1:12" ht="15.75" customHeight="1" x14ac:dyDescent="0.2">
      <c r="A1157">
        <v>1156</v>
      </c>
      <c r="B1157" t="s">
        <v>849</v>
      </c>
      <c r="C1157" t="s">
        <v>2427</v>
      </c>
      <c r="D1157" t="s">
        <v>243</v>
      </c>
      <c r="E1157" t="s">
        <v>247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2" t="s">
        <v>345</v>
      </c>
      <c r="L1157">
        <f>COUNTIF('route'!$H$2:$H$1482,npcs!$A1157)</f>
        <v>0</v>
      </c>
    </row>
    <row r="1158" spans="1:12" ht="15.75" customHeight="1" x14ac:dyDescent="0.2">
      <c r="A1158">
        <v>1157</v>
      </c>
      <c r="B1158" t="s">
        <v>835</v>
      </c>
      <c r="C1158" t="s">
        <v>2427</v>
      </c>
      <c r="D1158" t="s">
        <v>243</v>
      </c>
      <c r="E1158" t="s">
        <v>247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2" t="s">
        <v>345</v>
      </c>
      <c r="L1158">
        <f>COUNTIF('route'!$H$2:$H$1482,npcs!$A1158)</f>
        <v>0</v>
      </c>
    </row>
    <row r="1159" spans="1:12" ht="15.75" customHeight="1" x14ac:dyDescent="0.2">
      <c r="A1159">
        <v>1158</v>
      </c>
      <c r="B1159" t="s">
        <v>2352</v>
      </c>
      <c r="C1159" t="s">
        <v>2427</v>
      </c>
      <c r="D1159" t="s">
        <v>243</v>
      </c>
      <c r="E1159" t="s">
        <v>247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2" t="s">
        <v>345</v>
      </c>
      <c r="L1159">
        <f>COUNTIF('route'!$H$2:$H$1482,npcs!$A1159)</f>
        <v>0</v>
      </c>
    </row>
    <row r="1160" spans="1:12" ht="15.75" customHeight="1" x14ac:dyDescent="0.2">
      <c r="A1160">
        <v>1159</v>
      </c>
      <c r="B1160" t="s">
        <v>2352</v>
      </c>
      <c r="C1160" t="s">
        <v>2427</v>
      </c>
      <c r="D1160" t="s">
        <v>243</v>
      </c>
      <c r="E1160" t="s">
        <v>247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2" t="s">
        <v>345</v>
      </c>
      <c r="L1160">
        <f>COUNTIF('route'!$H$2:$H$1482,npcs!$A1160)</f>
        <v>0</v>
      </c>
    </row>
    <row r="1161" spans="1:12" ht="15.75" customHeight="1" x14ac:dyDescent="0.2">
      <c r="A1161">
        <v>1160</v>
      </c>
      <c r="B1161" t="s">
        <v>858</v>
      </c>
      <c r="C1161" t="s">
        <v>2427</v>
      </c>
      <c r="D1161" t="s">
        <v>243</v>
      </c>
      <c r="E1161" t="s">
        <v>247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2" t="s">
        <v>345</v>
      </c>
      <c r="L1161">
        <f>COUNTIF('route'!$H$2:$H$1482,npcs!$A1161)</f>
        <v>0</v>
      </c>
    </row>
    <row r="1162" spans="1:12" ht="15.75" customHeight="1" x14ac:dyDescent="0.2">
      <c r="A1162">
        <v>1161</v>
      </c>
      <c r="B1162" t="s">
        <v>858</v>
      </c>
      <c r="C1162" t="s">
        <v>2427</v>
      </c>
      <c r="D1162" t="s">
        <v>243</v>
      </c>
      <c r="E1162" t="s">
        <v>247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2" t="s">
        <v>345</v>
      </c>
      <c r="L1162">
        <f>COUNTIF('route'!$H$2:$H$1482,npcs!$A1162)</f>
        <v>0</v>
      </c>
    </row>
    <row r="1163" spans="1:12" ht="15.75" customHeight="1" x14ac:dyDescent="0.2">
      <c r="A1163">
        <v>1162</v>
      </c>
      <c r="B1163" t="s">
        <v>667</v>
      </c>
      <c r="C1163" t="s">
        <v>2427</v>
      </c>
      <c r="D1163" t="s">
        <v>256</v>
      </c>
      <c r="E1163" t="s">
        <v>247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2" t="s">
        <v>345</v>
      </c>
      <c r="L1163">
        <f>COUNTIF('route'!$H$2:$H$1482,npcs!$A1163)</f>
        <v>0</v>
      </c>
    </row>
    <row r="1164" spans="1:12" ht="15.75" customHeight="1" x14ac:dyDescent="0.2">
      <c r="A1164">
        <v>1163</v>
      </c>
      <c r="B1164" t="s">
        <v>667</v>
      </c>
      <c r="C1164" t="s">
        <v>2427</v>
      </c>
      <c r="D1164" t="s">
        <v>256</v>
      </c>
      <c r="E1164" t="s">
        <v>247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2" t="s">
        <v>345</v>
      </c>
      <c r="L1164">
        <f>COUNTIF('route'!$H$2:$H$1482,npcs!$A1164)</f>
        <v>0</v>
      </c>
    </row>
    <row r="1165" spans="1:12" ht="15.75" customHeight="1" x14ac:dyDescent="0.2">
      <c r="A1165">
        <v>1164</v>
      </c>
      <c r="B1165" t="s">
        <v>405</v>
      </c>
      <c r="C1165" t="s">
        <v>2427</v>
      </c>
      <c r="D1165" t="s">
        <v>256</v>
      </c>
      <c r="E1165" t="s">
        <v>247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2" t="s">
        <v>345</v>
      </c>
      <c r="L1165">
        <f>COUNTIF('route'!$H$2:$H$1482,npcs!$A1165)</f>
        <v>0</v>
      </c>
    </row>
    <row r="1166" spans="1:12" ht="15.75" customHeight="1" x14ac:dyDescent="0.2">
      <c r="A1166">
        <v>1165</v>
      </c>
      <c r="B1166" t="s">
        <v>406</v>
      </c>
      <c r="C1166" t="s">
        <v>2427</v>
      </c>
      <c r="D1166" t="s">
        <v>256</v>
      </c>
      <c r="E1166" t="s">
        <v>247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2" t="s">
        <v>345</v>
      </c>
      <c r="L1166">
        <f>COUNTIF('route'!$H$2:$H$1482,npcs!$A1166)</f>
        <v>0</v>
      </c>
    </row>
    <row r="1167" spans="1:12" ht="15.75" customHeight="1" x14ac:dyDescent="0.2">
      <c r="A1167">
        <v>1166</v>
      </c>
      <c r="B1167" t="s">
        <v>859</v>
      </c>
      <c r="C1167" t="s">
        <v>2428</v>
      </c>
      <c r="D1167" t="s">
        <v>256</v>
      </c>
      <c r="E1167" t="s">
        <v>247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2" t="s">
        <v>345</v>
      </c>
      <c r="L1167">
        <f>COUNTIF('route'!$H$2:$H$1482,npcs!$A1167)</f>
        <v>0</v>
      </c>
    </row>
    <row r="1168" spans="1:12" ht="15.75" customHeight="1" x14ac:dyDescent="0.2">
      <c r="A1168">
        <v>1167</v>
      </c>
      <c r="B1168" t="s">
        <v>859</v>
      </c>
      <c r="C1168" t="s">
        <v>2429</v>
      </c>
      <c r="D1168" t="s">
        <v>256</v>
      </c>
      <c r="E1168" t="s">
        <v>247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2" t="s">
        <v>345</v>
      </c>
      <c r="L1168">
        <f>COUNTIF('route'!$H$2:$H$1482,npcs!$A1168)</f>
        <v>0</v>
      </c>
    </row>
    <row r="1169" spans="1:12" ht="15.75" customHeight="1" x14ac:dyDescent="0.2">
      <c r="A1169">
        <v>1168</v>
      </c>
      <c r="B1169" t="s">
        <v>859</v>
      </c>
      <c r="C1169" t="s">
        <v>2430</v>
      </c>
      <c r="D1169" t="s">
        <v>243</v>
      </c>
      <c r="E1169" t="s">
        <v>860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2" t="s">
        <v>345</v>
      </c>
      <c r="L1169">
        <f>COUNTIF('route'!$H$2:$H$1482,npcs!$A1169)</f>
        <v>0</v>
      </c>
    </row>
    <row r="1170" spans="1:12" ht="15.75" customHeight="1" x14ac:dyDescent="0.2">
      <c r="A1170">
        <v>1169</v>
      </c>
      <c r="B1170" t="s">
        <v>859</v>
      </c>
      <c r="C1170" t="s">
        <v>2431</v>
      </c>
      <c r="D1170" t="s">
        <v>243</v>
      </c>
      <c r="E1170" t="s">
        <v>861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2" t="s">
        <v>345</v>
      </c>
      <c r="L1170">
        <f>COUNTIF('route'!$H$2:$H$1482,npcs!$A1170)</f>
        <v>0</v>
      </c>
    </row>
    <row r="1171" spans="1:12" ht="15.75" customHeight="1" x14ac:dyDescent="0.2">
      <c r="A1171">
        <v>1170</v>
      </c>
      <c r="B1171" t="s">
        <v>862</v>
      </c>
      <c r="C1171" t="s">
        <v>2431</v>
      </c>
      <c r="D1171" t="s">
        <v>243</v>
      </c>
      <c r="E1171" t="s">
        <v>863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2" t="s">
        <v>345</v>
      </c>
      <c r="L1171">
        <f>COUNTIF('route'!$H$2:$H$1482,npcs!$A1171)</f>
        <v>0</v>
      </c>
    </row>
    <row r="1172" spans="1:12" ht="15.75" customHeight="1" x14ac:dyDescent="0.2">
      <c r="A1172">
        <v>1171</v>
      </c>
      <c r="B1172" t="s">
        <v>862</v>
      </c>
      <c r="C1172" t="s">
        <v>2431</v>
      </c>
      <c r="D1172" t="s">
        <v>243</v>
      </c>
      <c r="E1172" t="s">
        <v>864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2" t="s">
        <v>345</v>
      </c>
      <c r="L1172">
        <f>COUNTIF('route'!$H$2:$H$1482,npcs!$A1172)</f>
        <v>0</v>
      </c>
    </row>
    <row r="1173" spans="1:12" ht="15.75" customHeight="1" x14ac:dyDescent="0.2">
      <c r="A1173">
        <v>1172</v>
      </c>
      <c r="B1173" t="s">
        <v>859</v>
      </c>
      <c r="C1173" t="s">
        <v>2432</v>
      </c>
      <c r="D1173" t="s">
        <v>243</v>
      </c>
      <c r="E1173" t="s">
        <v>865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2" t="s">
        <v>345</v>
      </c>
      <c r="L1173">
        <f>COUNTIF('route'!$H$2:$H$1482,npcs!$A1173)</f>
        <v>0</v>
      </c>
    </row>
    <row r="1174" spans="1:12" ht="15.75" customHeight="1" x14ac:dyDescent="0.2">
      <c r="A1174">
        <v>1173</v>
      </c>
      <c r="B1174" t="s">
        <v>859</v>
      </c>
      <c r="C1174" t="s">
        <v>2432</v>
      </c>
      <c r="D1174" t="s">
        <v>243</v>
      </c>
      <c r="E1174" t="s">
        <v>866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2" t="s">
        <v>345</v>
      </c>
      <c r="L1174">
        <f>COUNTIF('route'!$H$2:$H$1482,npcs!$A1174)</f>
        <v>0</v>
      </c>
    </row>
    <row r="1175" spans="1:12" ht="15.75" customHeight="1" x14ac:dyDescent="0.2">
      <c r="A1175">
        <v>1174</v>
      </c>
      <c r="B1175" t="s">
        <v>859</v>
      </c>
      <c r="C1175" t="s">
        <v>2433</v>
      </c>
      <c r="D1175" t="s">
        <v>243</v>
      </c>
      <c r="E1175" t="s">
        <v>867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2" t="s">
        <v>345</v>
      </c>
      <c r="L1175">
        <f>COUNTIF('route'!$H$2:$H$1482,npcs!$A1175)</f>
        <v>0</v>
      </c>
    </row>
    <row r="1176" spans="1:12" ht="15.75" customHeight="1" x14ac:dyDescent="0.2">
      <c r="A1176">
        <v>1175</v>
      </c>
      <c r="B1176" t="s">
        <v>862</v>
      </c>
      <c r="C1176" t="s">
        <v>2433</v>
      </c>
      <c r="D1176" t="s">
        <v>243</v>
      </c>
      <c r="E1176" t="s">
        <v>868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2" t="s">
        <v>345</v>
      </c>
      <c r="L1176">
        <f>COUNTIF('route'!$H$2:$H$1482,npcs!$A1176)</f>
        <v>0</v>
      </c>
    </row>
    <row r="1177" spans="1:12" ht="15.75" customHeight="1" x14ac:dyDescent="0.2">
      <c r="A1177">
        <v>1176</v>
      </c>
      <c r="B1177" t="s">
        <v>859</v>
      </c>
      <c r="C1177" t="s">
        <v>2434</v>
      </c>
      <c r="D1177" t="s">
        <v>243</v>
      </c>
      <c r="E1177" t="s">
        <v>869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2" t="s">
        <v>345</v>
      </c>
      <c r="L1177">
        <f>COUNTIF('route'!$H$2:$H$1482,npcs!$A1177)</f>
        <v>0</v>
      </c>
    </row>
    <row r="1178" spans="1:12" ht="15.75" customHeight="1" x14ac:dyDescent="0.2">
      <c r="A1178">
        <v>1177</v>
      </c>
      <c r="B1178" t="s">
        <v>862</v>
      </c>
      <c r="C1178" t="s">
        <v>2434</v>
      </c>
      <c r="D1178" t="s">
        <v>243</v>
      </c>
      <c r="E1178" t="s">
        <v>870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2" t="s">
        <v>345</v>
      </c>
      <c r="L1178">
        <f>COUNTIF('route'!$H$2:$H$1482,npcs!$A1178)</f>
        <v>0</v>
      </c>
    </row>
    <row r="1179" spans="1:12" ht="15.75" customHeight="1" x14ac:dyDescent="0.2">
      <c r="A1179">
        <v>1178</v>
      </c>
      <c r="B1179" t="s">
        <v>859</v>
      </c>
      <c r="C1179" t="s">
        <v>2435</v>
      </c>
      <c r="D1179" t="s">
        <v>243</v>
      </c>
      <c r="E1179" t="s">
        <v>871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2" t="s">
        <v>345</v>
      </c>
      <c r="L1179">
        <f>COUNTIF('route'!$H$2:$H$1482,npcs!$A1179)</f>
        <v>0</v>
      </c>
    </row>
    <row r="1180" spans="1:12" ht="15.75" customHeight="1" x14ac:dyDescent="0.2">
      <c r="A1180">
        <v>1179</v>
      </c>
      <c r="B1180" t="s">
        <v>862</v>
      </c>
      <c r="C1180" t="s">
        <v>2436</v>
      </c>
      <c r="D1180" t="s">
        <v>243</v>
      </c>
      <c r="E1180" t="s">
        <v>872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2" t="s">
        <v>345</v>
      </c>
      <c r="L1180">
        <f>COUNTIF('route'!$H$2:$H$1482,npcs!$A1180)</f>
        <v>0</v>
      </c>
    </row>
    <row r="1181" spans="1:12" ht="15.75" customHeight="1" x14ac:dyDescent="0.2">
      <c r="A1181">
        <v>1180</v>
      </c>
      <c r="B1181" t="s">
        <v>811</v>
      </c>
      <c r="C1181" t="s">
        <v>2436</v>
      </c>
      <c r="D1181" t="s">
        <v>256</v>
      </c>
      <c r="E1181" t="s">
        <v>873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2" t="s">
        <v>345</v>
      </c>
      <c r="L1181">
        <f>COUNTIF('route'!$H$2:$H$1482,npcs!$A1181)</f>
        <v>0</v>
      </c>
    </row>
    <row r="1182" spans="1:12" ht="15.75" customHeight="1" x14ac:dyDescent="0.2">
      <c r="A1182">
        <v>1181</v>
      </c>
      <c r="B1182" t="s">
        <v>859</v>
      </c>
      <c r="C1182" t="s">
        <v>2437</v>
      </c>
      <c r="D1182" t="s">
        <v>243</v>
      </c>
      <c r="E1182" t="s">
        <v>874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2" t="s">
        <v>345</v>
      </c>
      <c r="L1182">
        <f>COUNTIF('route'!$H$2:$H$1482,npcs!$A1182)</f>
        <v>0</v>
      </c>
    </row>
    <row r="1183" spans="1:12" ht="15.75" customHeight="1" x14ac:dyDescent="0.2">
      <c r="A1183">
        <v>1182</v>
      </c>
      <c r="B1183" t="s">
        <v>859</v>
      </c>
      <c r="C1183" t="s">
        <v>2438</v>
      </c>
      <c r="D1183" t="s">
        <v>243</v>
      </c>
      <c r="E1183" t="s">
        <v>875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2" t="s">
        <v>345</v>
      </c>
      <c r="L1183">
        <f>COUNTIF('route'!$H$2:$H$1482,npcs!$A1183)</f>
        <v>0</v>
      </c>
    </row>
    <row r="1184" spans="1:12" ht="15.75" customHeight="1" x14ac:dyDescent="0.2">
      <c r="A1184">
        <v>1183</v>
      </c>
      <c r="B1184" t="s">
        <v>859</v>
      </c>
      <c r="C1184" t="s">
        <v>2439</v>
      </c>
      <c r="D1184" t="s">
        <v>243</v>
      </c>
      <c r="E1184" t="s">
        <v>876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2" t="s">
        <v>345</v>
      </c>
      <c r="L1184">
        <f>COUNTIF('route'!$H$2:$H$1482,npcs!$A1184)</f>
        <v>0</v>
      </c>
    </row>
    <row r="1185" spans="1:12" ht="15.75" customHeight="1" x14ac:dyDescent="0.2">
      <c r="A1185">
        <v>1184</v>
      </c>
      <c r="B1185" t="s">
        <v>862</v>
      </c>
      <c r="C1185" t="s">
        <v>2439</v>
      </c>
      <c r="D1185" t="s">
        <v>243</v>
      </c>
      <c r="E1185" t="s">
        <v>877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2" t="s">
        <v>345</v>
      </c>
      <c r="L1185">
        <f>COUNTIF('route'!$H$2:$H$1482,npcs!$A1185)</f>
        <v>0</v>
      </c>
    </row>
    <row r="1186" spans="1:12" ht="15.75" customHeight="1" x14ac:dyDescent="0.2">
      <c r="A1186">
        <v>1185</v>
      </c>
      <c r="B1186" t="s">
        <v>859</v>
      </c>
      <c r="C1186" t="s">
        <v>2440</v>
      </c>
      <c r="D1186" t="s">
        <v>243</v>
      </c>
      <c r="E1186" t="s">
        <v>878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2" t="s">
        <v>345</v>
      </c>
      <c r="L1186">
        <f>COUNTIF('route'!$H$2:$H$1482,npcs!$A1186)</f>
        <v>0</v>
      </c>
    </row>
    <row r="1187" spans="1:12" ht="15.75" customHeight="1" x14ac:dyDescent="0.2">
      <c r="A1187">
        <v>1186</v>
      </c>
      <c r="B1187" t="s">
        <v>859</v>
      </c>
      <c r="C1187" t="s">
        <v>2441</v>
      </c>
      <c r="D1187" t="s">
        <v>243</v>
      </c>
      <c r="E1187" t="s">
        <v>879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2" t="s">
        <v>345</v>
      </c>
      <c r="L1187">
        <f>COUNTIF('route'!$H$2:$H$1482,npcs!$A1187)</f>
        <v>0</v>
      </c>
    </row>
    <row r="1188" spans="1:12" ht="15.75" customHeight="1" x14ac:dyDescent="0.2">
      <c r="A1188">
        <v>1187</v>
      </c>
      <c r="B1188" t="s">
        <v>862</v>
      </c>
      <c r="C1188" t="s">
        <v>2441</v>
      </c>
      <c r="D1188" t="s">
        <v>243</v>
      </c>
      <c r="E1188" t="s">
        <v>880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2" t="s">
        <v>345</v>
      </c>
      <c r="L1188">
        <f>COUNTIF('route'!$H$2:$H$1482,npcs!$A1188)</f>
        <v>0</v>
      </c>
    </row>
    <row r="1189" spans="1:12" ht="15.75" customHeight="1" x14ac:dyDescent="0.2">
      <c r="A1189">
        <v>1188</v>
      </c>
      <c r="B1189" t="s">
        <v>859</v>
      </c>
      <c r="C1189" t="s">
        <v>2442</v>
      </c>
      <c r="D1189" t="s">
        <v>243</v>
      </c>
      <c r="E1189" t="s">
        <v>881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2" t="s">
        <v>345</v>
      </c>
      <c r="L1189">
        <f>COUNTIF('route'!$H$2:$H$1482,npcs!$A1189)</f>
        <v>0</v>
      </c>
    </row>
    <row r="1190" spans="1:12" ht="15.75" customHeight="1" x14ac:dyDescent="0.2">
      <c r="A1190">
        <v>1189</v>
      </c>
      <c r="B1190" t="s">
        <v>859</v>
      </c>
      <c r="C1190" t="s">
        <v>2442</v>
      </c>
      <c r="D1190" t="s">
        <v>243</v>
      </c>
      <c r="E1190" t="s">
        <v>882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2" t="s">
        <v>345</v>
      </c>
      <c r="L1190">
        <f>COUNTIF('route'!$H$2:$H$1482,npcs!$A1190)</f>
        <v>0</v>
      </c>
    </row>
    <row r="1191" spans="1:12" ht="15.75" customHeight="1" x14ac:dyDescent="0.2">
      <c r="A1191">
        <v>1190</v>
      </c>
      <c r="B1191" t="s">
        <v>859</v>
      </c>
      <c r="C1191" t="s">
        <v>2442</v>
      </c>
      <c r="D1191" t="s">
        <v>243</v>
      </c>
      <c r="E1191" t="s">
        <v>883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2" t="s">
        <v>345</v>
      </c>
      <c r="L1191">
        <f>COUNTIF('route'!$H$2:$H$1482,npcs!$A1191)</f>
        <v>0</v>
      </c>
    </row>
    <row r="1192" spans="1:12" ht="15.75" customHeight="1" x14ac:dyDescent="0.2">
      <c r="A1192">
        <v>1191</v>
      </c>
      <c r="B1192" t="s">
        <v>862</v>
      </c>
      <c r="C1192" t="s">
        <v>2442</v>
      </c>
      <c r="D1192" t="s">
        <v>243</v>
      </c>
      <c r="E1192" t="s">
        <v>884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2" t="s">
        <v>345</v>
      </c>
      <c r="L1192">
        <f>COUNTIF('route'!$H$2:$H$1482,npcs!$A1192)</f>
        <v>0</v>
      </c>
    </row>
    <row r="1193" spans="1:12" ht="15.75" customHeight="1" x14ac:dyDescent="0.2">
      <c r="A1193">
        <v>1192</v>
      </c>
      <c r="B1193" t="s">
        <v>862</v>
      </c>
      <c r="C1193" t="s">
        <v>2442</v>
      </c>
      <c r="D1193" t="s">
        <v>243</v>
      </c>
      <c r="E1193" t="s">
        <v>885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2" t="s">
        <v>345</v>
      </c>
      <c r="L1193">
        <f>COUNTIF('route'!$H$2:$H$1482,npcs!$A1193)</f>
        <v>0</v>
      </c>
    </row>
    <row r="1194" spans="1:12" ht="15.75" customHeight="1" x14ac:dyDescent="0.2">
      <c r="A1194">
        <v>1193</v>
      </c>
      <c r="B1194" t="s">
        <v>814</v>
      </c>
      <c r="C1194" t="s">
        <v>2432</v>
      </c>
      <c r="D1194" t="s">
        <v>256</v>
      </c>
      <c r="E1194" t="s">
        <v>886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2" t="s">
        <v>345</v>
      </c>
      <c r="L1194">
        <f>COUNTIF('route'!$H$2:$H$1482,npcs!$A1194)</f>
        <v>0</v>
      </c>
    </row>
    <row r="1195" spans="1:12" ht="15.75" customHeight="1" x14ac:dyDescent="0.2">
      <c r="A1195">
        <v>1194</v>
      </c>
      <c r="B1195" t="s">
        <v>814</v>
      </c>
      <c r="C1195" t="s">
        <v>2432</v>
      </c>
      <c r="D1195" t="s">
        <v>256</v>
      </c>
      <c r="E1195" t="s">
        <v>887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2" t="s">
        <v>345</v>
      </c>
      <c r="L1195">
        <f>COUNTIF('route'!$H$2:$H$1482,npcs!$A1195)</f>
        <v>0</v>
      </c>
    </row>
    <row r="1196" spans="1:12" ht="15.75" customHeight="1" x14ac:dyDescent="0.2">
      <c r="A1196">
        <v>1195</v>
      </c>
      <c r="B1196" t="s">
        <v>888</v>
      </c>
      <c r="C1196" t="s">
        <v>2438</v>
      </c>
      <c r="D1196" t="s">
        <v>256</v>
      </c>
      <c r="E1196" t="s">
        <v>889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2" t="s">
        <v>345</v>
      </c>
      <c r="L1196">
        <f>COUNTIF('route'!$H$2:$H$1482,npcs!$A1196)</f>
        <v>0</v>
      </c>
    </row>
    <row r="1197" spans="1:12" ht="15.75" customHeight="1" x14ac:dyDescent="0.2">
      <c r="A1197">
        <v>1196</v>
      </c>
      <c r="B1197" t="s">
        <v>890</v>
      </c>
      <c r="C1197" t="s">
        <v>2443</v>
      </c>
      <c r="D1197" t="s">
        <v>243</v>
      </c>
      <c r="E1197" t="s">
        <v>247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2" t="s">
        <v>345</v>
      </c>
      <c r="L1197">
        <f>COUNTIF('route'!$H$2:$H$1482,npcs!$A1197)</f>
        <v>0</v>
      </c>
    </row>
    <row r="1198" spans="1:12" ht="15.75" customHeight="1" x14ac:dyDescent="0.2">
      <c r="A1198">
        <v>1197</v>
      </c>
      <c r="B1198" t="s">
        <v>891</v>
      </c>
      <c r="C1198" t="s">
        <v>892</v>
      </c>
      <c r="D1198" t="s">
        <v>256</v>
      </c>
      <c r="E1198" t="s">
        <v>857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2" t="s">
        <v>345</v>
      </c>
      <c r="L1198">
        <f>COUNTIF('route'!$H$2:$H$1482,npcs!$A1198)</f>
        <v>0</v>
      </c>
    </row>
    <row r="1199" spans="1:12" ht="15.75" customHeight="1" x14ac:dyDescent="0.2">
      <c r="A1199">
        <v>1198</v>
      </c>
      <c r="B1199" t="s">
        <v>497</v>
      </c>
      <c r="C1199" t="s">
        <v>892</v>
      </c>
      <c r="D1199" t="s">
        <v>256</v>
      </c>
      <c r="E1199" t="s">
        <v>247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2" t="s">
        <v>345</v>
      </c>
      <c r="L1199">
        <f>COUNTIF('route'!$H$2:$H$1482,npcs!$A1199)</f>
        <v>0</v>
      </c>
    </row>
    <row r="1200" spans="1:12" ht="15.75" customHeight="1" x14ac:dyDescent="0.2">
      <c r="A1200">
        <v>1199</v>
      </c>
      <c r="B1200" t="s">
        <v>403</v>
      </c>
      <c r="C1200" t="s">
        <v>892</v>
      </c>
      <c r="D1200" t="s">
        <v>256</v>
      </c>
      <c r="E1200" t="s">
        <v>247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2" t="s">
        <v>345</v>
      </c>
      <c r="L1200">
        <f>COUNTIF('route'!$H$2:$H$1482,npcs!$A1200)</f>
        <v>0</v>
      </c>
    </row>
    <row r="1201" spans="1:12" ht="15.75" customHeight="1" x14ac:dyDescent="0.2">
      <c r="A1201">
        <v>1200</v>
      </c>
      <c r="B1201" t="s">
        <v>441</v>
      </c>
      <c r="C1201" t="s">
        <v>892</v>
      </c>
      <c r="D1201" t="s">
        <v>256</v>
      </c>
      <c r="E1201" t="s">
        <v>247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2" t="s">
        <v>345</v>
      </c>
      <c r="L1201">
        <f>COUNTIF('route'!$H$2:$H$1482,npcs!$A1201)</f>
        <v>0</v>
      </c>
    </row>
    <row r="1202" spans="1:12" ht="15.75" customHeight="1" x14ac:dyDescent="0.2">
      <c r="A1202">
        <v>1201</v>
      </c>
      <c r="B1202" t="s">
        <v>257</v>
      </c>
      <c r="C1202" t="s">
        <v>892</v>
      </c>
      <c r="D1202" t="s">
        <v>243</v>
      </c>
      <c r="E1202" t="s">
        <v>247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2" t="s">
        <v>345</v>
      </c>
      <c r="L1202">
        <f>COUNTIF('route'!$H$2:$H$1482,npcs!$A1202)</f>
        <v>0</v>
      </c>
    </row>
    <row r="1203" spans="1:12" ht="15.75" customHeight="1" x14ac:dyDescent="0.2">
      <c r="A1203">
        <v>1202</v>
      </c>
      <c r="B1203" t="s">
        <v>821</v>
      </c>
      <c r="C1203" t="s">
        <v>892</v>
      </c>
      <c r="D1203" t="s">
        <v>256</v>
      </c>
      <c r="E1203" t="s">
        <v>247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2" t="s">
        <v>345</v>
      </c>
      <c r="L1203">
        <f>COUNTIF('route'!$H$2:$H$1482,npcs!$A1203)</f>
        <v>0</v>
      </c>
    </row>
    <row r="1204" spans="1:12" ht="15.75" customHeight="1" x14ac:dyDescent="0.2">
      <c r="A1204">
        <v>1203</v>
      </c>
      <c r="B1204" t="s">
        <v>257</v>
      </c>
      <c r="C1204" t="s">
        <v>892</v>
      </c>
      <c r="D1204" t="s">
        <v>243</v>
      </c>
      <c r="E1204" t="s">
        <v>247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2" t="s">
        <v>345</v>
      </c>
      <c r="L1204">
        <f>COUNTIF('route'!$H$2:$H$1482,npcs!$A1204)</f>
        <v>0</v>
      </c>
    </row>
    <row r="1205" spans="1:12" ht="15.75" customHeight="1" x14ac:dyDescent="0.2">
      <c r="A1205">
        <v>1204</v>
      </c>
      <c r="B1205" t="s">
        <v>441</v>
      </c>
      <c r="C1205" t="s">
        <v>892</v>
      </c>
      <c r="D1205" t="s">
        <v>256</v>
      </c>
      <c r="E1205" t="s">
        <v>247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2" t="s">
        <v>345</v>
      </c>
      <c r="L1205">
        <f>COUNTIF('route'!$H$2:$H$1482,npcs!$A1205)</f>
        <v>0</v>
      </c>
    </row>
    <row r="1206" spans="1:12" ht="15.75" customHeight="1" x14ac:dyDescent="0.2">
      <c r="A1206">
        <v>1205</v>
      </c>
      <c r="B1206" t="s">
        <v>821</v>
      </c>
      <c r="C1206" t="s">
        <v>892</v>
      </c>
      <c r="D1206" t="s">
        <v>256</v>
      </c>
      <c r="E1206" t="s">
        <v>247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2" t="s">
        <v>345</v>
      </c>
      <c r="L1206">
        <f>COUNTIF('route'!$H$2:$H$1482,npcs!$A1206)</f>
        <v>0</v>
      </c>
    </row>
    <row r="1207" spans="1:12" ht="15.75" customHeight="1" x14ac:dyDescent="0.2">
      <c r="A1207">
        <v>1206</v>
      </c>
      <c r="B1207" t="s">
        <v>255</v>
      </c>
      <c r="C1207" t="s">
        <v>892</v>
      </c>
      <c r="D1207" t="s">
        <v>256</v>
      </c>
      <c r="E1207" t="s">
        <v>247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2" t="s">
        <v>345</v>
      </c>
      <c r="L1207">
        <f>COUNTIF('route'!$H$2:$H$1482,npcs!$A1207)</f>
        <v>0</v>
      </c>
    </row>
    <row r="1208" spans="1:12" ht="15.75" customHeight="1" x14ac:dyDescent="0.2">
      <c r="A1208">
        <v>1207</v>
      </c>
      <c r="B1208" t="s">
        <v>601</v>
      </c>
      <c r="C1208" t="s">
        <v>892</v>
      </c>
      <c r="D1208" t="s">
        <v>256</v>
      </c>
      <c r="E1208" t="s">
        <v>247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2" t="s">
        <v>345</v>
      </c>
      <c r="L1208">
        <f>COUNTIF('route'!$H$2:$H$1482,npcs!$A1208)</f>
        <v>0</v>
      </c>
    </row>
    <row r="1209" spans="1:12" ht="15.75" customHeight="1" x14ac:dyDescent="0.2">
      <c r="A1209">
        <v>1208</v>
      </c>
      <c r="B1209" t="s">
        <v>406</v>
      </c>
      <c r="C1209" t="s">
        <v>892</v>
      </c>
      <c r="D1209" t="s">
        <v>256</v>
      </c>
      <c r="E1209" t="s">
        <v>247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2" t="s">
        <v>345</v>
      </c>
      <c r="L1209">
        <f>COUNTIF('route'!$H$2:$H$1482,npcs!$A1209)</f>
        <v>0</v>
      </c>
    </row>
    <row r="1210" spans="1:12" ht="15.75" customHeight="1" x14ac:dyDescent="0.2">
      <c r="A1210">
        <v>1209</v>
      </c>
      <c r="B1210" t="s">
        <v>441</v>
      </c>
      <c r="C1210" t="s">
        <v>2444</v>
      </c>
      <c r="D1210" t="s">
        <v>256</v>
      </c>
      <c r="E1210" t="s">
        <v>247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2" t="s">
        <v>345</v>
      </c>
      <c r="L1210">
        <f>COUNTIF('route'!$H$2:$H$1482,npcs!$A1210)</f>
        <v>0</v>
      </c>
    </row>
    <row r="1211" spans="1:12" ht="15.75" customHeight="1" x14ac:dyDescent="0.2">
      <c r="A1211">
        <v>1210</v>
      </c>
      <c r="B1211" t="s">
        <v>441</v>
      </c>
      <c r="C1211" t="s">
        <v>2445</v>
      </c>
      <c r="D1211" t="s">
        <v>256</v>
      </c>
      <c r="E1211" t="s">
        <v>247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2" t="s">
        <v>345</v>
      </c>
      <c r="L1211">
        <f>COUNTIF('route'!$H$2:$H$1482,npcs!$A1211)</f>
        <v>0</v>
      </c>
    </row>
    <row r="1212" spans="1:12" ht="15.75" customHeight="1" x14ac:dyDescent="0.2">
      <c r="A1212">
        <v>1211</v>
      </c>
      <c r="B1212" t="s">
        <v>627</v>
      </c>
      <c r="C1212" t="s">
        <v>2445</v>
      </c>
      <c r="D1212" t="s">
        <v>256</v>
      </c>
      <c r="E1212" t="s">
        <v>247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2" t="s">
        <v>345</v>
      </c>
      <c r="L1212">
        <f>COUNTIF('route'!$H$2:$H$1482,npcs!$A1212)</f>
        <v>0</v>
      </c>
    </row>
    <row r="1213" spans="1:12" ht="15.75" customHeight="1" x14ac:dyDescent="0.2">
      <c r="A1213">
        <v>1212</v>
      </c>
      <c r="B1213" t="s">
        <v>627</v>
      </c>
      <c r="C1213" t="s">
        <v>2445</v>
      </c>
      <c r="D1213" t="s">
        <v>256</v>
      </c>
      <c r="E1213" t="s">
        <v>247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2" t="s">
        <v>345</v>
      </c>
      <c r="L1213">
        <f>COUNTIF('route'!$H$2:$H$1482,npcs!$A1213)</f>
        <v>0</v>
      </c>
    </row>
    <row r="1214" spans="1:12" ht="15.75" customHeight="1" x14ac:dyDescent="0.2">
      <c r="A1214">
        <v>1213</v>
      </c>
      <c r="B1214" t="s">
        <v>627</v>
      </c>
      <c r="C1214" t="s">
        <v>2445</v>
      </c>
      <c r="D1214" t="s">
        <v>256</v>
      </c>
      <c r="E1214" t="s">
        <v>247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2" t="s">
        <v>345</v>
      </c>
      <c r="L1214">
        <f>COUNTIF('route'!$H$2:$H$1482,npcs!$A1214)</f>
        <v>0</v>
      </c>
    </row>
    <row r="1215" spans="1:12" ht="15.75" customHeight="1" x14ac:dyDescent="0.2">
      <c r="A1215">
        <v>1214</v>
      </c>
      <c r="B1215" t="s">
        <v>579</v>
      </c>
      <c r="C1215" t="s">
        <v>2445</v>
      </c>
      <c r="D1215" t="s">
        <v>256</v>
      </c>
      <c r="E1215" t="s">
        <v>247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2" t="s">
        <v>345</v>
      </c>
      <c r="L1215">
        <f>COUNTIF('route'!$H$2:$H$1482,npcs!$A1215)</f>
        <v>0</v>
      </c>
    </row>
    <row r="1216" spans="1:12" ht="15.75" customHeight="1" x14ac:dyDescent="0.2">
      <c r="A1216">
        <v>1215</v>
      </c>
      <c r="B1216" t="s">
        <v>579</v>
      </c>
      <c r="C1216" t="s">
        <v>2445</v>
      </c>
      <c r="D1216" t="s">
        <v>256</v>
      </c>
      <c r="E1216" t="s">
        <v>247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2" t="s">
        <v>345</v>
      </c>
      <c r="L1216">
        <f>COUNTIF('route'!$H$2:$H$1482,npcs!$A1216)</f>
        <v>0</v>
      </c>
    </row>
    <row r="1217" spans="1:12" ht="15.75" customHeight="1" x14ac:dyDescent="0.2">
      <c r="A1217">
        <v>1216</v>
      </c>
      <c r="B1217" t="s">
        <v>579</v>
      </c>
      <c r="C1217" t="s">
        <v>2445</v>
      </c>
      <c r="D1217" t="s">
        <v>256</v>
      </c>
      <c r="E1217" t="s">
        <v>247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2" t="s">
        <v>345</v>
      </c>
      <c r="L1217">
        <f>COUNTIF('route'!$H$2:$H$1482,npcs!$A1217)</f>
        <v>0</v>
      </c>
    </row>
    <row r="1218" spans="1:12" ht="15.75" customHeight="1" x14ac:dyDescent="0.2">
      <c r="A1218">
        <v>1217</v>
      </c>
      <c r="B1218" t="s">
        <v>893</v>
      </c>
      <c r="C1218" t="s">
        <v>2445</v>
      </c>
      <c r="D1218" t="s">
        <v>256</v>
      </c>
      <c r="E1218" t="s">
        <v>247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2" t="s">
        <v>345</v>
      </c>
      <c r="L1218">
        <f>COUNTIF('route'!$H$2:$H$1482,npcs!$A1218)</f>
        <v>0</v>
      </c>
    </row>
    <row r="1219" spans="1:12" ht="15.75" customHeight="1" x14ac:dyDescent="0.2">
      <c r="A1219">
        <v>1218</v>
      </c>
      <c r="B1219" t="s">
        <v>893</v>
      </c>
      <c r="C1219" t="s">
        <v>2445</v>
      </c>
      <c r="D1219" t="s">
        <v>256</v>
      </c>
      <c r="E1219" t="s">
        <v>247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2" t="s">
        <v>345</v>
      </c>
      <c r="L1219">
        <f>COUNTIF('route'!$H$2:$H$1482,npcs!$A1219)</f>
        <v>0</v>
      </c>
    </row>
    <row r="1220" spans="1:12" ht="15.75" customHeight="1" x14ac:dyDescent="0.2">
      <c r="A1220">
        <v>1219</v>
      </c>
      <c r="B1220" t="s">
        <v>406</v>
      </c>
      <c r="C1220" t="s">
        <v>2443</v>
      </c>
      <c r="D1220" t="s">
        <v>256</v>
      </c>
      <c r="E1220" t="s">
        <v>894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2" t="s">
        <v>345</v>
      </c>
      <c r="L1220">
        <f>COUNTIF('route'!$H$2:$H$1482,npcs!$A1220)</f>
        <v>0</v>
      </c>
    </row>
    <row r="1221" spans="1:12" ht="15.75" customHeight="1" x14ac:dyDescent="0.2">
      <c r="A1221">
        <v>1220</v>
      </c>
      <c r="B1221" t="s">
        <v>406</v>
      </c>
      <c r="C1221" t="s">
        <v>2443</v>
      </c>
      <c r="D1221" t="s">
        <v>256</v>
      </c>
      <c r="E1221" t="s">
        <v>895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2" t="s">
        <v>345</v>
      </c>
      <c r="L1221">
        <f>COUNTIF('route'!$H$2:$H$1482,npcs!$A1221)</f>
        <v>0</v>
      </c>
    </row>
    <row r="1222" spans="1:12" ht="15.75" customHeight="1" x14ac:dyDescent="0.2">
      <c r="A1222">
        <v>1221</v>
      </c>
      <c r="B1222" t="s">
        <v>406</v>
      </c>
      <c r="C1222" t="s">
        <v>2443</v>
      </c>
      <c r="D1222" t="s">
        <v>256</v>
      </c>
      <c r="E1222" t="s">
        <v>247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2" t="s">
        <v>345</v>
      </c>
      <c r="L1222">
        <f>COUNTIF('route'!$H$2:$H$1482,npcs!$A1222)</f>
        <v>0</v>
      </c>
    </row>
    <row r="1223" spans="1:12" ht="15.75" customHeight="1" x14ac:dyDescent="0.2">
      <c r="A1223">
        <v>1222</v>
      </c>
      <c r="B1223" t="s">
        <v>361</v>
      </c>
      <c r="C1223" t="s">
        <v>2408</v>
      </c>
      <c r="D1223" t="s">
        <v>243</v>
      </c>
      <c r="E1223" t="s">
        <v>247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2" t="s">
        <v>345</v>
      </c>
      <c r="L1223">
        <f>COUNTIF('route'!$H$2:$H$1482,npcs!$A1223)</f>
        <v>0</v>
      </c>
    </row>
    <row r="1224" spans="1:12" ht="15.75" customHeight="1" x14ac:dyDescent="0.2">
      <c r="A1224">
        <v>1223</v>
      </c>
      <c r="B1224" t="s">
        <v>363</v>
      </c>
      <c r="C1224" t="s">
        <v>2408</v>
      </c>
      <c r="D1224" t="s">
        <v>243</v>
      </c>
      <c r="E1224" t="s">
        <v>247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2" t="s">
        <v>345</v>
      </c>
      <c r="L1224">
        <f>COUNTIF('route'!$H$2:$H$1482,npcs!$A1224)</f>
        <v>0</v>
      </c>
    </row>
    <row r="1225" spans="1:12" ht="15.75" customHeight="1" x14ac:dyDescent="0.2">
      <c r="A1225">
        <v>1224</v>
      </c>
      <c r="B1225" t="s">
        <v>359</v>
      </c>
      <c r="C1225" t="s">
        <v>2408</v>
      </c>
      <c r="D1225" t="s">
        <v>243</v>
      </c>
      <c r="E1225" t="s">
        <v>247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2" t="s">
        <v>345</v>
      </c>
      <c r="L1225">
        <f>COUNTIF('route'!$H$2:$H$1482,npcs!$A1225)</f>
        <v>0</v>
      </c>
    </row>
    <row r="1226" spans="1:12" ht="15.75" customHeight="1" x14ac:dyDescent="0.2">
      <c r="A1226">
        <v>1225</v>
      </c>
      <c r="B1226" t="s">
        <v>821</v>
      </c>
      <c r="C1226" t="s">
        <v>2408</v>
      </c>
      <c r="D1226" t="s">
        <v>256</v>
      </c>
      <c r="E1226" t="s">
        <v>247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2" t="s">
        <v>345</v>
      </c>
      <c r="L1226">
        <f>COUNTIF('route'!$H$2:$H$1482,npcs!$A1226)</f>
        <v>0</v>
      </c>
    </row>
    <row r="1227" spans="1:12" ht="15.75" customHeight="1" x14ac:dyDescent="0.2">
      <c r="A1227">
        <v>1226</v>
      </c>
      <c r="B1227" t="s">
        <v>661</v>
      </c>
      <c r="C1227" t="s">
        <v>2446</v>
      </c>
      <c r="D1227" t="s">
        <v>243</v>
      </c>
      <c r="E1227" t="s">
        <v>247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2" t="s">
        <v>345</v>
      </c>
      <c r="L1227">
        <f>COUNTIF('route'!$H$2:$H$1482,npcs!$A1227)</f>
        <v>0</v>
      </c>
    </row>
    <row r="1228" spans="1:12" ht="15.75" customHeight="1" x14ac:dyDescent="0.2">
      <c r="A1228">
        <v>1227</v>
      </c>
      <c r="B1228" t="s">
        <v>661</v>
      </c>
      <c r="C1228" t="s">
        <v>2446</v>
      </c>
      <c r="D1228" t="s">
        <v>243</v>
      </c>
      <c r="E1228" t="s">
        <v>247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2" t="s">
        <v>345</v>
      </c>
      <c r="L1228">
        <f>COUNTIF('route'!$H$2:$H$1482,npcs!$A1228)</f>
        <v>0</v>
      </c>
    </row>
    <row r="1229" spans="1:12" ht="15.75" customHeight="1" x14ac:dyDescent="0.2">
      <c r="A1229">
        <v>1228</v>
      </c>
      <c r="B1229" t="s">
        <v>661</v>
      </c>
      <c r="C1229" t="s">
        <v>2446</v>
      </c>
      <c r="D1229" t="s">
        <v>243</v>
      </c>
      <c r="E1229" t="s">
        <v>247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2" t="s">
        <v>345</v>
      </c>
      <c r="L1229">
        <f>COUNTIF('route'!$H$2:$H$1482,npcs!$A1229)</f>
        <v>0</v>
      </c>
    </row>
    <row r="1230" spans="1:12" ht="15.75" customHeight="1" x14ac:dyDescent="0.2">
      <c r="A1230">
        <v>1229</v>
      </c>
      <c r="B1230" t="s">
        <v>896</v>
      </c>
      <c r="C1230" t="s">
        <v>2446</v>
      </c>
      <c r="D1230" t="s">
        <v>243</v>
      </c>
      <c r="E1230" t="s">
        <v>897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2" t="s">
        <v>345</v>
      </c>
      <c r="L1230">
        <f>COUNTIF('route'!$H$2:$H$1482,npcs!$A1230)</f>
        <v>0</v>
      </c>
    </row>
    <row r="1231" spans="1:12" ht="15.75" customHeight="1" x14ac:dyDescent="0.2">
      <c r="A1231">
        <v>1230</v>
      </c>
      <c r="B1231" t="s">
        <v>820</v>
      </c>
      <c r="C1231" t="s">
        <v>2446</v>
      </c>
      <c r="D1231" t="s">
        <v>243</v>
      </c>
      <c r="E1231" t="s">
        <v>247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2" t="s">
        <v>345</v>
      </c>
      <c r="L1231">
        <f>COUNTIF('route'!$H$2:$H$1482,npcs!$A1231)</f>
        <v>0</v>
      </c>
    </row>
    <row r="1232" spans="1:12" ht="15.75" customHeight="1" x14ac:dyDescent="0.2">
      <c r="A1232">
        <v>1231</v>
      </c>
      <c r="B1232" t="s">
        <v>898</v>
      </c>
      <c r="C1232" t="s">
        <v>2446</v>
      </c>
      <c r="D1232" t="s">
        <v>243</v>
      </c>
      <c r="E1232" t="s">
        <v>899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2" t="s">
        <v>345</v>
      </c>
      <c r="L1232">
        <f>COUNTIF('route'!$H$2:$H$1482,npcs!$A1232)</f>
        <v>0</v>
      </c>
    </row>
    <row r="1233" spans="1:12" ht="15.75" customHeight="1" x14ac:dyDescent="0.2">
      <c r="A1233">
        <v>1232</v>
      </c>
      <c r="B1233" t="s">
        <v>569</v>
      </c>
      <c r="C1233" t="s">
        <v>2446</v>
      </c>
      <c r="D1233" t="s">
        <v>243</v>
      </c>
      <c r="E1233" t="s">
        <v>247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2" t="s">
        <v>345</v>
      </c>
      <c r="L1233">
        <f>COUNTIF('route'!$H$2:$H$1482,npcs!$A1233)</f>
        <v>0</v>
      </c>
    </row>
    <row r="1234" spans="1:12" ht="15.75" customHeight="1" x14ac:dyDescent="0.2">
      <c r="A1234">
        <v>1233</v>
      </c>
      <c r="B1234" t="s">
        <v>327</v>
      </c>
      <c r="C1234" t="s">
        <v>2446</v>
      </c>
      <c r="D1234" t="s">
        <v>243</v>
      </c>
      <c r="E1234" t="s">
        <v>247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2" t="s">
        <v>345</v>
      </c>
      <c r="L1234">
        <f>COUNTIF('route'!$H$2:$H$1482,npcs!$A1234)</f>
        <v>0</v>
      </c>
    </row>
    <row r="1235" spans="1:12" ht="15.75" customHeight="1" x14ac:dyDescent="0.2">
      <c r="A1235">
        <v>1234</v>
      </c>
      <c r="B1235" t="s">
        <v>363</v>
      </c>
      <c r="C1235" t="s">
        <v>2446</v>
      </c>
      <c r="D1235" t="s">
        <v>243</v>
      </c>
      <c r="E1235" t="s">
        <v>247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2" t="s">
        <v>345</v>
      </c>
      <c r="L1235">
        <f>COUNTIF('route'!$H$2:$H$1482,npcs!$A1235)</f>
        <v>0</v>
      </c>
    </row>
    <row r="1236" spans="1:12" ht="15.75" customHeight="1" x14ac:dyDescent="0.2">
      <c r="A1236">
        <v>1235</v>
      </c>
      <c r="B1236" t="s">
        <v>900</v>
      </c>
      <c r="C1236" t="s">
        <v>2446</v>
      </c>
      <c r="D1236" t="s">
        <v>243</v>
      </c>
      <c r="E1236" t="s">
        <v>247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2" t="s">
        <v>345</v>
      </c>
      <c r="L1236">
        <f>COUNTIF('route'!$H$2:$H$1482,npcs!$A1236)</f>
        <v>0</v>
      </c>
    </row>
    <row r="1237" spans="1:12" ht="15.75" customHeight="1" x14ac:dyDescent="0.2">
      <c r="A1237">
        <v>1236</v>
      </c>
      <c r="B1237" t="s">
        <v>901</v>
      </c>
      <c r="C1237" t="s">
        <v>2446</v>
      </c>
      <c r="D1237" t="s">
        <v>243</v>
      </c>
      <c r="E1237" t="s">
        <v>247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2" t="s">
        <v>345</v>
      </c>
      <c r="L1237">
        <f>COUNTIF('route'!$H$2:$H$1482,npcs!$A1237)</f>
        <v>0</v>
      </c>
    </row>
    <row r="1238" spans="1:12" ht="15.75" customHeight="1" x14ac:dyDescent="0.2">
      <c r="A1238">
        <v>1237</v>
      </c>
      <c r="B1238" t="s">
        <v>2352</v>
      </c>
      <c r="C1238" t="s">
        <v>2446</v>
      </c>
      <c r="D1238" t="s">
        <v>243</v>
      </c>
      <c r="E1238" t="s">
        <v>247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2" t="s">
        <v>345</v>
      </c>
      <c r="L1238">
        <f>COUNTIF('route'!$H$2:$H$1482,npcs!$A1238)</f>
        <v>0</v>
      </c>
    </row>
    <row r="1239" spans="1:12" ht="15.75" customHeight="1" x14ac:dyDescent="0.2">
      <c r="A1239">
        <v>1238</v>
      </c>
      <c r="B1239" t="s">
        <v>597</v>
      </c>
      <c r="C1239" t="s">
        <v>2446</v>
      </c>
      <c r="D1239" t="s">
        <v>243</v>
      </c>
      <c r="E1239" t="s">
        <v>247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2" t="s">
        <v>345</v>
      </c>
      <c r="L1239">
        <f>COUNTIF('route'!$H$2:$H$1482,npcs!$A1239)</f>
        <v>0</v>
      </c>
    </row>
    <row r="1240" spans="1:12" ht="15.75" customHeight="1" x14ac:dyDescent="0.2">
      <c r="A1240">
        <v>1239</v>
      </c>
      <c r="B1240" t="s">
        <v>661</v>
      </c>
      <c r="C1240" t="s">
        <v>2446</v>
      </c>
      <c r="D1240" t="s">
        <v>243</v>
      </c>
      <c r="E1240" t="s">
        <v>247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2" t="s">
        <v>345</v>
      </c>
      <c r="L1240">
        <f>COUNTIF('route'!$H$2:$H$1482,npcs!$A1240)</f>
        <v>0</v>
      </c>
    </row>
    <row r="1241" spans="1:12" ht="15.75" customHeight="1" x14ac:dyDescent="0.2">
      <c r="A1241">
        <v>1240</v>
      </c>
      <c r="B1241" t="s">
        <v>902</v>
      </c>
      <c r="C1241" t="s">
        <v>2446</v>
      </c>
      <c r="D1241" t="s">
        <v>256</v>
      </c>
      <c r="E1241" t="s">
        <v>903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2" t="s">
        <v>345</v>
      </c>
      <c r="L1241">
        <f>COUNTIF('route'!$H$2:$H$1482,npcs!$A1241)</f>
        <v>0</v>
      </c>
    </row>
    <row r="1242" spans="1:12" ht="15.75" customHeight="1" x14ac:dyDescent="0.2">
      <c r="A1242">
        <v>1241</v>
      </c>
      <c r="B1242" t="s">
        <v>902</v>
      </c>
      <c r="C1242" t="s">
        <v>2446</v>
      </c>
      <c r="D1242" t="s">
        <v>256</v>
      </c>
      <c r="E1242" t="s">
        <v>904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2" t="s">
        <v>345</v>
      </c>
      <c r="L1242">
        <f>COUNTIF('route'!$H$2:$H$1482,npcs!$A1242)</f>
        <v>0</v>
      </c>
    </row>
    <row r="1243" spans="1:12" ht="15.75" customHeight="1" x14ac:dyDescent="0.2">
      <c r="A1243">
        <v>1242</v>
      </c>
      <c r="B1243" t="s">
        <v>902</v>
      </c>
      <c r="C1243" t="s">
        <v>2446</v>
      </c>
      <c r="D1243" t="s">
        <v>256</v>
      </c>
      <c r="E1243" t="s">
        <v>905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2" t="s">
        <v>345</v>
      </c>
      <c r="L1243">
        <f>COUNTIF('route'!$H$2:$H$1482,npcs!$A1243)</f>
        <v>0</v>
      </c>
    </row>
    <row r="1244" spans="1:12" ht="15.75" customHeight="1" x14ac:dyDescent="0.2">
      <c r="A1244">
        <v>1243</v>
      </c>
      <c r="B1244" t="s">
        <v>902</v>
      </c>
      <c r="C1244" t="s">
        <v>2446</v>
      </c>
      <c r="D1244" t="s">
        <v>256</v>
      </c>
      <c r="E1244" t="s">
        <v>906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2" t="s">
        <v>345</v>
      </c>
      <c r="L1244">
        <f>COUNTIF('route'!$H$2:$H$1482,npcs!$A1244)</f>
        <v>0</v>
      </c>
    </row>
    <row r="1245" spans="1:12" ht="15.75" customHeight="1" x14ac:dyDescent="0.2">
      <c r="A1245">
        <v>1244</v>
      </c>
      <c r="B1245" t="s">
        <v>902</v>
      </c>
      <c r="C1245" t="s">
        <v>2446</v>
      </c>
      <c r="D1245" t="s">
        <v>256</v>
      </c>
      <c r="E1245" t="s">
        <v>907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2" t="s">
        <v>345</v>
      </c>
      <c r="L1245">
        <f>COUNTIF('route'!$H$2:$H$1482,npcs!$A1245)</f>
        <v>0</v>
      </c>
    </row>
    <row r="1246" spans="1:12" ht="15.75" customHeight="1" x14ac:dyDescent="0.2">
      <c r="A1246">
        <v>1245</v>
      </c>
      <c r="B1246" t="s">
        <v>908</v>
      </c>
      <c r="C1246" t="s">
        <v>2446</v>
      </c>
      <c r="D1246" t="s">
        <v>256</v>
      </c>
      <c r="E1246" t="s">
        <v>247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2" t="s">
        <v>345</v>
      </c>
      <c r="L1246">
        <f>COUNTIF('route'!$H$2:$H$1482,npcs!$A1246)</f>
        <v>0</v>
      </c>
    </row>
    <row r="1247" spans="1:12" ht="15.75" customHeight="1" x14ac:dyDescent="0.2">
      <c r="A1247">
        <v>1246</v>
      </c>
      <c r="B1247" t="s">
        <v>417</v>
      </c>
      <c r="C1247" t="s">
        <v>2447</v>
      </c>
      <c r="D1247" t="s">
        <v>243</v>
      </c>
      <c r="E1247" t="s">
        <v>909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2" t="s">
        <v>345</v>
      </c>
      <c r="L1247">
        <f>COUNTIF('route'!$H$2:$H$1482,npcs!$A1247)</f>
        <v>0</v>
      </c>
    </row>
    <row r="1248" spans="1:12" ht="15.75" customHeight="1" x14ac:dyDescent="0.2">
      <c r="A1248">
        <v>1247</v>
      </c>
      <c r="B1248" t="s">
        <v>910</v>
      </c>
      <c r="C1248" t="s">
        <v>2448</v>
      </c>
      <c r="D1248" t="s">
        <v>243</v>
      </c>
      <c r="E1248" t="s">
        <v>247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2" t="s">
        <v>345</v>
      </c>
      <c r="L1248">
        <f>COUNTIF('route'!$H$2:$H$1482,npcs!$A1248)</f>
        <v>0</v>
      </c>
    </row>
    <row r="1249" spans="1:12" ht="15.75" customHeight="1" x14ac:dyDescent="0.2">
      <c r="A1249">
        <v>1248</v>
      </c>
      <c r="B1249" t="s">
        <v>910</v>
      </c>
      <c r="C1249" t="s">
        <v>2448</v>
      </c>
      <c r="D1249" t="s">
        <v>243</v>
      </c>
      <c r="E1249" t="s">
        <v>247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2" t="s">
        <v>345</v>
      </c>
      <c r="L1249">
        <f>COUNTIF('route'!$H$2:$H$1482,npcs!$A1249)</f>
        <v>0</v>
      </c>
    </row>
    <row r="1250" spans="1:12" ht="15.75" customHeight="1" x14ac:dyDescent="0.2">
      <c r="A1250">
        <v>1249</v>
      </c>
      <c r="B1250" t="s">
        <v>910</v>
      </c>
      <c r="C1250" t="s">
        <v>2448</v>
      </c>
      <c r="D1250" t="s">
        <v>243</v>
      </c>
      <c r="E1250" t="s">
        <v>247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2" t="s">
        <v>345</v>
      </c>
      <c r="L1250">
        <f>COUNTIF('route'!$H$2:$H$1482,npcs!$A1250)</f>
        <v>0</v>
      </c>
    </row>
    <row r="1251" spans="1:12" ht="15.75" customHeight="1" x14ac:dyDescent="0.2">
      <c r="A1251">
        <v>1250</v>
      </c>
      <c r="B1251" t="s">
        <v>911</v>
      </c>
      <c r="C1251" t="s">
        <v>912</v>
      </c>
      <c r="D1251" t="s">
        <v>243</v>
      </c>
      <c r="E1251" t="s">
        <v>247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2" t="s">
        <v>345</v>
      </c>
      <c r="L1251">
        <f>COUNTIF('route'!$H$2:$H$1482,npcs!$A1251)</f>
        <v>0</v>
      </c>
    </row>
    <row r="1252" spans="1:12" ht="15.75" customHeight="1" x14ac:dyDescent="0.2">
      <c r="A1252">
        <v>1251</v>
      </c>
      <c r="B1252" t="s">
        <v>911</v>
      </c>
      <c r="C1252" t="s">
        <v>912</v>
      </c>
      <c r="D1252" t="s">
        <v>243</v>
      </c>
      <c r="E1252" t="s">
        <v>247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2" t="s">
        <v>345</v>
      </c>
      <c r="L1252">
        <f>COUNTIF('route'!$H$2:$H$1482,npcs!$A1252)</f>
        <v>0</v>
      </c>
    </row>
    <row r="1253" spans="1:12" ht="15.75" customHeight="1" x14ac:dyDescent="0.2">
      <c r="A1253">
        <v>1252</v>
      </c>
      <c r="B1253" t="s">
        <v>913</v>
      </c>
      <c r="C1253" t="s">
        <v>912</v>
      </c>
      <c r="D1253" t="s">
        <v>243</v>
      </c>
      <c r="E1253" t="s">
        <v>247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2" t="s">
        <v>345</v>
      </c>
      <c r="L1253">
        <f>COUNTIF('route'!$H$2:$H$1482,npcs!$A1253)</f>
        <v>0</v>
      </c>
    </row>
    <row r="1254" spans="1:12" ht="15.75" customHeight="1" x14ac:dyDescent="0.2">
      <c r="A1254">
        <v>1253</v>
      </c>
      <c r="B1254" t="s">
        <v>911</v>
      </c>
      <c r="C1254" t="s">
        <v>912</v>
      </c>
      <c r="D1254" t="s">
        <v>243</v>
      </c>
      <c r="E1254" t="s">
        <v>247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2" t="s">
        <v>345</v>
      </c>
      <c r="L1254">
        <f>COUNTIF('route'!$H$2:$H$1482,npcs!$A1254)</f>
        <v>0</v>
      </c>
    </row>
    <row r="1255" spans="1:12" ht="15.75" customHeight="1" x14ac:dyDescent="0.2">
      <c r="A1255">
        <v>1254</v>
      </c>
      <c r="B1255" t="s">
        <v>911</v>
      </c>
      <c r="C1255" t="s">
        <v>912</v>
      </c>
      <c r="D1255" t="s">
        <v>243</v>
      </c>
      <c r="E1255" t="s">
        <v>247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2" t="s">
        <v>345</v>
      </c>
      <c r="L1255">
        <f>COUNTIF('route'!$H$2:$H$1482,npcs!$A1255)</f>
        <v>0</v>
      </c>
    </row>
    <row r="1256" spans="1:12" ht="15.75" customHeight="1" x14ac:dyDescent="0.2">
      <c r="A1256">
        <v>1255</v>
      </c>
      <c r="B1256" t="s">
        <v>911</v>
      </c>
      <c r="C1256" t="s">
        <v>912</v>
      </c>
      <c r="D1256" t="s">
        <v>243</v>
      </c>
      <c r="E1256" t="s">
        <v>247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2" t="s">
        <v>345</v>
      </c>
      <c r="L1256">
        <f>COUNTIF('route'!$H$2:$H$1482,npcs!$A1256)</f>
        <v>0</v>
      </c>
    </row>
    <row r="1257" spans="1:12" ht="15.75" customHeight="1" x14ac:dyDescent="0.2">
      <c r="A1257">
        <v>1256</v>
      </c>
      <c r="B1257" t="s">
        <v>911</v>
      </c>
      <c r="C1257" t="s">
        <v>912</v>
      </c>
      <c r="D1257" t="s">
        <v>243</v>
      </c>
      <c r="E1257" t="s">
        <v>247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2" t="s">
        <v>345</v>
      </c>
      <c r="L1257">
        <f>COUNTIF('route'!$H$2:$H$1482,npcs!$A1257)</f>
        <v>0</v>
      </c>
    </row>
    <row r="1258" spans="1:12" ht="15.75" customHeight="1" x14ac:dyDescent="0.2">
      <c r="A1258">
        <v>1257</v>
      </c>
      <c r="B1258" t="s">
        <v>911</v>
      </c>
      <c r="C1258" t="s">
        <v>912</v>
      </c>
      <c r="D1258" t="s">
        <v>243</v>
      </c>
      <c r="E1258" t="s">
        <v>247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2" t="s">
        <v>345</v>
      </c>
      <c r="L1258">
        <f>COUNTIF('route'!$H$2:$H$1482,npcs!$A1258)</f>
        <v>0</v>
      </c>
    </row>
    <row r="1259" spans="1:12" ht="15.75" customHeight="1" x14ac:dyDescent="0.2">
      <c r="A1259">
        <v>1258</v>
      </c>
      <c r="B1259" t="s">
        <v>911</v>
      </c>
      <c r="C1259" t="s">
        <v>912</v>
      </c>
      <c r="D1259" t="s">
        <v>243</v>
      </c>
      <c r="E1259" t="s">
        <v>247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2" t="s">
        <v>345</v>
      </c>
      <c r="L1259">
        <f>COUNTIF('route'!$H$2:$H$1482,npcs!$A1259)</f>
        <v>0</v>
      </c>
    </row>
    <row r="1260" spans="1:12" ht="15.75" customHeight="1" x14ac:dyDescent="0.2">
      <c r="A1260">
        <v>1259</v>
      </c>
      <c r="B1260" t="s">
        <v>911</v>
      </c>
      <c r="C1260" t="s">
        <v>912</v>
      </c>
      <c r="D1260" t="s">
        <v>243</v>
      </c>
      <c r="E1260" t="s">
        <v>247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2" t="s">
        <v>345</v>
      </c>
      <c r="L1260">
        <f>COUNTIF('route'!$H$2:$H$1482,npcs!$A1260)</f>
        <v>0</v>
      </c>
    </row>
    <row r="1261" spans="1:12" ht="15.75" customHeight="1" x14ac:dyDescent="0.2">
      <c r="A1261">
        <v>1260</v>
      </c>
      <c r="B1261" t="s">
        <v>910</v>
      </c>
      <c r="C1261" t="s">
        <v>914</v>
      </c>
      <c r="D1261" t="s">
        <v>243</v>
      </c>
      <c r="E1261" t="s">
        <v>247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2" t="s">
        <v>345</v>
      </c>
      <c r="L1261">
        <f>COUNTIF('route'!$H$2:$H$1482,npcs!$A1261)</f>
        <v>0</v>
      </c>
    </row>
    <row r="1262" spans="1:12" ht="15.75" customHeight="1" x14ac:dyDescent="0.2">
      <c r="A1262">
        <v>1261</v>
      </c>
      <c r="B1262" t="s">
        <v>911</v>
      </c>
      <c r="C1262" t="s">
        <v>912</v>
      </c>
      <c r="D1262" t="s">
        <v>243</v>
      </c>
      <c r="E1262" t="s">
        <v>247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2" t="s">
        <v>345</v>
      </c>
      <c r="L1262">
        <f>COUNTIF('route'!$H$2:$H$1482,npcs!$A1262)</f>
        <v>0</v>
      </c>
    </row>
    <row r="1263" spans="1:12" ht="15.75" customHeight="1" x14ac:dyDescent="0.2">
      <c r="A1263">
        <v>1262</v>
      </c>
      <c r="B1263" t="s">
        <v>269</v>
      </c>
      <c r="C1263" t="s">
        <v>912</v>
      </c>
      <c r="D1263" t="s">
        <v>243</v>
      </c>
      <c r="E1263" t="s">
        <v>247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2" t="s">
        <v>345</v>
      </c>
      <c r="L1263">
        <f>COUNTIF('route'!$H$2:$H$1482,npcs!$A1263)</f>
        <v>0</v>
      </c>
    </row>
    <row r="1264" spans="1:12" ht="15.75" customHeight="1" x14ac:dyDescent="0.2">
      <c r="A1264">
        <v>1263</v>
      </c>
      <c r="B1264" t="s">
        <v>915</v>
      </c>
      <c r="C1264" t="s">
        <v>912</v>
      </c>
      <c r="D1264" t="s">
        <v>256</v>
      </c>
      <c r="E1264" t="s">
        <v>916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2" t="s">
        <v>345</v>
      </c>
      <c r="L1264">
        <f>COUNTIF('route'!$H$2:$H$1482,npcs!$A1264)</f>
        <v>0</v>
      </c>
    </row>
    <row r="1265" spans="1:12" ht="15.75" customHeight="1" x14ac:dyDescent="0.2">
      <c r="A1265">
        <v>1264</v>
      </c>
      <c r="B1265" t="s">
        <v>443</v>
      </c>
      <c r="C1265" t="s">
        <v>912</v>
      </c>
      <c r="D1265" t="s">
        <v>256</v>
      </c>
      <c r="E1265" t="s">
        <v>247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2" t="s">
        <v>345</v>
      </c>
      <c r="L1265">
        <f>COUNTIF('route'!$H$2:$H$1482,npcs!$A1265)</f>
        <v>0</v>
      </c>
    </row>
    <row r="1266" spans="1:12" ht="15.75" customHeight="1" x14ac:dyDescent="0.2">
      <c r="A1266">
        <v>1265</v>
      </c>
      <c r="B1266" t="s">
        <v>401</v>
      </c>
      <c r="C1266" t="s">
        <v>912</v>
      </c>
      <c r="D1266" t="s">
        <v>256</v>
      </c>
      <c r="E1266" t="s">
        <v>247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2" t="s">
        <v>345</v>
      </c>
      <c r="L1266">
        <f>COUNTIF('route'!$H$2:$H$1482,npcs!$A1266)</f>
        <v>0</v>
      </c>
    </row>
    <row r="1267" spans="1:12" ht="15.75" customHeight="1" x14ac:dyDescent="0.2">
      <c r="A1267">
        <v>1266</v>
      </c>
      <c r="B1267" t="s">
        <v>917</v>
      </c>
      <c r="C1267" t="s">
        <v>912</v>
      </c>
      <c r="D1267" t="s">
        <v>256</v>
      </c>
      <c r="E1267" t="s">
        <v>247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2" t="s">
        <v>345</v>
      </c>
      <c r="L1267">
        <f>COUNTIF('route'!$H$2:$H$1482,npcs!$A1267)</f>
        <v>0</v>
      </c>
    </row>
    <row r="1268" spans="1:12" ht="15.75" customHeight="1" x14ac:dyDescent="0.2">
      <c r="A1268">
        <v>1267</v>
      </c>
      <c r="B1268" t="s">
        <v>652</v>
      </c>
      <c r="C1268" t="s">
        <v>912</v>
      </c>
      <c r="D1268" t="s">
        <v>256</v>
      </c>
      <c r="E1268" t="s">
        <v>247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2" t="s">
        <v>345</v>
      </c>
      <c r="L1268">
        <f>COUNTIF('route'!$H$2:$H$1482,npcs!$A1268)</f>
        <v>0</v>
      </c>
    </row>
    <row r="1269" spans="1:12" ht="15.75" customHeight="1" x14ac:dyDescent="0.2">
      <c r="A1269">
        <v>1268</v>
      </c>
      <c r="B1269" t="s">
        <v>514</v>
      </c>
      <c r="C1269" t="s">
        <v>2449</v>
      </c>
      <c r="D1269" t="s">
        <v>243</v>
      </c>
      <c r="E1269" t="s">
        <v>918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2" t="s">
        <v>345</v>
      </c>
      <c r="L1269">
        <f>COUNTIF('route'!$H$2:$H$1482,npcs!$A1269)</f>
        <v>0</v>
      </c>
    </row>
    <row r="1270" spans="1:12" ht="15.75" customHeight="1" x14ac:dyDescent="0.2">
      <c r="A1270">
        <v>1269</v>
      </c>
      <c r="B1270" t="s">
        <v>593</v>
      </c>
      <c r="C1270" t="s">
        <v>2449</v>
      </c>
      <c r="D1270" t="s">
        <v>243</v>
      </c>
      <c r="E1270" t="s">
        <v>919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2" t="s">
        <v>345</v>
      </c>
      <c r="L1270">
        <f>COUNTIF('route'!$H$2:$H$1482,npcs!$A1270)</f>
        <v>0</v>
      </c>
    </row>
    <row r="1271" spans="1:12" ht="15.75" customHeight="1" x14ac:dyDescent="0.2">
      <c r="A1271">
        <v>1270</v>
      </c>
      <c r="B1271" t="s">
        <v>593</v>
      </c>
      <c r="C1271" t="s">
        <v>2449</v>
      </c>
      <c r="D1271" t="s">
        <v>243</v>
      </c>
      <c r="E1271" t="s">
        <v>920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2" t="s">
        <v>345</v>
      </c>
      <c r="L1271">
        <f>COUNTIF('route'!$H$2:$H$1482,npcs!$A1271)</f>
        <v>0</v>
      </c>
    </row>
    <row r="1272" spans="1:12" ht="15.75" customHeight="1" x14ac:dyDescent="0.2">
      <c r="A1272">
        <v>1271</v>
      </c>
      <c r="B1272" t="s">
        <v>437</v>
      </c>
      <c r="C1272" t="s">
        <v>2449</v>
      </c>
      <c r="D1272" t="s">
        <v>243</v>
      </c>
      <c r="E1272" t="s">
        <v>921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2" t="s">
        <v>345</v>
      </c>
      <c r="L1272">
        <f>COUNTIF('route'!$H$2:$H$1482,npcs!$A1272)</f>
        <v>0</v>
      </c>
    </row>
    <row r="1273" spans="1:12" ht="15.75" customHeight="1" x14ac:dyDescent="0.2">
      <c r="A1273">
        <v>1272</v>
      </c>
      <c r="B1273" t="s">
        <v>514</v>
      </c>
      <c r="C1273" t="s">
        <v>2449</v>
      </c>
      <c r="D1273" t="s">
        <v>243</v>
      </c>
      <c r="E1273" t="s">
        <v>922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2" t="s">
        <v>345</v>
      </c>
      <c r="L1273">
        <f>COUNTIF('route'!$H$2:$H$1482,npcs!$A1273)</f>
        <v>0</v>
      </c>
    </row>
    <row r="1274" spans="1:12" ht="15.75" customHeight="1" x14ac:dyDescent="0.2">
      <c r="A1274">
        <v>1273</v>
      </c>
      <c r="B1274" t="s">
        <v>544</v>
      </c>
      <c r="C1274" t="s">
        <v>2449</v>
      </c>
      <c r="D1274" t="s">
        <v>256</v>
      </c>
      <c r="E1274" t="s">
        <v>173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2" t="s">
        <v>345</v>
      </c>
      <c r="L1274">
        <f>COUNTIF('route'!$H$2:$H$1482,npcs!$A1274)</f>
        <v>0</v>
      </c>
    </row>
    <row r="1275" spans="1:12" ht="15.75" customHeight="1" x14ac:dyDescent="0.2">
      <c r="A1275">
        <v>1274</v>
      </c>
      <c r="B1275" t="s">
        <v>651</v>
      </c>
      <c r="C1275" t="s">
        <v>2449</v>
      </c>
      <c r="D1275" t="s">
        <v>256</v>
      </c>
      <c r="E1275" t="s">
        <v>923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2" t="s">
        <v>345</v>
      </c>
      <c r="L1275">
        <f>COUNTIF('route'!$H$2:$H$1482,npcs!$A1275)</f>
        <v>0</v>
      </c>
    </row>
    <row r="1276" spans="1:12" ht="15.75" customHeight="1" x14ac:dyDescent="0.2">
      <c r="A1276">
        <v>1275</v>
      </c>
      <c r="B1276" t="s">
        <v>651</v>
      </c>
      <c r="C1276" t="s">
        <v>2449</v>
      </c>
      <c r="D1276" t="s">
        <v>256</v>
      </c>
      <c r="E1276" t="s">
        <v>924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2" t="s">
        <v>345</v>
      </c>
      <c r="L1276">
        <f>COUNTIF('route'!$H$2:$H$1482,npcs!$A1276)</f>
        <v>0</v>
      </c>
    </row>
    <row r="1277" spans="1:12" ht="15.75" customHeight="1" x14ac:dyDescent="0.2">
      <c r="A1277">
        <v>1276</v>
      </c>
      <c r="B1277" t="s">
        <v>417</v>
      </c>
      <c r="C1277" t="s">
        <v>2426</v>
      </c>
      <c r="D1277" t="s">
        <v>243</v>
      </c>
      <c r="E1277" t="s">
        <v>925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2" t="s">
        <v>345</v>
      </c>
      <c r="L1277">
        <f>COUNTIF('route'!$H$2:$H$1482,npcs!$A1277)</f>
        <v>0</v>
      </c>
    </row>
    <row r="1278" spans="1:12" ht="15.75" customHeight="1" x14ac:dyDescent="0.2">
      <c r="A1278">
        <v>1277</v>
      </c>
      <c r="B1278" t="s">
        <v>529</v>
      </c>
      <c r="C1278" t="s">
        <v>2450</v>
      </c>
      <c r="D1278" t="s">
        <v>243</v>
      </c>
      <c r="E1278" t="s">
        <v>530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2" t="s">
        <v>345</v>
      </c>
      <c r="L1278">
        <f>COUNTIF('route'!$H$2:$H$1482,npcs!$A1278)</f>
        <v>0</v>
      </c>
    </row>
    <row r="1279" spans="1:12" ht="15.75" customHeight="1" x14ac:dyDescent="0.2">
      <c r="A1279">
        <v>1278</v>
      </c>
      <c r="B1279" t="s">
        <v>432</v>
      </c>
      <c r="C1279" t="s">
        <v>2450</v>
      </c>
      <c r="D1279" t="s">
        <v>243</v>
      </c>
      <c r="E1279" t="s">
        <v>530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2" t="s">
        <v>345</v>
      </c>
      <c r="L1279">
        <f>COUNTIF('route'!$H$2:$H$1482,npcs!$A1279)</f>
        <v>0</v>
      </c>
    </row>
    <row r="1280" spans="1:12" ht="15.75" customHeight="1" x14ac:dyDescent="0.2">
      <c r="A1280">
        <v>1279</v>
      </c>
      <c r="B1280" t="s">
        <v>531</v>
      </c>
      <c r="C1280" t="s">
        <v>2450</v>
      </c>
      <c r="D1280" t="s">
        <v>243</v>
      </c>
      <c r="E1280" t="s">
        <v>530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2" t="s">
        <v>345</v>
      </c>
      <c r="L1280">
        <f>COUNTIF('route'!$H$2:$H$1482,npcs!$A1280)</f>
        <v>0</v>
      </c>
    </row>
    <row r="1281" spans="1:12" ht="15.75" customHeight="1" x14ac:dyDescent="0.2">
      <c r="A1281">
        <v>1280</v>
      </c>
      <c r="B1281" t="s">
        <v>532</v>
      </c>
      <c r="C1281" t="s">
        <v>2450</v>
      </c>
      <c r="D1281" t="s">
        <v>243</v>
      </c>
      <c r="E1281" t="s">
        <v>530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2" t="s">
        <v>345</v>
      </c>
      <c r="L1281">
        <f>COUNTIF('route'!$H$2:$H$1482,npcs!$A1281)</f>
        <v>0</v>
      </c>
    </row>
    <row r="1282" spans="1:12" ht="15.75" customHeight="1" x14ac:dyDescent="0.2">
      <c r="A1282">
        <v>1281</v>
      </c>
      <c r="B1282" t="s">
        <v>926</v>
      </c>
      <c r="C1282" t="s">
        <v>2450</v>
      </c>
      <c r="D1282" t="s">
        <v>243</v>
      </c>
      <c r="E1282" t="s">
        <v>247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2" t="s">
        <v>345</v>
      </c>
      <c r="L1282">
        <f>COUNTIF('route'!$H$2:$H$1482,npcs!$A1282)</f>
        <v>0</v>
      </c>
    </row>
    <row r="1283" spans="1:12" ht="15.75" customHeight="1" x14ac:dyDescent="0.2">
      <c r="A1283">
        <v>1282</v>
      </c>
      <c r="B1283" t="s">
        <v>927</v>
      </c>
      <c r="C1283" t="s">
        <v>2451</v>
      </c>
      <c r="D1283" t="s">
        <v>243</v>
      </c>
      <c r="E1283" t="s">
        <v>247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2" t="s">
        <v>345</v>
      </c>
      <c r="L1283">
        <f>COUNTIF('route'!$H$2:$H$1482,npcs!$A1283)</f>
        <v>0</v>
      </c>
    </row>
    <row r="1284" spans="1:12" ht="15.75" customHeight="1" x14ac:dyDescent="0.2">
      <c r="A1284">
        <v>1283</v>
      </c>
      <c r="B1284" t="s">
        <v>927</v>
      </c>
      <c r="C1284" t="s">
        <v>2451</v>
      </c>
      <c r="D1284" t="s">
        <v>243</v>
      </c>
      <c r="E1284" t="s">
        <v>247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2" t="s">
        <v>345</v>
      </c>
      <c r="L1284">
        <f>COUNTIF('route'!$H$2:$H$1482,npcs!$A1284)</f>
        <v>0</v>
      </c>
    </row>
    <row r="1285" spans="1:12" ht="15.75" customHeight="1" x14ac:dyDescent="0.2">
      <c r="A1285">
        <v>1284</v>
      </c>
      <c r="B1285" t="s">
        <v>927</v>
      </c>
      <c r="C1285" t="s">
        <v>2451</v>
      </c>
      <c r="D1285" t="s">
        <v>243</v>
      </c>
      <c r="E1285" t="s">
        <v>247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2" t="s">
        <v>345</v>
      </c>
      <c r="L1285">
        <f>COUNTIF('route'!$H$2:$H$1482,npcs!$A1285)</f>
        <v>0</v>
      </c>
    </row>
    <row r="1286" spans="1:12" ht="15.75" customHeight="1" x14ac:dyDescent="0.2">
      <c r="A1286">
        <v>1285</v>
      </c>
      <c r="B1286" t="s">
        <v>927</v>
      </c>
      <c r="C1286" t="s">
        <v>2451</v>
      </c>
      <c r="D1286" t="s">
        <v>243</v>
      </c>
      <c r="E1286" t="s">
        <v>247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2" t="s">
        <v>345</v>
      </c>
      <c r="L1286">
        <f>COUNTIF('route'!$H$2:$H$1482,npcs!$A1286)</f>
        <v>0</v>
      </c>
    </row>
    <row r="1287" spans="1:12" ht="15.75" customHeight="1" x14ac:dyDescent="0.2">
      <c r="A1287">
        <v>1286</v>
      </c>
      <c r="B1287" t="s">
        <v>927</v>
      </c>
      <c r="C1287" t="s">
        <v>2451</v>
      </c>
      <c r="D1287" t="s">
        <v>243</v>
      </c>
      <c r="E1287" t="s">
        <v>247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2" t="s">
        <v>345</v>
      </c>
      <c r="L1287">
        <f>COUNTIF('route'!$H$2:$H$1482,npcs!$A1287)</f>
        <v>0</v>
      </c>
    </row>
    <row r="1288" spans="1:12" ht="15.75" customHeight="1" x14ac:dyDescent="0.2">
      <c r="A1288">
        <v>1287</v>
      </c>
      <c r="B1288" t="s">
        <v>927</v>
      </c>
      <c r="C1288" t="s">
        <v>2451</v>
      </c>
      <c r="D1288" t="s">
        <v>243</v>
      </c>
      <c r="E1288" t="s">
        <v>247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2" t="s">
        <v>345</v>
      </c>
      <c r="L1288">
        <f>COUNTIF('route'!$H$2:$H$1482,npcs!$A1288)</f>
        <v>0</v>
      </c>
    </row>
    <row r="1289" spans="1:12" ht="15.75" customHeight="1" x14ac:dyDescent="0.2">
      <c r="A1289">
        <v>1288</v>
      </c>
      <c r="B1289" t="s">
        <v>927</v>
      </c>
      <c r="C1289" t="s">
        <v>2451</v>
      </c>
      <c r="D1289" t="s">
        <v>243</v>
      </c>
      <c r="E1289" t="s">
        <v>247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2" t="s">
        <v>345</v>
      </c>
      <c r="L1289">
        <f>COUNTIF('route'!$H$2:$H$1482,npcs!$A1289)</f>
        <v>0</v>
      </c>
    </row>
    <row r="1290" spans="1:12" ht="15.75" customHeight="1" x14ac:dyDescent="0.2">
      <c r="A1290">
        <v>1289</v>
      </c>
      <c r="B1290" t="s">
        <v>927</v>
      </c>
      <c r="C1290" t="s">
        <v>2451</v>
      </c>
      <c r="D1290" t="s">
        <v>243</v>
      </c>
      <c r="E1290" t="s">
        <v>247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2" t="s">
        <v>345</v>
      </c>
      <c r="L1290">
        <f>COUNTIF('route'!$H$2:$H$1482,npcs!$A1290)</f>
        <v>0</v>
      </c>
    </row>
    <row r="1291" spans="1:12" ht="15.75" customHeight="1" x14ac:dyDescent="0.2">
      <c r="A1291">
        <v>1290</v>
      </c>
      <c r="B1291" t="s">
        <v>927</v>
      </c>
      <c r="C1291" t="s">
        <v>2451</v>
      </c>
      <c r="D1291" t="s">
        <v>243</v>
      </c>
      <c r="E1291" t="s">
        <v>247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2" t="s">
        <v>345</v>
      </c>
      <c r="L1291">
        <f>COUNTIF('route'!$H$2:$H$1482,npcs!$A1291)</f>
        <v>0</v>
      </c>
    </row>
    <row r="1292" spans="1:12" ht="15.75" customHeight="1" x14ac:dyDescent="0.2">
      <c r="A1292">
        <v>1291</v>
      </c>
      <c r="B1292" t="s">
        <v>927</v>
      </c>
      <c r="C1292" t="s">
        <v>2451</v>
      </c>
      <c r="D1292" t="s">
        <v>243</v>
      </c>
      <c r="E1292" t="s">
        <v>247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2" t="s">
        <v>345</v>
      </c>
      <c r="L1292">
        <f>COUNTIF('route'!$H$2:$H$1482,npcs!$A1292)</f>
        <v>0</v>
      </c>
    </row>
    <row r="1293" spans="1:12" ht="15.75" customHeight="1" x14ac:dyDescent="0.2">
      <c r="A1293">
        <v>1292</v>
      </c>
      <c r="B1293" t="s">
        <v>928</v>
      </c>
      <c r="C1293" t="s">
        <v>2451</v>
      </c>
      <c r="D1293" t="s">
        <v>243</v>
      </c>
      <c r="E1293" t="s">
        <v>247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2" t="s">
        <v>345</v>
      </c>
      <c r="L1293">
        <f>COUNTIF('route'!$H$2:$H$1482,npcs!$A1293)</f>
        <v>0</v>
      </c>
    </row>
    <row r="1294" spans="1:12" ht="15.75" customHeight="1" x14ac:dyDescent="0.2">
      <c r="A1294">
        <v>1293</v>
      </c>
      <c r="B1294" t="s">
        <v>927</v>
      </c>
      <c r="C1294" t="s">
        <v>2451</v>
      </c>
      <c r="D1294" t="s">
        <v>243</v>
      </c>
      <c r="E1294" t="s">
        <v>247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2" t="s">
        <v>345</v>
      </c>
      <c r="L1294">
        <f>COUNTIF('route'!$H$2:$H$1482,npcs!$A1294)</f>
        <v>0</v>
      </c>
    </row>
    <row r="1295" spans="1:12" ht="15.75" customHeight="1" x14ac:dyDescent="0.2">
      <c r="A1295">
        <v>1294</v>
      </c>
      <c r="B1295" t="s">
        <v>927</v>
      </c>
      <c r="C1295" t="s">
        <v>2451</v>
      </c>
      <c r="D1295" t="s">
        <v>243</v>
      </c>
      <c r="E1295" t="s">
        <v>247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2" t="s">
        <v>345</v>
      </c>
      <c r="L1295">
        <f>COUNTIF('route'!$H$2:$H$1482,npcs!$A1295)</f>
        <v>0</v>
      </c>
    </row>
    <row r="1296" spans="1:12" ht="15.75" customHeight="1" x14ac:dyDescent="0.2">
      <c r="A1296">
        <v>1295</v>
      </c>
      <c r="B1296" t="s">
        <v>929</v>
      </c>
      <c r="C1296" t="s">
        <v>2451</v>
      </c>
      <c r="D1296" t="s">
        <v>243</v>
      </c>
      <c r="E1296" t="s">
        <v>247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2" t="s">
        <v>345</v>
      </c>
      <c r="L1296">
        <f>COUNTIF('route'!$H$2:$H$1482,npcs!$A1296)</f>
        <v>0</v>
      </c>
    </row>
    <row r="1297" spans="1:12" ht="15.75" customHeight="1" x14ac:dyDescent="0.2">
      <c r="A1297">
        <v>1296</v>
      </c>
      <c r="B1297" t="s">
        <v>929</v>
      </c>
      <c r="C1297" t="s">
        <v>2451</v>
      </c>
      <c r="D1297" t="s">
        <v>243</v>
      </c>
      <c r="E1297" t="s">
        <v>247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2" t="s">
        <v>345</v>
      </c>
      <c r="L1297">
        <f>COUNTIF('route'!$H$2:$H$1482,npcs!$A1297)</f>
        <v>0</v>
      </c>
    </row>
    <row r="1298" spans="1:12" ht="15.75" customHeight="1" x14ac:dyDescent="0.2">
      <c r="A1298">
        <v>1297</v>
      </c>
      <c r="B1298" t="s">
        <v>929</v>
      </c>
      <c r="C1298" t="s">
        <v>2451</v>
      </c>
      <c r="D1298" t="s">
        <v>243</v>
      </c>
      <c r="E1298" t="s">
        <v>247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2" t="s">
        <v>345</v>
      </c>
      <c r="L1298">
        <f>COUNTIF('route'!$H$2:$H$1482,npcs!$A1298)</f>
        <v>0</v>
      </c>
    </row>
    <row r="1299" spans="1:12" ht="15.75" customHeight="1" x14ac:dyDescent="0.2">
      <c r="A1299">
        <v>1298</v>
      </c>
      <c r="B1299" t="s">
        <v>927</v>
      </c>
      <c r="C1299" t="s">
        <v>2451</v>
      </c>
      <c r="D1299" t="s">
        <v>243</v>
      </c>
      <c r="E1299" t="s">
        <v>247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2" t="s">
        <v>345</v>
      </c>
      <c r="L1299">
        <f>COUNTIF('route'!$H$2:$H$1482,npcs!$A1299)</f>
        <v>0</v>
      </c>
    </row>
    <row r="1300" spans="1:12" ht="15.75" customHeight="1" x14ac:dyDescent="0.2">
      <c r="A1300">
        <v>1299</v>
      </c>
      <c r="B1300" t="s">
        <v>930</v>
      </c>
      <c r="C1300" t="s">
        <v>2451</v>
      </c>
      <c r="D1300" t="s">
        <v>256</v>
      </c>
      <c r="E1300" t="s">
        <v>931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2" t="s">
        <v>345</v>
      </c>
      <c r="L1300">
        <f>COUNTIF('route'!$H$2:$H$1482,npcs!$A1300)</f>
        <v>0</v>
      </c>
    </row>
    <row r="1301" spans="1:12" ht="15.75" customHeight="1" x14ac:dyDescent="0.2">
      <c r="A1301">
        <v>1300</v>
      </c>
      <c r="B1301" t="s">
        <v>406</v>
      </c>
      <c r="C1301" t="s">
        <v>2451</v>
      </c>
      <c r="D1301" t="s">
        <v>256</v>
      </c>
      <c r="E1301" t="s">
        <v>247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2" t="s">
        <v>345</v>
      </c>
      <c r="L1301">
        <f>COUNTIF('route'!$H$2:$H$1482,npcs!$A1301)</f>
        <v>0</v>
      </c>
    </row>
    <row r="1302" spans="1:12" ht="15.75" customHeight="1" x14ac:dyDescent="0.2">
      <c r="A1302">
        <v>1301</v>
      </c>
      <c r="B1302" t="s">
        <v>406</v>
      </c>
      <c r="C1302" t="s">
        <v>2451</v>
      </c>
      <c r="D1302" t="s">
        <v>256</v>
      </c>
      <c r="E1302" t="s">
        <v>247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2" t="s">
        <v>345</v>
      </c>
      <c r="L1302">
        <f>COUNTIF('route'!$H$2:$H$1482,npcs!$A1302)</f>
        <v>0</v>
      </c>
    </row>
    <row r="1303" spans="1:12" ht="15.75" customHeight="1" x14ac:dyDescent="0.2">
      <c r="A1303">
        <v>1302</v>
      </c>
      <c r="B1303" t="s">
        <v>406</v>
      </c>
      <c r="C1303" t="s">
        <v>2451</v>
      </c>
      <c r="D1303" t="s">
        <v>256</v>
      </c>
      <c r="E1303" t="s">
        <v>247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2" t="s">
        <v>345</v>
      </c>
      <c r="L1303">
        <f>COUNTIF('route'!$H$2:$H$1482,npcs!$A1303)</f>
        <v>0</v>
      </c>
    </row>
    <row r="1304" spans="1:12" ht="15.75" customHeight="1" x14ac:dyDescent="0.2">
      <c r="A1304">
        <v>1303</v>
      </c>
      <c r="B1304" t="s">
        <v>932</v>
      </c>
      <c r="C1304" t="s">
        <v>2451</v>
      </c>
      <c r="D1304" t="s">
        <v>256</v>
      </c>
      <c r="E1304" t="s">
        <v>247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2" t="s">
        <v>345</v>
      </c>
      <c r="L1304">
        <f>COUNTIF('route'!$H$2:$H$1482,npcs!$A1304)</f>
        <v>0</v>
      </c>
    </row>
    <row r="1305" spans="1:12" ht="15.75" customHeight="1" x14ac:dyDescent="0.2">
      <c r="A1305">
        <v>1304</v>
      </c>
      <c r="B1305" t="s">
        <v>933</v>
      </c>
      <c r="C1305" t="s">
        <v>2451</v>
      </c>
      <c r="D1305" t="s">
        <v>256</v>
      </c>
      <c r="E1305" t="s">
        <v>247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2" t="s">
        <v>345</v>
      </c>
      <c r="L1305">
        <f>COUNTIF('route'!$H$2:$H$1482,npcs!$A1305)</f>
        <v>0</v>
      </c>
    </row>
    <row r="1306" spans="1:12" ht="15.75" customHeight="1" x14ac:dyDescent="0.2">
      <c r="A1306">
        <v>1305</v>
      </c>
      <c r="B1306" t="s">
        <v>932</v>
      </c>
      <c r="C1306" t="s">
        <v>2451</v>
      </c>
      <c r="D1306" t="s">
        <v>256</v>
      </c>
      <c r="E1306" t="s">
        <v>247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2" t="s">
        <v>345</v>
      </c>
      <c r="L1306">
        <f>COUNTIF('route'!$H$2:$H$1482,npcs!$A1306)</f>
        <v>0</v>
      </c>
    </row>
    <row r="1307" spans="1:12" ht="15.75" customHeight="1" x14ac:dyDescent="0.2">
      <c r="A1307">
        <v>1306</v>
      </c>
      <c r="B1307" t="s">
        <v>934</v>
      </c>
      <c r="C1307" t="s">
        <v>2452</v>
      </c>
      <c r="D1307" t="s">
        <v>256</v>
      </c>
      <c r="E1307" t="s">
        <v>118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2" t="s">
        <v>345</v>
      </c>
      <c r="L1307">
        <f>COUNTIF('route'!$H$2:$H$1482,npcs!$A1307)</f>
        <v>0</v>
      </c>
    </row>
    <row r="1308" spans="1:12" ht="15.75" customHeight="1" x14ac:dyDescent="0.2">
      <c r="A1308">
        <v>1307</v>
      </c>
      <c r="B1308" t="s">
        <v>934</v>
      </c>
      <c r="C1308" t="s">
        <v>2452</v>
      </c>
      <c r="D1308" t="s">
        <v>256</v>
      </c>
      <c r="E1308" t="s">
        <v>118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2" t="s">
        <v>345</v>
      </c>
      <c r="L1308">
        <f>COUNTIF('route'!$H$2:$H$1482,npcs!$A1308)</f>
        <v>0</v>
      </c>
    </row>
    <row r="1309" spans="1:12" ht="15.75" customHeight="1" x14ac:dyDescent="0.2">
      <c r="A1309">
        <v>1308</v>
      </c>
      <c r="B1309" t="s">
        <v>934</v>
      </c>
      <c r="C1309" t="s">
        <v>2452</v>
      </c>
      <c r="D1309" t="s">
        <v>256</v>
      </c>
      <c r="E1309" t="s">
        <v>118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2" t="s">
        <v>345</v>
      </c>
      <c r="L1309">
        <f>COUNTIF('route'!$H$2:$H$1482,npcs!$A1309)</f>
        <v>0</v>
      </c>
    </row>
    <row r="1310" spans="1:12" ht="15.75" customHeight="1" x14ac:dyDescent="0.2">
      <c r="A1310">
        <v>1309</v>
      </c>
      <c r="B1310" t="s">
        <v>935</v>
      </c>
      <c r="C1310" t="s">
        <v>2452</v>
      </c>
      <c r="D1310" t="s">
        <v>256</v>
      </c>
      <c r="E1310" t="s">
        <v>118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2" t="s">
        <v>345</v>
      </c>
      <c r="L1310">
        <f>COUNTIF('route'!$H$2:$H$1482,npcs!$A1310)</f>
        <v>0</v>
      </c>
    </row>
    <row r="1311" spans="1:12" ht="15.75" customHeight="1" x14ac:dyDescent="0.2">
      <c r="A1311">
        <v>1310</v>
      </c>
      <c r="B1311" t="s">
        <v>651</v>
      </c>
      <c r="C1311" t="s">
        <v>2452</v>
      </c>
      <c r="D1311" t="s">
        <v>256</v>
      </c>
      <c r="E1311" t="s">
        <v>287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2" t="s">
        <v>345</v>
      </c>
      <c r="L1311">
        <f>COUNTIF('route'!$H$2:$H$1482,npcs!$A1311)</f>
        <v>0</v>
      </c>
    </row>
    <row r="1312" spans="1:12" ht="15.75" customHeight="1" x14ac:dyDescent="0.2">
      <c r="A1312">
        <v>1311</v>
      </c>
      <c r="B1312" t="s">
        <v>936</v>
      </c>
      <c r="D1312" t="s">
        <v>243</v>
      </c>
      <c r="E1312" t="s">
        <v>310</v>
      </c>
      <c r="F1312">
        <v>0</v>
      </c>
      <c r="K1312" s="2" t="s">
        <v>345</v>
      </c>
      <c r="L1312">
        <f>COUNTIF('route'!$H$2:$H$1482,npcs!$A1312)</f>
        <v>0</v>
      </c>
    </row>
    <row r="1313" spans="1:12" ht="15.75" customHeight="1" x14ac:dyDescent="0.2">
      <c r="A1313">
        <v>1312</v>
      </c>
      <c r="B1313" t="s">
        <v>937</v>
      </c>
      <c r="C1313" t="s">
        <v>938</v>
      </c>
      <c r="D1313" t="s">
        <v>243</v>
      </c>
      <c r="E1313" t="s">
        <v>247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2" t="s">
        <v>345</v>
      </c>
      <c r="L1313">
        <f>COUNTIF('route'!$H$2:$H$1482,npcs!$A1313)</f>
        <v>0</v>
      </c>
    </row>
    <row r="1314" spans="1:12" ht="15.75" customHeight="1" x14ac:dyDescent="0.2">
      <c r="A1314">
        <v>1313</v>
      </c>
      <c r="B1314" t="s">
        <v>939</v>
      </c>
      <c r="C1314" t="s">
        <v>940</v>
      </c>
      <c r="D1314" t="s">
        <v>243</v>
      </c>
      <c r="E1314" t="s">
        <v>941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2" t="s">
        <v>345</v>
      </c>
      <c r="L1314">
        <f>COUNTIF('route'!$H$2:$H$1482,npcs!$A1314)</f>
        <v>0</v>
      </c>
    </row>
    <row r="1315" spans="1:12" ht="15.75" customHeight="1" x14ac:dyDescent="0.2">
      <c r="A1315">
        <v>1314</v>
      </c>
      <c r="B1315" t="s">
        <v>939</v>
      </c>
      <c r="C1315" t="s">
        <v>940</v>
      </c>
      <c r="D1315" t="s">
        <v>243</v>
      </c>
      <c r="E1315" t="s">
        <v>942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2" t="s">
        <v>345</v>
      </c>
      <c r="L1315">
        <f>COUNTIF('route'!$H$2:$H$1482,npcs!$A1315)</f>
        <v>0</v>
      </c>
    </row>
    <row r="1316" spans="1:12" ht="15.75" customHeight="1" x14ac:dyDescent="0.2">
      <c r="A1316">
        <v>1315</v>
      </c>
      <c r="B1316" t="s">
        <v>939</v>
      </c>
      <c r="C1316" t="s">
        <v>940</v>
      </c>
      <c r="D1316" t="s">
        <v>243</v>
      </c>
      <c r="E1316" t="s">
        <v>943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2" t="s">
        <v>345</v>
      </c>
      <c r="L1316">
        <f>COUNTIF('route'!$H$2:$H$1482,npcs!$A1316)</f>
        <v>0</v>
      </c>
    </row>
    <row r="1317" spans="1:12" ht="15.75" customHeight="1" x14ac:dyDescent="0.2">
      <c r="A1317">
        <v>1316</v>
      </c>
      <c r="B1317" t="s">
        <v>939</v>
      </c>
      <c r="C1317" t="s">
        <v>940</v>
      </c>
      <c r="D1317" t="s">
        <v>243</v>
      </c>
      <c r="E1317" t="s">
        <v>944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2" t="s">
        <v>345</v>
      </c>
      <c r="L1317">
        <f>COUNTIF('route'!$H$2:$H$1482,npcs!$A1317)</f>
        <v>0</v>
      </c>
    </row>
    <row r="1318" spans="1:12" ht="15.75" customHeight="1" x14ac:dyDescent="0.2">
      <c r="A1318">
        <v>1317</v>
      </c>
      <c r="B1318" t="s">
        <v>939</v>
      </c>
      <c r="C1318" t="s">
        <v>940</v>
      </c>
      <c r="D1318" t="s">
        <v>243</v>
      </c>
      <c r="E1318" t="s">
        <v>945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2" t="s">
        <v>345</v>
      </c>
      <c r="L1318">
        <f>COUNTIF('route'!$H$2:$H$1482,npcs!$A1318)</f>
        <v>0</v>
      </c>
    </row>
    <row r="1319" spans="1:12" ht="15.75" customHeight="1" x14ac:dyDescent="0.2">
      <c r="A1319">
        <v>1318</v>
      </c>
      <c r="B1319" t="s">
        <v>937</v>
      </c>
      <c r="C1319" t="s">
        <v>946</v>
      </c>
      <c r="D1319" t="s">
        <v>243</v>
      </c>
      <c r="E1319" t="s">
        <v>247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2" t="s">
        <v>345</v>
      </c>
      <c r="L1319">
        <f>COUNTIF('route'!$H$2:$H$1482,npcs!$A1319)</f>
        <v>0</v>
      </c>
    </row>
    <row r="1320" spans="1:12" ht="15.75" customHeight="1" x14ac:dyDescent="0.2">
      <c r="A1320">
        <v>1319</v>
      </c>
      <c r="B1320" t="s">
        <v>947</v>
      </c>
      <c r="C1320" t="s">
        <v>948</v>
      </c>
      <c r="D1320" t="s">
        <v>243</v>
      </c>
      <c r="E1320" t="s">
        <v>247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2" t="s">
        <v>345</v>
      </c>
      <c r="L1320">
        <f>COUNTIF('route'!$H$2:$H$1482,npcs!$A1320)</f>
        <v>0</v>
      </c>
    </row>
    <row r="1321" spans="1:12" ht="15.75" customHeight="1" x14ac:dyDescent="0.2">
      <c r="A1321">
        <v>1320</v>
      </c>
      <c r="B1321" t="s">
        <v>2352</v>
      </c>
      <c r="C1321" t="s">
        <v>948</v>
      </c>
      <c r="D1321" t="s">
        <v>256</v>
      </c>
      <c r="E1321" t="s">
        <v>247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2" t="s">
        <v>345</v>
      </c>
      <c r="L1321">
        <f>COUNTIF('route'!$H$2:$H$1482,npcs!$A1321)</f>
        <v>0</v>
      </c>
    </row>
    <row r="1322" spans="1:12" ht="15.75" customHeight="1" x14ac:dyDescent="0.2">
      <c r="A1322">
        <v>1321</v>
      </c>
      <c r="B1322" t="s">
        <v>2352</v>
      </c>
      <c r="C1322" t="s">
        <v>948</v>
      </c>
      <c r="D1322" t="s">
        <v>243</v>
      </c>
      <c r="E1322" t="s">
        <v>247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2" t="s">
        <v>345</v>
      </c>
      <c r="L1322">
        <f>COUNTIF('route'!$H$2:$H$1482,npcs!$A1322)</f>
        <v>0</v>
      </c>
    </row>
    <row r="1323" spans="1:12" ht="15.75" customHeight="1" x14ac:dyDescent="0.2">
      <c r="A1323">
        <v>1322</v>
      </c>
      <c r="B1323" t="s">
        <v>839</v>
      </c>
      <c r="C1323" t="s">
        <v>2453</v>
      </c>
      <c r="D1323" t="s">
        <v>243</v>
      </c>
      <c r="E1323" t="s">
        <v>247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2" t="s">
        <v>345</v>
      </c>
      <c r="L1323">
        <f>COUNTIF('route'!$H$2:$H$1482,npcs!$A1323)</f>
        <v>0</v>
      </c>
    </row>
    <row r="1324" spans="1:12" ht="15.75" customHeight="1" x14ac:dyDescent="0.2">
      <c r="A1324">
        <v>1323</v>
      </c>
      <c r="B1324" t="s">
        <v>478</v>
      </c>
      <c r="C1324" t="s">
        <v>2453</v>
      </c>
      <c r="D1324" t="s">
        <v>243</v>
      </c>
      <c r="E1324" t="s">
        <v>247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2" t="s">
        <v>345</v>
      </c>
      <c r="L1324">
        <f>COUNTIF('route'!$H$2:$H$1482,npcs!$A1324)</f>
        <v>0</v>
      </c>
    </row>
    <row r="1325" spans="1:12" ht="15.75" customHeight="1" x14ac:dyDescent="0.2">
      <c r="A1325">
        <v>1324</v>
      </c>
      <c r="B1325" t="s">
        <v>536</v>
      </c>
      <c r="C1325" t="s">
        <v>2453</v>
      </c>
      <c r="D1325" t="s">
        <v>243</v>
      </c>
      <c r="E1325" t="s">
        <v>247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2" t="s">
        <v>345</v>
      </c>
      <c r="L1325">
        <f>COUNTIF('route'!$H$2:$H$1482,npcs!$A1325)</f>
        <v>0</v>
      </c>
    </row>
    <row r="1326" spans="1:12" ht="15.75" customHeight="1" x14ac:dyDescent="0.2">
      <c r="A1326">
        <v>1325</v>
      </c>
      <c r="B1326" t="s">
        <v>639</v>
      </c>
      <c r="C1326" t="s">
        <v>2453</v>
      </c>
      <c r="D1326" t="s">
        <v>243</v>
      </c>
      <c r="E1326" t="s">
        <v>247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2" t="s">
        <v>345</v>
      </c>
      <c r="L1326">
        <f>COUNTIF('route'!$H$2:$H$1482,npcs!$A1326)</f>
        <v>0</v>
      </c>
    </row>
    <row r="1327" spans="1:12" ht="15.75" customHeight="1" x14ac:dyDescent="0.2">
      <c r="A1327">
        <v>1326</v>
      </c>
      <c r="B1327" t="s">
        <v>949</v>
      </c>
      <c r="C1327" t="s">
        <v>2453</v>
      </c>
      <c r="D1327" t="s">
        <v>243</v>
      </c>
      <c r="E1327" t="s">
        <v>247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2" t="s">
        <v>345</v>
      </c>
      <c r="L1327">
        <f>COUNTIF('route'!$H$2:$H$1482,npcs!$A1327)</f>
        <v>0</v>
      </c>
    </row>
    <row r="1328" spans="1:12" ht="15.75" customHeight="1" x14ac:dyDescent="0.2">
      <c r="A1328">
        <v>1327</v>
      </c>
      <c r="B1328" t="s">
        <v>375</v>
      </c>
      <c r="C1328" t="s">
        <v>2453</v>
      </c>
      <c r="D1328" t="s">
        <v>243</v>
      </c>
      <c r="E1328" t="s">
        <v>247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2" t="s">
        <v>345</v>
      </c>
      <c r="L1328">
        <f>COUNTIF('route'!$H$2:$H$1482,npcs!$A1328)</f>
        <v>0</v>
      </c>
    </row>
    <row r="1329" spans="1:12" ht="15.75" customHeight="1" x14ac:dyDescent="0.2">
      <c r="A1329">
        <v>1328</v>
      </c>
      <c r="B1329" t="s">
        <v>339</v>
      </c>
      <c r="C1329" t="s">
        <v>2453</v>
      </c>
      <c r="D1329" t="s">
        <v>243</v>
      </c>
      <c r="E1329" t="s">
        <v>247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2" t="s">
        <v>345</v>
      </c>
      <c r="L1329">
        <f>COUNTIF('route'!$H$2:$H$1482,npcs!$A1329)</f>
        <v>0</v>
      </c>
    </row>
    <row r="1330" spans="1:12" ht="15.75" customHeight="1" x14ac:dyDescent="0.2">
      <c r="A1330">
        <v>1329</v>
      </c>
      <c r="B1330" t="s">
        <v>366</v>
      </c>
      <c r="C1330" t="s">
        <v>2453</v>
      </c>
      <c r="D1330" t="s">
        <v>243</v>
      </c>
      <c r="E1330" t="s">
        <v>247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2" t="s">
        <v>345</v>
      </c>
      <c r="L1330">
        <f>COUNTIF('route'!$H$2:$H$1482,npcs!$A1330)</f>
        <v>0</v>
      </c>
    </row>
    <row r="1331" spans="1:12" ht="15.75" customHeight="1" x14ac:dyDescent="0.2">
      <c r="A1331">
        <v>1330</v>
      </c>
      <c r="B1331" t="s">
        <v>301</v>
      </c>
      <c r="C1331" t="s">
        <v>2453</v>
      </c>
      <c r="D1331" t="s">
        <v>243</v>
      </c>
      <c r="E1331" t="s">
        <v>247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2" t="s">
        <v>345</v>
      </c>
      <c r="L1331">
        <f>COUNTIF('route'!$H$2:$H$1482,npcs!$A1331)</f>
        <v>0</v>
      </c>
    </row>
    <row r="1332" spans="1:12" ht="15.75" customHeight="1" x14ac:dyDescent="0.2">
      <c r="A1332">
        <v>1331</v>
      </c>
      <c r="B1332" t="s">
        <v>284</v>
      </c>
      <c r="C1332" t="s">
        <v>2453</v>
      </c>
      <c r="D1332" t="s">
        <v>243</v>
      </c>
      <c r="E1332" t="s">
        <v>247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2" t="s">
        <v>345</v>
      </c>
      <c r="L1332">
        <f>COUNTIF('route'!$H$2:$H$1482,npcs!$A1332)</f>
        <v>0</v>
      </c>
    </row>
    <row r="1333" spans="1:12" ht="15.75" customHeight="1" x14ac:dyDescent="0.2">
      <c r="A1333">
        <v>1332</v>
      </c>
      <c r="B1333" t="s">
        <v>661</v>
      </c>
      <c r="C1333" t="s">
        <v>2453</v>
      </c>
      <c r="D1333" t="s">
        <v>243</v>
      </c>
      <c r="E1333" t="s">
        <v>247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2" t="s">
        <v>345</v>
      </c>
      <c r="L1333">
        <f>COUNTIF('route'!$H$2:$H$1482,npcs!$A1333)</f>
        <v>0</v>
      </c>
    </row>
    <row r="1334" spans="1:12" ht="15.75" customHeight="1" x14ac:dyDescent="0.2">
      <c r="A1334">
        <v>1333</v>
      </c>
      <c r="B1334" t="s">
        <v>374</v>
      </c>
      <c r="C1334" t="s">
        <v>2453</v>
      </c>
      <c r="D1334" t="s">
        <v>243</v>
      </c>
      <c r="E1334" t="s">
        <v>247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2" t="s">
        <v>345</v>
      </c>
      <c r="L1334">
        <f>COUNTIF('route'!$H$2:$H$1482,npcs!$A1334)</f>
        <v>0</v>
      </c>
    </row>
    <row r="1335" spans="1:12" ht="15.75" customHeight="1" x14ac:dyDescent="0.2">
      <c r="A1335">
        <v>1334</v>
      </c>
      <c r="B1335" t="s">
        <v>839</v>
      </c>
      <c r="C1335" t="s">
        <v>2453</v>
      </c>
      <c r="D1335" t="s">
        <v>243</v>
      </c>
      <c r="E1335" t="s">
        <v>247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2" t="s">
        <v>345</v>
      </c>
      <c r="L1335">
        <f>COUNTIF('route'!$H$2:$H$1482,npcs!$A1335)</f>
        <v>0</v>
      </c>
    </row>
    <row r="1336" spans="1:12" ht="15.75" customHeight="1" x14ac:dyDescent="0.2">
      <c r="A1336">
        <v>1335</v>
      </c>
      <c r="B1336" t="s">
        <v>950</v>
      </c>
      <c r="C1336" t="s">
        <v>2453</v>
      </c>
      <c r="D1336" t="s">
        <v>243</v>
      </c>
      <c r="E1336" t="s">
        <v>247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2" t="s">
        <v>345</v>
      </c>
      <c r="L1336">
        <f>COUNTIF('route'!$H$2:$H$1482,npcs!$A1336)</f>
        <v>0</v>
      </c>
    </row>
    <row r="1337" spans="1:12" ht="15.75" customHeight="1" x14ac:dyDescent="0.2">
      <c r="A1337">
        <v>1336</v>
      </c>
      <c r="B1337" t="s">
        <v>947</v>
      </c>
      <c r="C1337" t="s">
        <v>2454</v>
      </c>
      <c r="D1337" t="s">
        <v>243</v>
      </c>
      <c r="E1337" t="s">
        <v>247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2" t="s">
        <v>345</v>
      </c>
      <c r="L1337">
        <f>COUNTIF('route'!$H$2:$H$1482,npcs!$A1337)</f>
        <v>0</v>
      </c>
    </row>
    <row r="1338" spans="1:12" ht="15.75" customHeight="1" x14ac:dyDescent="0.2">
      <c r="A1338">
        <v>1337</v>
      </c>
      <c r="B1338" t="s">
        <v>951</v>
      </c>
      <c r="C1338" t="s">
        <v>2453</v>
      </c>
      <c r="D1338" t="s">
        <v>243</v>
      </c>
      <c r="E1338" t="s">
        <v>247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2" t="s">
        <v>345</v>
      </c>
      <c r="L1338">
        <f>COUNTIF('route'!$H$2:$H$1482,npcs!$A1338)</f>
        <v>0</v>
      </c>
    </row>
    <row r="1339" spans="1:12" ht="15.75" customHeight="1" x14ac:dyDescent="0.2">
      <c r="A1339">
        <v>1338</v>
      </c>
      <c r="B1339" t="s">
        <v>951</v>
      </c>
      <c r="C1339" t="s">
        <v>2453</v>
      </c>
      <c r="D1339" t="s">
        <v>243</v>
      </c>
      <c r="E1339" t="s">
        <v>247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2" t="s">
        <v>345</v>
      </c>
      <c r="L1339">
        <f>COUNTIF('route'!$H$2:$H$1482,npcs!$A1339)</f>
        <v>0</v>
      </c>
    </row>
    <row r="1340" spans="1:12" ht="15.75" customHeight="1" x14ac:dyDescent="0.2">
      <c r="A1340">
        <v>1339</v>
      </c>
      <c r="B1340" t="s">
        <v>951</v>
      </c>
      <c r="C1340" t="s">
        <v>2453</v>
      </c>
      <c r="D1340" t="s">
        <v>243</v>
      </c>
      <c r="E1340" t="s">
        <v>247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2" t="s">
        <v>345</v>
      </c>
      <c r="L1340">
        <f>COUNTIF('route'!$H$2:$H$1482,npcs!$A1340)</f>
        <v>0</v>
      </c>
    </row>
    <row r="1341" spans="1:12" ht="15.75" customHeight="1" x14ac:dyDescent="0.2">
      <c r="A1341">
        <v>1340</v>
      </c>
      <c r="B1341" t="s">
        <v>837</v>
      </c>
      <c r="C1341" t="s">
        <v>2453</v>
      </c>
      <c r="D1341" t="s">
        <v>243</v>
      </c>
      <c r="E1341" t="s">
        <v>247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2" t="s">
        <v>345</v>
      </c>
      <c r="L1341">
        <f>COUNTIF('route'!$H$2:$H$1482,npcs!$A1341)</f>
        <v>0</v>
      </c>
    </row>
    <row r="1342" spans="1:12" ht="15.75" customHeight="1" x14ac:dyDescent="0.2">
      <c r="A1342">
        <v>1341</v>
      </c>
      <c r="B1342" t="s">
        <v>837</v>
      </c>
      <c r="C1342" t="s">
        <v>2453</v>
      </c>
      <c r="D1342" t="s">
        <v>243</v>
      </c>
      <c r="E1342" t="s">
        <v>247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2" t="s">
        <v>345</v>
      </c>
      <c r="L1342">
        <f>COUNTIF('route'!$H$2:$H$1482,npcs!$A1342)</f>
        <v>0</v>
      </c>
    </row>
    <row r="1343" spans="1:12" ht="15.75" customHeight="1" x14ac:dyDescent="0.2">
      <c r="A1343">
        <v>1342</v>
      </c>
      <c r="B1343" t="s">
        <v>258</v>
      </c>
      <c r="C1343" t="s">
        <v>2454</v>
      </c>
      <c r="D1343" t="s">
        <v>243</v>
      </c>
      <c r="E1343" t="s">
        <v>247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2" t="s">
        <v>345</v>
      </c>
      <c r="L1343">
        <f>COUNTIF('route'!$H$2:$H$1482,npcs!$A1343)</f>
        <v>0</v>
      </c>
    </row>
    <row r="1344" spans="1:12" ht="15.75" customHeight="1" x14ac:dyDescent="0.2">
      <c r="A1344">
        <v>1343</v>
      </c>
      <c r="B1344" t="s">
        <v>267</v>
      </c>
      <c r="C1344" t="s">
        <v>2454</v>
      </c>
      <c r="D1344" t="s">
        <v>243</v>
      </c>
      <c r="E1344" t="s">
        <v>247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2" t="s">
        <v>345</v>
      </c>
      <c r="L1344">
        <f>COUNTIF('route'!$H$2:$H$1482,npcs!$A1344)</f>
        <v>0</v>
      </c>
    </row>
    <row r="1345" spans="1:12" ht="15.75" customHeight="1" x14ac:dyDescent="0.2">
      <c r="A1345">
        <v>1344</v>
      </c>
      <c r="B1345" t="s">
        <v>264</v>
      </c>
      <c r="C1345" t="s">
        <v>2454</v>
      </c>
      <c r="D1345" t="s">
        <v>243</v>
      </c>
      <c r="E1345" t="s">
        <v>247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2" t="s">
        <v>345</v>
      </c>
      <c r="L1345">
        <f>COUNTIF('route'!$H$2:$H$1482,npcs!$A1345)</f>
        <v>0</v>
      </c>
    </row>
    <row r="1346" spans="1:12" ht="15.75" customHeight="1" x14ac:dyDescent="0.2">
      <c r="A1346">
        <v>1345</v>
      </c>
      <c r="B1346" t="s">
        <v>262</v>
      </c>
      <c r="C1346" t="s">
        <v>2453</v>
      </c>
      <c r="D1346" t="s">
        <v>243</v>
      </c>
      <c r="E1346" t="s">
        <v>247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2" t="s">
        <v>345</v>
      </c>
      <c r="L1346">
        <f>COUNTIF('route'!$H$2:$H$1482,npcs!$A1346)</f>
        <v>0</v>
      </c>
    </row>
    <row r="1347" spans="1:12" ht="15.75" customHeight="1" x14ac:dyDescent="0.2">
      <c r="A1347">
        <v>1346</v>
      </c>
      <c r="B1347" t="s">
        <v>466</v>
      </c>
      <c r="C1347" t="s">
        <v>2453</v>
      </c>
      <c r="D1347" t="s">
        <v>243</v>
      </c>
      <c r="E1347" t="s">
        <v>952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2" t="s">
        <v>345</v>
      </c>
      <c r="L1347">
        <f>COUNTIF('route'!$H$2:$H$1482,npcs!$A1347)</f>
        <v>0</v>
      </c>
    </row>
    <row r="1348" spans="1:12" ht="15.75" customHeight="1" x14ac:dyDescent="0.2">
      <c r="A1348">
        <v>1347</v>
      </c>
      <c r="B1348" t="s">
        <v>953</v>
      </c>
      <c r="C1348" t="s">
        <v>2453</v>
      </c>
      <c r="D1348" t="s">
        <v>256</v>
      </c>
      <c r="E1348" t="s">
        <v>954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2" t="s">
        <v>345</v>
      </c>
      <c r="L1348">
        <f>COUNTIF('route'!$H$2:$H$1482,npcs!$A1348)</f>
        <v>0</v>
      </c>
    </row>
    <row r="1349" spans="1:12" ht="15.75" customHeight="1" x14ac:dyDescent="0.2">
      <c r="A1349">
        <v>1348</v>
      </c>
      <c r="B1349" t="s">
        <v>953</v>
      </c>
      <c r="C1349" t="s">
        <v>2453</v>
      </c>
      <c r="D1349" t="s">
        <v>256</v>
      </c>
      <c r="E1349" t="s">
        <v>955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2" t="s">
        <v>345</v>
      </c>
      <c r="L1349">
        <f>COUNTIF('route'!$H$2:$H$1482,npcs!$A1349)</f>
        <v>0</v>
      </c>
    </row>
    <row r="1350" spans="1:12" ht="15.75" customHeight="1" x14ac:dyDescent="0.2">
      <c r="A1350">
        <v>1349</v>
      </c>
      <c r="B1350" t="s">
        <v>953</v>
      </c>
      <c r="C1350" t="s">
        <v>2453</v>
      </c>
      <c r="D1350" t="s">
        <v>256</v>
      </c>
      <c r="E1350" t="s">
        <v>956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2" t="s">
        <v>345</v>
      </c>
      <c r="L1350">
        <f>COUNTIF('route'!$H$2:$H$1482,npcs!$A1350)</f>
        <v>0</v>
      </c>
    </row>
    <row r="1351" spans="1:12" ht="15.75" customHeight="1" x14ac:dyDescent="0.2">
      <c r="A1351">
        <v>1350</v>
      </c>
      <c r="B1351" t="s">
        <v>953</v>
      </c>
      <c r="C1351" t="s">
        <v>2453</v>
      </c>
      <c r="D1351" t="s">
        <v>256</v>
      </c>
      <c r="E1351" t="s">
        <v>957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2" t="s">
        <v>345</v>
      </c>
      <c r="L1351">
        <f>COUNTIF('route'!$H$2:$H$1482,npcs!$A1351)</f>
        <v>0</v>
      </c>
    </row>
    <row r="1352" spans="1:12" ht="15.75" customHeight="1" x14ac:dyDescent="0.2">
      <c r="A1352">
        <v>1351</v>
      </c>
      <c r="B1352" t="s">
        <v>953</v>
      </c>
      <c r="C1352" t="s">
        <v>2453</v>
      </c>
      <c r="D1352" t="s">
        <v>256</v>
      </c>
      <c r="E1352" t="s">
        <v>958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2" t="s">
        <v>345</v>
      </c>
      <c r="L1352">
        <f>COUNTIF('route'!$H$2:$H$1482,npcs!$A1352)</f>
        <v>0</v>
      </c>
    </row>
    <row r="1353" spans="1:12" ht="15.75" customHeight="1" x14ac:dyDescent="0.2">
      <c r="A1353">
        <v>1352</v>
      </c>
      <c r="B1353" t="s">
        <v>953</v>
      </c>
      <c r="C1353" t="s">
        <v>2453</v>
      </c>
      <c r="D1353" t="s">
        <v>256</v>
      </c>
      <c r="E1353" t="s">
        <v>247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2" t="s">
        <v>345</v>
      </c>
      <c r="L1353">
        <f>COUNTIF('route'!$H$2:$H$1482,npcs!$A1353)</f>
        <v>0</v>
      </c>
    </row>
    <row r="1354" spans="1:12" ht="15.75" customHeight="1" x14ac:dyDescent="0.2">
      <c r="A1354">
        <v>1353</v>
      </c>
      <c r="B1354" t="s">
        <v>959</v>
      </c>
      <c r="C1354" t="s">
        <v>2453</v>
      </c>
      <c r="D1354" t="s">
        <v>256</v>
      </c>
      <c r="E1354" t="s">
        <v>247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2" t="s">
        <v>345</v>
      </c>
      <c r="L1354">
        <f>COUNTIF('route'!$H$2:$H$1482,npcs!$A1354)</f>
        <v>0</v>
      </c>
    </row>
    <row r="1355" spans="1:12" ht="15.75" customHeight="1" x14ac:dyDescent="0.2">
      <c r="A1355">
        <v>1354</v>
      </c>
      <c r="B1355" t="s">
        <v>960</v>
      </c>
      <c r="C1355" t="s">
        <v>963</v>
      </c>
      <c r="D1355" t="s">
        <v>243</v>
      </c>
      <c r="E1355" t="s">
        <v>961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2" t="s">
        <v>345</v>
      </c>
      <c r="L1355">
        <f>COUNTIF('route'!$H$2:$H$1482,npcs!$A1355)</f>
        <v>0</v>
      </c>
    </row>
    <row r="1356" spans="1:12" ht="15.75" customHeight="1" x14ac:dyDescent="0.2">
      <c r="A1356">
        <v>1355</v>
      </c>
      <c r="B1356" t="s">
        <v>960</v>
      </c>
      <c r="C1356" t="s">
        <v>963</v>
      </c>
      <c r="D1356" t="s">
        <v>243</v>
      </c>
      <c r="E1356" t="s">
        <v>962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2" t="s">
        <v>345</v>
      </c>
      <c r="L1356">
        <f>COUNTIF('route'!$H$2:$H$1482,npcs!$A1356)</f>
        <v>0</v>
      </c>
    </row>
    <row r="1357" spans="1:12" ht="15.75" customHeight="1" x14ac:dyDescent="0.2">
      <c r="A1357">
        <v>1356</v>
      </c>
      <c r="B1357" t="s">
        <v>960</v>
      </c>
      <c r="C1357" t="s">
        <v>963</v>
      </c>
      <c r="D1357" t="s">
        <v>243</v>
      </c>
      <c r="E1357" t="s">
        <v>964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2" t="s">
        <v>345</v>
      </c>
      <c r="L1357">
        <f>COUNTIF('route'!$H$2:$H$1482,npcs!$A1357)</f>
        <v>0</v>
      </c>
    </row>
    <row r="1358" spans="1:12" ht="15.75" customHeight="1" x14ac:dyDescent="0.2">
      <c r="A1358">
        <v>1357</v>
      </c>
      <c r="B1358" t="s">
        <v>959</v>
      </c>
      <c r="C1358" t="s">
        <v>963</v>
      </c>
      <c r="D1358" t="s">
        <v>256</v>
      </c>
      <c r="E1358" t="s">
        <v>247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2" t="s">
        <v>345</v>
      </c>
      <c r="L1358">
        <f>COUNTIF('route'!$H$2:$H$1482,npcs!$A1358)</f>
        <v>0</v>
      </c>
    </row>
    <row r="1359" spans="1:12" ht="15.75" customHeight="1" x14ac:dyDescent="0.2">
      <c r="A1359">
        <v>1358</v>
      </c>
      <c r="B1359" t="s">
        <v>416</v>
      </c>
      <c r="C1359" t="s">
        <v>963</v>
      </c>
      <c r="D1359" t="s">
        <v>256</v>
      </c>
      <c r="E1359" t="s">
        <v>965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2" t="s">
        <v>345</v>
      </c>
      <c r="L1359">
        <f>COUNTIF('route'!$H$2:$H$1482,npcs!$A1359)</f>
        <v>0</v>
      </c>
    </row>
    <row r="1360" spans="1:12" ht="15.75" customHeight="1" x14ac:dyDescent="0.2">
      <c r="A1360">
        <v>1359</v>
      </c>
      <c r="B1360" t="s">
        <v>762</v>
      </c>
      <c r="C1360" t="s">
        <v>2406</v>
      </c>
      <c r="D1360" t="s">
        <v>243</v>
      </c>
      <c r="E1360" t="s">
        <v>247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2" t="s">
        <v>345</v>
      </c>
      <c r="L1360">
        <f>COUNTIF('route'!$H$2:$H$1482,npcs!$A1360)</f>
        <v>0</v>
      </c>
    </row>
    <row r="1361" spans="1:12" ht="15.75" customHeight="1" x14ac:dyDescent="0.2">
      <c r="A1361">
        <v>1360</v>
      </c>
      <c r="B1361" t="s">
        <v>362</v>
      </c>
      <c r="C1361" t="s">
        <v>2406</v>
      </c>
      <c r="D1361" t="s">
        <v>243</v>
      </c>
      <c r="E1361" t="s">
        <v>247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2" t="s">
        <v>345</v>
      </c>
      <c r="L1361">
        <f>COUNTIF('route'!$H$2:$H$1482,npcs!$A1361)</f>
        <v>0</v>
      </c>
    </row>
    <row r="1362" spans="1:12" ht="15.75" customHeight="1" x14ac:dyDescent="0.2">
      <c r="A1362">
        <v>1361</v>
      </c>
      <c r="B1362" t="s">
        <v>454</v>
      </c>
      <c r="C1362" t="s">
        <v>2406</v>
      </c>
      <c r="D1362" t="s">
        <v>243</v>
      </c>
      <c r="E1362" t="s">
        <v>247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2" t="s">
        <v>345</v>
      </c>
      <c r="L1362">
        <f>COUNTIF('route'!$H$2:$H$1482,npcs!$A1362)</f>
        <v>0</v>
      </c>
    </row>
    <row r="1363" spans="1:12" ht="15.75" customHeight="1" x14ac:dyDescent="0.2">
      <c r="A1363">
        <v>1362</v>
      </c>
      <c r="B1363" t="s">
        <v>286</v>
      </c>
      <c r="C1363" t="s">
        <v>2406</v>
      </c>
      <c r="D1363" t="s">
        <v>243</v>
      </c>
      <c r="E1363" t="s">
        <v>247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2" t="s">
        <v>345</v>
      </c>
      <c r="L1363">
        <f>COUNTIF('route'!$H$2:$H$1482,npcs!$A1363)</f>
        <v>0</v>
      </c>
    </row>
    <row r="1364" spans="1:12" ht="15.75" customHeight="1" x14ac:dyDescent="0.2">
      <c r="A1364">
        <v>1363</v>
      </c>
      <c r="B1364" t="s">
        <v>966</v>
      </c>
      <c r="C1364" t="s">
        <v>2406</v>
      </c>
      <c r="D1364" t="s">
        <v>243</v>
      </c>
      <c r="E1364" t="s">
        <v>967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2" t="s">
        <v>345</v>
      </c>
      <c r="L1364">
        <f>COUNTIF('route'!$H$2:$H$1482,npcs!$A1364)</f>
        <v>0</v>
      </c>
    </row>
    <row r="1365" spans="1:12" ht="15.75" customHeight="1" x14ac:dyDescent="0.2">
      <c r="A1365">
        <v>1364</v>
      </c>
      <c r="B1365" t="s">
        <v>359</v>
      </c>
      <c r="C1365" t="s">
        <v>968</v>
      </c>
      <c r="D1365" t="s">
        <v>243</v>
      </c>
      <c r="E1365" t="s">
        <v>247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2" t="s">
        <v>345</v>
      </c>
      <c r="L1365">
        <f>COUNTIF('route'!$H$2:$H$1482,npcs!$A1365)</f>
        <v>0</v>
      </c>
    </row>
    <row r="1366" spans="1:12" ht="15.75" customHeight="1" x14ac:dyDescent="0.2">
      <c r="A1366">
        <v>1365</v>
      </c>
      <c r="B1366" t="s">
        <v>363</v>
      </c>
      <c r="C1366" t="s">
        <v>968</v>
      </c>
      <c r="D1366" t="s">
        <v>243</v>
      </c>
      <c r="E1366" t="s">
        <v>247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2" t="s">
        <v>345</v>
      </c>
      <c r="L1366">
        <f>COUNTIF('route'!$H$2:$H$1482,npcs!$A1366)</f>
        <v>0</v>
      </c>
    </row>
    <row r="1367" spans="1:12" ht="15.75" customHeight="1" x14ac:dyDescent="0.2">
      <c r="A1367">
        <v>1366</v>
      </c>
      <c r="B1367" t="s">
        <v>969</v>
      </c>
      <c r="C1367" t="s">
        <v>968</v>
      </c>
      <c r="D1367" t="s">
        <v>243</v>
      </c>
      <c r="E1367" t="s">
        <v>970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2" t="s">
        <v>345</v>
      </c>
      <c r="L1367">
        <f>COUNTIF('route'!$H$2:$H$1482,npcs!$A1367)</f>
        <v>0</v>
      </c>
    </row>
    <row r="1368" spans="1:12" ht="15.75" customHeight="1" x14ac:dyDescent="0.2">
      <c r="A1368">
        <v>1367</v>
      </c>
      <c r="B1368" t="s">
        <v>361</v>
      </c>
      <c r="C1368" t="s">
        <v>968</v>
      </c>
      <c r="D1368" t="s">
        <v>243</v>
      </c>
      <c r="E1368" t="s">
        <v>247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2" t="s">
        <v>345</v>
      </c>
      <c r="L1368">
        <f>COUNTIF('route'!$H$2:$H$1482,npcs!$A1368)</f>
        <v>0</v>
      </c>
    </row>
    <row r="1369" spans="1:12" ht="15.75" customHeight="1" x14ac:dyDescent="0.2">
      <c r="A1369">
        <v>1368</v>
      </c>
      <c r="B1369" t="s">
        <v>293</v>
      </c>
      <c r="C1369" t="s">
        <v>971</v>
      </c>
      <c r="D1369" t="s">
        <v>243</v>
      </c>
      <c r="E1369" t="s">
        <v>247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2" t="s">
        <v>345</v>
      </c>
      <c r="L1369">
        <f>COUNTIF('route'!$H$2:$H$1482,npcs!$A1369)</f>
        <v>0</v>
      </c>
    </row>
    <row r="1370" spans="1:12" ht="15.75" customHeight="1" x14ac:dyDescent="0.2">
      <c r="A1370">
        <v>1369</v>
      </c>
      <c r="B1370" t="s">
        <v>252</v>
      </c>
      <c r="C1370" t="s">
        <v>2454</v>
      </c>
      <c r="D1370" t="s">
        <v>243</v>
      </c>
      <c r="E1370" t="s">
        <v>247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2" t="s">
        <v>345</v>
      </c>
      <c r="L1370">
        <f>COUNTIF('route'!$H$2:$H$1482,npcs!$A1370)</f>
        <v>0</v>
      </c>
    </row>
    <row r="1371" spans="1:12" ht="15.75" customHeight="1" x14ac:dyDescent="0.2">
      <c r="A1371">
        <v>1370</v>
      </c>
      <c r="B1371" t="s">
        <v>767</v>
      </c>
      <c r="C1371" t="s">
        <v>2454</v>
      </c>
      <c r="D1371" t="s">
        <v>243</v>
      </c>
      <c r="E1371" t="s">
        <v>247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2" t="s">
        <v>345</v>
      </c>
      <c r="L1371">
        <f>COUNTIF('route'!$H$2:$H$1482,npcs!$A1371)</f>
        <v>0</v>
      </c>
    </row>
    <row r="1372" spans="1:12" ht="15.75" customHeight="1" x14ac:dyDescent="0.2">
      <c r="A1372">
        <v>1371</v>
      </c>
      <c r="B1372" t="s">
        <v>966</v>
      </c>
      <c r="C1372" t="s">
        <v>2454</v>
      </c>
      <c r="D1372" t="s">
        <v>243</v>
      </c>
      <c r="E1372" t="s">
        <v>972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2" t="s">
        <v>345</v>
      </c>
      <c r="L1372">
        <f>COUNTIF('route'!$H$2:$H$1482,npcs!$A1372)</f>
        <v>0</v>
      </c>
    </row>
    <row r="1373" spans="1:12" ht="15.75" customHeight="1" x14ac:dyDescent="0.2">
      <c r="A1373">
        <v>1372</v>
      </c>
      <c r="B1373" t="s">
        <v>306</v>
      </c>
      <c r="C1373" t="s">
        <v>2407</v>
      </c>
      <c r="D1373" t="s">
        <v>243</v>
      </c>
      <c r="E1373" t="s">
        <v>247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2" t="s">
        <v>345</v>
      </c>
      <c r="L1373">
        <f>COUNTIF('route'!$H$2:$H$1482,npcs!$A1373)</f>
        <v>0</v>
      </c>
    </row>
    <row r="1374" spans="1:12" ht="15.75" customHeight="1" x14ac:dyDescent="0.2">
      <c r="A1374">
        <v>1373</v>
      </c>
      <c r="B1374" t="s">
        <v>307</v>
      </c>
      <c r="C1374" t="s">
        <v>2407</v>
      </c>
      <c r="D1374" t="s">
        <v>243</v>
      </c>
      <c r="E1374" t="s">
        <v>86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2" t="s">
        <v>345</v>
      </c>
      <c r="L1374">
        <f>COUNTIF('route'!$H$2:$H$1482,npcs!$A1374)</f>
        <v>0</v>
      </c>
    </row>
    <row r="1375" spans="1:12" ht="15.75" customHeight="1" x14ac:dyDescent="0.2">
      <c r="A1375">
        <v>1374</v>
      </c>
      <c r="B1375" t="s">
        <v>423</v>
      </c>
      <c r="C1375" t="s">
        <v>2407</v>
      </c>
      <c r="D1375" t="s">
        <v>243</v>
      </c>
      <c r="E1375" t="s">
        <v>247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2" t="s">
        <v>345</v>
      </c>
      <c r="L1375">
        <f>COUNTIF('route'!$H$2:$H$1482,npcs!$A1375)</f>
        <v>0</v>
      </c>
    </row>
    <row r="1376" spans="1:12" ht="15.75" customHeight="1" x14ac:dyDescent="0.2">
      <c r="A1376">
        <v>1375</v>
      </c>
      <c r="B1376" t="s">
        <v>255</v>
      </c>
      <c r="C1376" t="s">
        <v>2407</v>
      </c>
      <c r="D1376" t="s">
        <v>256</v>
      </c>
      <c r="E1376" t="s">
        <v>247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2" t="s">
        <v>345</v>
      </c>
      <c r="L1376">
        <f>COUNTIF('route'!$H$2:$H$1482,npcs!$A1376)</f>
        <v>0</v>
      </c>
    </row>
    <row r="1377" spans="1:12" ht="15.75" customHeight="1" x14ac:dyDescent="0.2">
      <c r="A1377">
        <v>1376</v>
      </c>
      <c r="B1377" t="s">
        <v>269</v>
      </c>
      <c r="C1377" t="s">
        <v>2407</v>
      </c>
      <c r="D1377" t="s">
        <v>243</v>
      </c>
      <c r="E1377" t="s">
        <v>247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2" t="s">
        <v>345</v>
      </c>
      <c r="L1377">
        <f>COUNTIF('route'!$H$2:$H$1482,npcs!$A1377)</f>
        <v>0</v>
      </c>
    </row>
    <row r="1378" spans="1:12" ht="15.75" customHeight="1" x14ac:dyDescent="0.2">
      <c r="A1378">
        <v>1377</v>
      </c>
      <c r="B1378" t="s">
        <v>453</v>
      </c>
      <c r="C1378" t="s">
        <v>2455</v>
      </c>
      <c r="D1378" t="s">
        <v>243</v>
      </c>
      <c r="E1378" t="s">
        <v>247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2" t="s">
        <v>345</v>
      </c>
      <c r="L1378">
        <f>COUNTIF('route'!$H$2:$H$1482,npcs!$A1378)</f>
        <v>0</v>
      </c>
    </row>
    <row r="1379" spans="1:12" ht="15.75" customHeight="1" x14ac:dyDescent="0.2">
      <c r="A1379">
        <v>1378</v>
      </c>
      <c r="B1379" t="s">
        <v>973</v>
      </c>
      <c r="C1379" t="s">
        <v>2455</v>
      </c>
      <c r="D1379" t="s">
        <v>243</v>
      </c>
      <c r="E1379" t="s">
        <v>974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2" t="s">
        <v>345</v>
      </c>
      <c r="L1379">
        <f>COUNTIF('route'!$H$2:$H$1482,npcs!$A1379)</f>
        <v>0</v>
      </c>
    </row>
    <row r="1380" spans="1:12" ht="15.75" customHeight="1" x14ac:dyDescent="0.2">
      <c r="A1380">
        <v>1379</v>
      </c>
      <c r="B1380" t="s">
        <v>318</v>
      </c>
      <c r="C1380" t="s">
        <v>2454</v>
      </c>
      <c r="D1380" t="s">
        <v>243</v>
      </c>
      <c r="E1380" t="s">
        <v>247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2" t="s">
        <v>345</v>
      </c>
      <c r="L1380">
        <f>COUNTIF('route'!$H$2:$H$1482,npcs!$A1380)</f>
        <v>0</v>
      </c>
    </row>
    <row r="1381" spans="1:12" ht="15.75" customHeight="1" x14ac:dyDescent="0.2">
      <c r="A1381">
        <v>1380</v>
      </c>
      <c r="B1381" t="s">
        <v>485</v>
      </c>
      <c r="C1381" t="s">
        <v>2454</v>
      </c>
      <c r="D1381" t="s">
        <v>243</v>
      </c>
      <c r="E1381" t="s">
        <v>247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2" t="s">
        <v>345</v>
      </c>
      <c r="L1381">
        <f>COUNTIF('route'!$H$2:$H$1482,npcs!$A1381)</f>
        <v>0</v>
      </c>
    </row>
    <row r="1382" spans="1:12" ht="15.75" customHeight="1" x14ac:dyDescent="0.2">
      <c r="A1382">
        <v>1381</v>
      </c>
      <c r="B1382" t="s">
        <v>729</v>
      </c>
      <c r="C1382" t="s">
        <v>2456</v>
      </c>
      <c r="D1382" t="s">
        <v>243</v>
      </c>
      <c r="E1382" t="s">
        <v>247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2" t="s">
        <v>345</v>
      </c>
      <c r="L1382">
        <f>COUNTIF('route'!$H$2:$H$1482,npcs!$A1382)</f>
        <v>0</v>
      </c>
    </row>
    <row r="1383" spans="1:12" ht="15.75" customHeight="1" x14ac:dyDescent="0.2">
      <c r="A1383">
        <v>1382</v>
      </c>
      <c r="B1383" t="s">
        <v>451</v>
      </c>
      <c r="C1383" t="s">
        <v>2456</v>
      </c>
      <c r="D1383" t="s">
        <v>243</v>
      </c>
      <c r="E1383" t="s">
        <v>247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2" t="s">
        <v>345</v>
      </c>
      <c r="L1383">
        <f>COUNTIF('route'!$H$2:$H$1482,npcs!$A1383)</f>
        <v>0</v>
      </c>
    </row>
    <row r="1384" spans="1:12" ht="15.75" customHeight="1" x14ac:dyDescent="0.2">
      <c r="A1384">
        <v>1383</v>
      </c>
      <c r="B1384" t="s">
        <v>327</v>
      </c>
      <c r="C1384" t="s">
        <v>2456</v>
      </c>
      <c r="D1384" t="s">
        <v>243</v>
      </c>
      <c r="E1384" t="s">
        <v>247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2" t="s">
        <v>345</v>
      </c>
      <c r="L1384">
        <f>COUNTIF('route'!$H$2:$H$1482,npcs!$A1384)</f>
        <v>0</v>
      </c>
    </row>
    <row r="1385" spans="1:12" ht="15.75" customHeight="1" x14ac:dyDescent="0.2">
      <c r="A1385">
        <v>1384</v>
      </c>
      <c r="B1385" t="s">
        <v>517</v>
      </c>
      <c r="C1385" t="s">
        <v>2456</v>
      </c>
      <c r="D1385" t="s">
        <v>243</v>
      </c>
      <c r="E1385" t="s">
        <v>247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2" t="s">
        <v>345</v>
      </c>
      <c r="L1385">
        <f>COUNTIF('route'!$H$2:$H$1482,npcs!$A1385)</f>
        <v>0</v>
      </c>
    </row>
    <row r="1386" spans="1:12" ht="15.75" customHeight="1" x14ac:dyDescent="0.2">
      <c r="A1386">
        <v>1385</v>
      </c>
      <c r="B1386" t="s">
        <v>252</v>
      </c>
      <c r="C1386" t="s">
        <v>2454</v>
      </c>
      <c r="D1386" t="s">
        <v>243</v>
      </c>
      <c r="E1386" t="s">
        <v>247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2" t="s">
        <v>345</v>
      </c>
      <c r="L1386">
        <f>COUNTIF('route'!$H$2:$H$1482,npcs!$A1386)</f>
        <v>0</v>
      </c>
    </row>
    <row r="1387" spans="1:12" ht="15.75" customHeight="1" x14ac:dyDescent="0.2">
      <c r="A1387">
        <v>1386</v>
      </c>
      <c r="B1387" t="s">
        <v>348</v>
      </c>
      <c r="C1387" t="s">
        <v>2456</v>
      </c>
      <c r="D1387" t="s">
        <v>243</v>
      </c>
      <c r="E1387" t="s">
        <v>247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2" t="s">
        <v>345</v>
      </c>
      <c r="L1387">
        <f>COUNTIF('route'!$H$2:$H$1482,npcs!$A1387)</f>
        <v>0</v>
      </c>
    </row>
    <row r="1388" spans="1:12" ht="15.75" customHeight="1" x14ac:dyDescent="0.2">
      <c r="A1388">
        <v>1387</v>
      </c>
      <c r="B1388" t="s">
        <v>828</v>
      </c>
      <c r="C1388" t="s">
        <v>2456</v>
      </c>
      <c r="D1388" t="s">
        <v>243</v>
      </c>
      <c r="E1388" t="s">
        <v>247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2" t="s">
        <v>345</v>
      </c>
      <c r="L1388">
        <f>COUNTIF('route'!$H$2:$H$1482,npcs!$A1388)</f>
        <v>0</v>
      </c>
    </row>
    <row r="1389" spans="1:12" ht="15.75" customHeight="1" x14ac:dyDescent="0.2">
      <c r="A1389">
        <v>1388</v>
      </c>
      <c r="B1389" t="s">
        <v>423</v>
      </c>
      <c r="C1389" t="s">
        <v>2456</v>
      </c>
      <c r="D1389" t="s">
        <v>243</v>
      </c>
      <c r="E1389" t="s">
        <v>247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2" t="s">
        <v>345</v>
      </c>
      <c r="L1389">
        <f>COUNTIF('route'!$H$2:$H$1482,npcs!$A1389)</f>
        <v>0</v>
      </c>
    </row>
    <row r="1390" spans="1:12" ht="15.75" customHeight="1" x14ac:dyDescent="0.2">
      <c r="A1390">
        <v>1389</v>
      </c>
      <c r="B1390" t="s">
        <v>734</v>
      </c>
      <c r="C1390" t="s">
        <v>2456</v>
      </c>
      <c r="D1390" t="s">
        <v>243</v>
      </c>
      <c r="E1390" t="s">
        <v>247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2" t="s">
        <v>345</v>
      </c>
      <c r="L1390">
        <f>COUNTIF('route'!$H$2:$H$1482,npcs!$A1390)</f>
        <v>0</v>
      </c>
    </row>
    <row r="1391" spans="1:12" ht="15.75" customHeight="1" x14ac:dyDescent="0.2">
      <c r="A1391">
        <v>1390</v>
      </c>
      <c r="B1391" t="s">
        <v>351</v>
      </c>
      <c r="C1391" t="s">
        <v>2456</v>
      </c>
      <c r="D1391" t="s">
        <v>243</v>
      </c>
      <c r="E1391" t="s">
        <v>247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2" t="s">
        <v>345</v>
      </c>
      <c r="L1391">
        <f>COUNTIF('route'!$H$2:$H$1482,npcs!$A1391)</f>
        <v>0</v>
      </c>
    </row>
    <row r="1392" spans="1:12" ht="15.75" customHeight="1" x14ac:dyDescent="0.2">
      <c r="A1392">
        <v>1391</v>
      </c>
      <c r="B1392" t="s">
        <v>309</v>
      </c>
      <c r="C1392" t="s">
        <v>2454</v>
      </c>
      <c r="D1392" t="s">
        <v>243</v>
      </c>
      <c r="E1392" t="s">
        <v>247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2" t="s">
        <v>345</v>
      </c>
      <c r="L1392">
        <f>COUNTIF('route'!$H$2:$H$1482,npcs!$A1392)</f>
        <v>0</v>
      </c>
    </row>
    <row r="1393" spans="1:12" ht="15.75" customHeight="1" x14ac:dyDescent="0.2">
      <c r="A1393">
        <v>1392</v>
      </c>
      <c r="B1393" t="s">
        <v>248</v>
      </c>
      <c r="C1393" t="s">
        <v>2456</v>
      </c>
      <c r="D1393" t="s">
        <v>243</v>
      </c>
      <c r="E1393" t="s">
        <v>247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2" t="s">
        <v>345</v>
      </c>
      <c r="L1393">
        <f>COUNTIF('route'!$H$2:$H$1482,npcs!$A1393)</f>
        <v>0</v>
      </c>
    </row>
    <row r="1394" spans="1:12" ht="15.75" customHeight="1" x14ac:dyDescent="0.2">
      <c r="A1394">
        <v>1393</v>
      </c>
      <c r="B1394" t="s">
        <v>444</v>
      </c>
      <c r="C1394" t="s">
        <v>2456</v>
      </c>
      <c r="D1394" t="s">
        <v>243</v>
      </c>
      <c r="E1394" t="s">
        <v>247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2" t="s">
        <v>345</v>
      </c>
      <c r="L1394">
        <f>COUNTIF('route'!$H$2:$H$1482,npcs!$A1394)</f>
        <v>0</v>
      </c>
    </row>
    <row r="1395" spans="1:12" ht="15.75" customHeight="1" x14ac:dyDescent="0.2">
      <c r="A1395">
        <v>1394</v>
      </c>
      <c r="B1395" t="s">
        <v>385</v>
      </c>
      <c r="C1395" t="s">
        <v>2454</v>
      </c>
      <c r="D1395" t="s">
        <v>243</v>
      </c>
      <c r="E1395" t="s">
        <v>247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2" t="s">
        <v>345</v>
      </c>
      <c r="L1395">
        <f>COUNTIF('route'!$H$2:$H$1482,npcs!$A1395)</f>
        <v>0</v>
      </c>
    </row>
    <row r="1396" spans="1:12" ht="15.75" customHeight="1" x14ac:dyDescent="0.2">
      <c r="A1396">
        <v>1395</v>
      </c>
      <c r="B1396" t="s">
        <v>733</v>
      </c>
      <c r="C1396" t="s">
        <v>2456</v>
      </c>
      <c r="D1396" t="s">
        <v>243</v>
      </c>
      <c r="E1396" t="s">
        <v>975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2" t="s">
        <v>345</v>
      </c>
      <c r="L1396">
        <f>COUNTIF('route'!$H$2:$H$1482,npcs!$A1396)</f>
        <v>0</v>
      </c>
    </row>
    <row r="1397" spans="1:12" ht="15.75" customHeight="1" x14ac:dyDescent="0.2">
      <c r="A1397">
        <v>1396</v>
      </c>
      <c r="B1397" t="s">
        <v>799</v>
      </c>
      <c r="C1397" t="s">
        <v>2456</v>
      </c>
      <c r="D1397" t="s">
        <v>243</v>
      </c>
      <c r="E1397" t="s">
        <v>976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2" t="s">
        <v>345</v>
      </c>
      <c r="L1397">
        <f>COUNTIF('route'!$H$2:$H$1482,npcs!$A1397)</f>
        <v>0</v>
      </c>
    </row>
    <row r="1398" spans="1:12" ht="15.75" customHeight="1" x14ac:dyDescent="0.2">
      <c r="A1398">
        <v>1397</v>
      </c>
      <c r="B1398" t="s">
        <v>485</v>
      </c>
      <c r="C1398" t="s">
        <v>2454</v>
      </c>
      <c r="D1398" t="s">
        <v>243</v>
      </c>
      <c r="E1398" t="s">
        <v>247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2" t="s">
        <v>345</v>
      </c>
      <c r="L1398">
        <f>COUNTIF('route'!$H$2:$H$1482,npcs!$A1398)</f>
        <v>0</v>
      </c>
    </row>
    <row r="1399" spans="1:12" ht="15.75" customHeight="1" x14ac:dyDescent="0.2">
      <c r="A1399">
        <v>1398</v>
      </c>
      <c r="B1399" t="s">
        <v>485</v>
      </c>
      <c r="C1399" t="s">
        <v>2456</v>
      </c>
      <c r="D1399" t="s">
        <v>243</v>
      </c>
      <c r="E1399" t="s">
        <v>247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2" t="s">
        <v>345</v>
      </c>
      <c r="L1399">
        <f>COUNTIF('route'!$H$2:$H$1482,npcs!$A1399)</f>
        <v>0</v>
      </c>
    </row>
    <row r="1400" spans="1:12" ht="15.75" customHeight="1" x14ac:dyDescent="0.2">
      <c r="A1400">
        <v>1399</v>
      </c>
      <c r="B1400" t="s">
        <v>485</v>
      </c>
      <c r="C1400" t="s">
        <v>2456</v>
      </c>
      <c r="D1400" t="s">
        <v>243</v>
      </c>
      <c r="E1400" t="s">
        <v>247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2" t="s">
        <v>345</v>
      </c>
      <c r="L1400">
        <f>COUNTIF('route'!$H$2:$H$1482,npcs!$A1400)</f>
        <v>0</v>
      </c>
    </row>
    <row r="1401" spans="1:12" ht="15.75" customHeight="1" x14ac:dyDescent="0.2">
      <c r="A1401">
        <v>1400</v>
      </c>
      <c r="B1401" t="s">
        <v>485</v>
      </c>
      <c r="C1401" t="s">
        <v>2456</v>
      </c>
      <c r="D1401" t="s">
        <v>243</v>
      </c>
      <c r="E1401" t="s">
        <v>247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2" t="s">
        <v>345</v>
      </c>
      <c r="L1401">
        <f>COUNTIF('route'!$H$2:$H$1482,npcs!$A1401)</f>
        <v>0</v>
      </c>
    </row>
    <row r="1402" spans="1:12" ht="15.75" customHeight="1" x14ac:dyDescent="0.2">
      <c r="A1402">
        <v>1401</v>
      </c>
      <c r="B1402" t="s">
        <v>485</v>
      </c>
      <c r="C1402" t="s">
        <v>2456</v>
      </c>
      <c r="D1402" t="s">
        <v>243</v>
      </c>
      <c r="E1402" t="s">
        <v>247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2" t="s">
        <v>345</v>
      </c>
      <c r="L1402">
        <f>COUNTIF('route'!$H$2:$H$1482,npcs!$A1402)</f>
        <v>0</v>
      </c>
    </row>
    <row r="1403" spans="1:12" ht="15.75" customHeight="1" x14ac:dyDescent="0.2">
      <c r="A1403">
        <v>1402</v>
      </c>
      <c r="B1403" t="s">
        <v>485</v>
      </c>
      <c r="C1403" t="s">
        <v>2456</v>
      </c>
      <c r="D1403" t="s">
        <v>243</v>
      </c>
      <c r="E1403" t="s">
        <v>247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2" t="s">
        <v>345</v>
      </c>
      <c r="L1403">
        <f>COUNTIF('route'!$H$2:$H$1482,npcs!$A1403)</f>
        <v>0</v>
      </c>
    </row>
    <row r="1404" spans="1:12" ht="15.75" customHeight="1" x14ac:dyDescent="0.2">
      <c r="A1404">
        <v>1403</v>
      </c>
      <c r="B1404" t="s">
        <v>485</v>
      </c>
      <c r="C1404" t="s">
        <v>2456</v>
      </c>
      <c r="D1404" t="s">
        <v>243</v>
      </c>
      <c r="E1404" t="s">
        <v>247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2" t="s">
        <v>345</v>
      </c>
      <c r="L1404">
        <f>COUNTIF('route'!$H$2:$H$1482,npcs!$A1404)</f>
        <v>0</v>
      </c>
    </row>
    <row r="1405" spans="1:12" ht="15.75" customHeight="1" x14ac:dyDescent="0.2">
      <c r="A1405">
        <v>1404</v>
      </c>
      <c r="B1405" t="s">
        <v>485</v>
      </c>
      <c r="C1405" t="s">
        <v>2456</v>
      </c>
      <c r="D1405" t="s">
        <v>243</v>
      </c>
      <c r="E1405" t="s">
        <v>247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2" t="s">
        <v>345</v>
      </c>
      <c r="L1405">
        <f>COUNTIF('route'!$H$2:$H$1482,npcs!$A1405)</f>
        <v>0</v>
      </c>
    </row>
    <row r="1406" spans="1:12" ht="15.75" customHeight="1" x14ac:dyDescent="0.2">
      <c r="A1406">
        <v>1405</v>
      </c>
      <c r="B1406" t="s">
        <v>405</v>
      </c>
      <c r="C1406" t="s">
        <v>2456</v>
      </c>
      <c r="D1406" t="s">
        <v>256</v>
      </c>
      <c r="E1406" t="s">
        <v>247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2" t="s">
        <v>345</v>
      </c>
      <c r="L1406">
        <f>COUNTIF('route'!$H$2:$H$1482,npcs!$A1406)</f>
        <v>0</v>
      </c>
    </row>
    <row r="1407" spans="1:12" ht="15.75" customHeight="1" x14ac:dyDescent="0.2">
      <c r="A1407">
        <v>1406</v>
      </c>
      <c r="B1407" t="s">
        <v>416</v>
      </c>
      <c r="C1407" t="s">
        <v>2456</v>
      </c>
      <c r="D1407" t="s">
        <v>256</v>
      </c>
      <c r="E1407" t="s">
        <v>247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2" t="s">
        <v>345</v>
      </c>
      <c r="L1407">
        <f>COUNTIF('route'!$H$2:$H$1482,npcs!$A1407)</f>
        <v>0</v>
      </c>
    </row>
    <row r="1408" spans="1:12" ht="15.75" hidden="1" customHeight="1" x14ac:dyDescent="0.2">
      <c r="A1408">
        <v>1407</v>
      </c>
      <c r="B1408" t="s">
        <v>631</v>
      </c>
      <c r="C1408" t="s">
        <v>2354</v>
      </c>
      <c r="D1408" t="s">
        <v>977</v>
      </c>
      <c r="E1408" t="s">
        <v>247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2" t="s">
        <v>245</v>
      </c>
      <c r="L1408">
        <f>COUNTIF('route'!$H$2:$H$1482,npcs!$A1408)</f>
        <v>1</v>
      </c>
    </row>
    <row r="1409" spans="1:12" ht="15.75" hidden="1" customHeight="1" x14ac:dyDescent="0.2">
      <c r="A1409">
        <v>1408</v>
      </c>
      <c r="B1409" t="s">
        <v>576</v>
      </c>
      <c r="C1409" t="s">
        <v>2354</v>
      </c>
      <c r="D1409" t="s">
        <v>977</v>
      </c>
      <c r="E1409" t="s">
        <v>247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2" t="s">
        <v>245</v>
      </c>
      <c r="L1409">
        <f>COUNTIF('route'!$H$2:$H$1482,npcs!$A1409)</f>
        <v>1</v>
      </c>
    </row>
    <row r="1410" spans="1:12" ht="15.75" hidden="1" customHeight="1" x14ac:dyDescent="0.2">
      <c r="A1410">
        <v>1409</v>
      </c>
      <c r="B1410" t="s">
        <v>631</v>
      </c>
      <c r="C1410" t="s">
        <v>2354</v>
      </c>
      <c r="D1410" t="s">
        <v>977</v>
      </c>
      <c r="E1410" t="s">
        <v>247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2" t="s">
        <v>245</v>
      </c>
      <c r="L1410">
        <f>COUNTIF('route'!$H$2:$H$1482,npcs!$A1410)</f>
        <v>1</v>
      </c>
    </row>
    <row r="1411" spans="1:12" ht="15.75" hidden="1" customHeight="1" x14ac:dyDescent="0.2">
      <c r="A1411">
        <v>1410</v>
      </c>
      <c r="B1411" t="s">
        <v>576</v>
      </c>
      <c r="C1411" t="s">
        <v>2354</v>
      </c>
      <c r="D1411" t="s">
        <v>977</v>
      </c>
      <c r="E1411" t="s">
        <v>247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2" t="s">
        <v>245</v>
      </c>
      <c r="L1411">
        <f>COUNTIF('route'!$H$2:$H$1482,npcs!$A1411)</f>
        <v>1</v>
      </c>
    </row>
    <row r="1412" spans="1:12" ht="15.75" hidden="1" customHeight="1" x14ac:dyDescent="0.2">
      <c r="A1412">
        <v>1411</v>
      </c>
      <c r="B1412" t="s">
        <v>576</v>
      </c>
      <c r="C1412" t="s">
        <v>2354</v>
      </c>
      <c r="D1412" t="s">
        <v>977</v>
      </c>
      <c r="E1412" t="s">
        <v>247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2" t="s">
        <v>245</v>
      </c>
      <c r="L1412">
        <f>COUNTIF('route'!$H$2:$H$1482,npcs!$A1412)</f>
        <v>1</v>
      </c>
    </row>
    <row r="1413" spans="1:12" ht="15.75" hidden="1" customHeight="1" x14ac:dyDescent="0.2">
      <c r="A1413">
        <v>1412</v>
      </c>
      <c r="B1413" t="s">
        <v>631</v>
      </c>
      <c r="C1413" t="s">
        <v>2338</v>
      </c>
      <c r="D1413" t="s">
        <v>977</v>
      </c>
      <c r="E1413" t="s">
        <v>247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2" t="s">
        <v>245</v>
      </c>
      <c r="L1413">
        <f>COUNTIF('route'!$H$2:$H$1482,npcs!$A1413)</f>
        <v>1</v>
      </c>
    </row>
    <row r="1414" spans="1:12" ht="15.75" hidden="1" customHeight="1" x14ac:dyDescent="0.2">
      <c r="A1414">
        <v>1413</v>
      </c>
      <c r="B1414" t="s">
        <v>631</v>
      </c>
      <c r="C1414" t="s">
        <v>2457</v>
      </c>
      <c r="D1414" t="s">
        <v>977</v>
      </c>
      <c r="E1414" t="s">
        <v>247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2" t="s">
        <v>245</v>
      </c>
      <c r="L1414">
        <f>COUNTIF('route'!$H$2:$H$1482,npcs!$A1414)</f>
        <v>1</v>
      </c>
    </row>
    <row r="1415" spans="1:12" ht="15.75" hidden="1" customHeight="1" x14ac:dyDescent="0.2">
      <c r="A1415">
        <v>1414</v>
      </c>
      <c r="B1415" t="s">
        <v>631</v>
      </c>
      <c r="C1415" t="s">
        <v>2458</v>
      </c>
      <c r="D1415" t="s">
        <v>977</v>
      </c>
      <c r="E1415" t="s">
        <v>247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2" t="s">
        <v>245</v>
      </c>
      <c r="L1415">
        <f>COUNTIF('route'!$H$2:$H$1482,npcs!$A1415)</f>
        <v>1</v>
      </c>
    </row>
    <row r="1416" spans="1:12" ht="15.75" hidden="1" customHeight="1" x14ac:dyDescent="0.2">
      <c r="A1416">
        <v>1415</v>
      </c>
      <c r="B1416" t="s">
        <v>631</v>
      </c>
      <c r="C1416" t="s">
        <v>2459</v>
      </c>
      <c r="D1416" t="s">
        <v>977</v>
      </c>
      <c r="E1416" t="s">
        <v>247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2" t="s">
        <v>245</v>
      </c>
      <c r="L1416">
        <f>COUNTIF('route'!$H$2:$H$1482,npcs!$A1416)</f>
        <v>1</v>
      </c>
    </row>
    <row r="1417" spans="1:12" ht="15.75" hidden="1" customHeight="1" x14ac:dyDescent="0.2">
      <c r="A1417">
        <v>1416</v>
      </c>
      <c r="B1417" t="s">
        <v>631</v>
      </c>
      <c r="C1417" t="s">
        <v>2256</v>
      </c>
      <c r="D1417" t="s">
        <v>977</v>
      </c>
      <c r="E1417" t="s">
        <v>247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2" t="s">
        <v>245</v>
      </c>
      <c r="L1417">
        <f>COUNTIF('route'!$H$2:$H$1482,npcs!$A1417)</f>
        <v>1</v>
      </c>
    </row>
    <row r="1418" spans="1:12" ht="15.75" customHeight="1" x14ac:dyDescent="0.2">
      <c r="A1418">
        <v>1417</v>
      </c>
      <c r="B1418" t="s">
        <v>631</v>
      </c>
      <c r="C1418" t="s">
        <v>433</v>
      </c>
      <c r="D1418" t="s">
        <v>977</v>
      </c>
      <c r="E1418" t="s">
        <v>247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2" t="s">
        <v>345</v>
      </c>
      <c r="L1418">
        <f>COUNTIF('route'!$H$2:$H$1482,npcs!$A1418)</f>
        <v>0</v>
      </c>
    </row>
    <row r="1419" spans="1:12" ht="15.75" hidden="1" customHeight="1" x14ac:dyDescent="0.2">
      <c r="A1419">
        <v>1418</v>
      </c>
      <c r="B1419" t="s">
        <v>576</v>
      </c>
      <c r="C1419" t="s">
        <v>438</v>
      </c>
      <c r="D1419" t="s">
        <v>977</v>
      </c>
      <c r="E1419" t="s">
        <v>247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2" t="s">
        <v>245</v>
      </c>
      <c r="L1419">
        <f>COUNTIF('route'!$H$2:$H$1482,npcs!$A1419)</f>
        <v>1</v>
      </c>
    </row>
    <row r="1420" spans="1:12" ht="15.75" hidden="1" customHeight="1" x14ac:dyDescent="0.2">
      <c r="A1420">
        <v>1419</v>
      </c>
      <c r="B1420" t="s">
        <v>631</v>
      </c>
      <c r="C1420" t="s">
        <v>506</v>
      </c>
      <c r="D1420" t="s">
        <v>977</v>
      </c>
      <c r="E1420" t="s">
        <v>247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2" t="s">
        <v>245</v>
      </c>
      <c r="L1420">
        <f>COUNTIF('route'!$H$2:$H$1482,npcs!$A1420)</f>
        <v>1</v>
      </c>
    </row>
    <row r="1421" spans="1:12" ht="15.75" hidden="1" customHeight="1" x14ac:dyDescent="0.2">
      <c r="A1421">
        <v>1420</v>
      </c>
      <c r="B1421" t="s">
        <v>631</v>
      </c>
      <c r="C1421" t="s">
        <v>506</v>
      </c>
      <c r="D1421" t="s">
        <v>977</v>
      </c>
      <c r="E1421" t="s">
        <v>247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2" t="s">
        <v>245</v>
      </c>
      <c r="L1421">
        <f>COUNTIF('route'!$H$2:$H$1482,npcs!$A1421)</f>
        <v>1</v>
      </c>
    </row>
    <row r="1422" spans="1:12" ht="15.75" hidden="1" customHeight="1" x14ac:dyDescent="0.2">
      <c r="A1422">
        <v>1421</v>
      </c>
      <c r="B1422" t="s">
        <v>631</v>
      </c>
      <c r="C1422" t="s">
        <v>2374</v>
      </c>
      <c r="D1422" t="s">
        <v>977</v>
      </c>
      <c r="E1422" t="s">
        <v>247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2" t="s">
        <v>245</v>
      </c>
      <c r="L1422">
        <f>COUNTIF('route'!$H$2:$H$1482,npcs!$A1422)</f>
        <v>1</v>
      </c>
    </row>
    <row r="1423" spans="1:12" ht="15.75" hidden="1" customHeight="1" x14ac:dyDescent="0.2">
      <c r="A1423">
        <v>1422</v>
      </c>
      <c r="B1423" t="s">
        <v>631</v>
      </c>
      <c r="C1423" t="s">
        <v>2374</v>
      </c>
      <c r="D1423" t="s">
        <v>977</v>
      </c>
      <c r="E1423" t="s">
        <v>247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2" t="s">
        <v>245</v>
      </c>
      <c r="L1423">
        <f>COUNTIF('route'!$H$2:$H$1482,npcs!$A1423)</f>
        <v>1</v>
      </c>
    </row>
    <row r="1424" spans="1:12" ht="15.75" hidden="1" customHeight="1" x14ac:dyDescent="0.2">
      <c r="A1424">
        <v>1423</v>
      </c>
      <c r="B1424" t="s">
        <v>631</v>
      </c>
      <c r="C1424" t="s">
        <v>2374</v>
      </c>
      <c r="D1424" t="s">
        <v>977</v>
      </c>
      <c r="E1424" t="s">
        <v>247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2" t="s">
        <v>245</v>
      </c>
      <c r="L1424">
        <f>COUNTIF('route'!$H$2:$H$1482,npcs!$A1424)</f>
        <v>1</v>
      </c>
    </row>
    <row r="1425" spans="1:12" ht="15.75" hidden="1" customHeight="1" x14ac:dyDescent="0.2">
      <c r="A1425">
        <v>1424</v>
      </c>
      <c r="B1425" t="s">
        <v>631</v>
      </c>
      <c r="C1425" t="s">
        <v>2374</v>
      </c>
      <c r="D1425" t="s">
        <v>977</v>
      </c>
      <c r="E1425" t="s">
        <v>247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2" t="s">
        <v>245</v>
      </c>
      <c r="L1425">
        <f>COUNTIF('route'!$H$2:$H$1482,npcs!$A1425)</f>
        <v>1</v>
      </c>
    </row>
    <row r="1426" spans="1:12" ht="15.75" hidden="1" customHeight="1" x14ac:dyDescent="0.2">
      <c r="A1426">
        <v>1425</v>
      </c>
      <c r="B1426" t="s">
        <v>631</v>
      </c>
      <c r="C1426" t="s">
        <v>2374</v>
      </c>
      <c r="D1426" t="s">
        <v>977</v>
      </c>
      <c r="E1426" t="s">
        <v>247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2" t="s">
        <v>245</v>
      </c>
      <c r="L1426">
        <f>COUNTIF('route'!$H$2:$H$1482,npcs!$A1426)</f>
        <v>1</v>
      </c>
    </row>
    <row r="1427" spans="1:12" ht="15.75" hidden="1" customHeight="1" x14ac:dyDescent="0.2">
      <c r="A1427">
        <v>1426</v>
      </c>
      <c r="B1427" t="s">
        <v>631</v>
      </c>
      <c r="C1427" t="s">
        <v>2374</v>
      </c>
      <c r="D1427" t="s">
        <v>977</v>
      </c>
      <c r="E1427" t="s">
        <v>247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2" t="s">
        <v>245</v>
      </c>
      <c r="L1427">
        <f>COUNTIF('route'!$H$2:$H$1482,npcs!$A1427)</f>
        <v>1</v>
      </c>
    </row>
    <row r="1428" spans="1:12" ht="15.75" hidden="1" customHeight="1" x14ac:dyDescent="0.2">
      <c r="A1428">
        <v>1427</v>
      </c>
      <c r="B1428" t="s">
        <v>631</v>
      </c>
      <c r="C1428" t="s">
        <v>2375</v>
      </c>
      <c r="D1428" t="s">
        <v>977</v>
      </c>
      <c r="E1428" t="s">
        <v>247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2" t="s">
        <v>245</v>
      </c>
      <c r="L1428">
        <f>COUNTIF('route'!$H$2:$H$1482,npcs!$A1428)</f>
        <v>1</v>
      </c>
    </row>
    <row r="1429" spans="1:12" ht="15.75" hidden="1" customHeight="1" x14ac:dyDescent="0.2">
      <c r="A1429">
        <v>1428</v>
      </c>
      <c r="B1429" t="s">
        <v>631</v>
      </c>
      <c r="C1429" t="s">
        <v>2375</v>
      </c>
      <c r="D1429" t="s">
        <v>977</v>
      </c>
      <c r="E1429" t="s">
        <v>247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2" t="s">
        <v>245</v>
      </c>
      <c r="L1429">
        <f>COUNTIF('route'!$H$2:$H$1482,npcs!$A1429)</f>
        <v>1</v>
      </c>
    </row>
    <row r="1430" spans="1:12" ht="15.75" hidden="1" customHeight="1" x14ac:dyDescent="0.2">
      <c r="A1430">
        <v>1429</v>
      </c>
      <c r="B1430" t="s">
        <v>631</v>
      </c>
      <c r="C1430" t="s">
        <v>2375</v>
      </c>
      <c r="D1430" t="s">
        <v>977</v>
      </c>
      <c r="E1430" t="s">
        <v>247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2" t="s">
        <v>245</v>
      </c>
      <c r="L1430">
        <f>COUNTIF('route'!$H$2:$H$1482,npcs!$A1430)</f>
        <v>1</v>
      </c>
    </row>
    <row r="1431" spans="1:12" ht="15.75" hidden="1" customHeight="1" x14ac:dyDescent="0.2">
      <c r="A1431">
        <v>1430</v>
      </c>
      <c r="B1431" t="s">
        <v>576</v>
      </c>
      <c r="C1431" t="s">
        <v>2384</v>
      </c>
      <c r="D1431" t="s">
        <v>977</v>
      </c>
      <c r="E1431" t="s">
        <v>247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2" t="s">
        <v>245</v>
      </c>
      <c r="L1431">
        <f>COUNTIF('route'!$H$2:$H$1482,npcs!$A1431)</f>
        <v>1</v>
      </c>
    </row>
    <row r="1432" spans="1:12" ht="15.75" hidden="1" customHeight="1" x14ac:dyDescent="0.2">
      <c r="A1432">
        <v>1431</v>
      </c>
      <c r="B1432" t="s">
        <v>576</v>
      </c>
      <c r="C1432" t="s">
        <v>2384</v>
      </c>
      <c r="D1432" t="s">
        <v>977</v>
      </c>
      <c r="E1432" t="s">
        <v>247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2" t="s">
        <v>245</v>
      </c>
      <c r="L1432">
        <f>COUNTIF('route'!$H$2:$H$1482,npcs!$A1432)</f>
        <v>1</v>
      </c>
    </row>
    <row r="1433" spans="1:12" ht="15.75" hidden="1" customHeight="1" x14ac:dyDescent="0.2">
      <c r="A1433">
        <v>1432</v>
      </c>
      <c r="B1433" t="s">
        <v>576</v>
      </c>
      <c r="C1433" t="s">
        <v>2384</v>
      </c>
      <c r="D1433" t="s">
        <v>977</v>
      </c>
      <c r="E1433" t="s">
        <v>247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2" t="s">
        <v>245</v>
      </c>
      <c r="L1433">
        <f>COUNTIF('route'!$H$2:$H$1482,npcs!$A1433)</f>
        <v>1</v>
      </c>
    </row>
    <row r="1434" spans="1:12" ht="15.75" hidden="1" customHeight="1" x14ac:dyDescent="0.2">
      <c r="A1434">
        <v>1433</v>
      </c>
      <c r="B1434" t="s">
        <v>576</v>
      </c>
      <c r="C1434" t="s">
        <v>2384</v>
      </c>
      <c r="D1434" t="s">
        <v>977</v>
      </c>
      <c r="E1434" t="s">
        <v>247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2" t="s">
        <v>245</v>
      </c>
      <c r="L1434">
        <f>COUNTIF('route'!$H$2:$H$1482,npcs!$A1434)</f>
        <v>1</v>
      </c>
    </row>
    <row r="1435" spans="1:12" ht="15.75" hidden="1" customHeight="1" x14ac:dyDescent="0.2">
      <c r="A1435">
        <v>1434</v>
      </c>
      <c r="B1435" t="s">
        <v>978</v>
      </c>
      <c r="C1435" t="s">
        <v>2448</v>
      </c>
      <c r="D1435" t="s">
        <v>977</v>
      </c>
      <c r="E1435" t="s">
        <v>247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2" t="s">
        <v>245</v>
      </c>
      <c r="L1435">
        <f>COUNTIF('route'!$H$2:$H$1482,npcs!$A1435)</f>
        <v>1</v>
      </c>
    </row>
    <row r="1436" spans="1:12" ht="15.75" hidden="1" customHeight="1" x14ac:dyDescent="0.2">
      <c r="A1436">
        <v>1435</v>
      </c>
      <c r="B1436" t="s">
        <v>978</v>
      </c>
      <c r="C1436" t="s">
        <v>2460</v>
      </c>
      <c r="D1436" t="s">
        <v>977</v>
      </c>
      <c r="E1436" t="s">
        <v>247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2" t="s">
        <v>245</v>
      </c>
      <c r="L1436">
        <f>COUNTIF('route'!$H$2:$H$1482,npcs!$A1436)</f>
        <v>1</v>
      </c>
    </row>
    <row r="1437" spans="1:12" ht="15.75" hidden="1" customHeight="1" x14ac:dyDescent="0.2">
      <c r="A1437">
        <v>1436</v>
      </c>
      <c r="B1437" t="s">
        <v>631</v>
      </c>
      <c r="C1437" t="s">
        <v>2389</v>
      </c>
      <c r="D1437" t="s">
        <v>977</v>
      </c>
      <c r="E1437" t="s">
        <v>247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2" t="s">
        <v>245</v>
      </c>
      <c r="L1437">
        <f>COUNTIF('route'!$H$2:$H$1482,npcs!$A1437)</f>
        <v>1</v>
      </c>
    </row>
    <row r="1438" spans="1:12" ht="15.75" hidden="1" customHeight="1" x14ac:dyDescent="0.2">
      <c r="A1438">
        <v>1437</v>
      </c>
      <c r="B1438" t="s">
        <v>631</v>
      </c>
      <c r="C1438" t="s">
        <v>2389</v>
      </c>
      <c r="D1438" t="s">
        <v>977</v>
      </c>
      <c r="E1438" t="s">
        <v>247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2" t="s">
        <v>245</v>
      </c>
      <c r="L1438">
        <f>COUNTIF('route'!$H$2:$H$1482,npcs!$A1438)</f>
        <v>1</v>
      </c>
    </row>
    <row r="1439" spans="1:12" ht="15.75" hidden="1" customHeight="1" x14ac:dyDescent="0.2">
      <c r="A1439">
        <v>1438</v>
      </c>
      <c r="B1439" t="s">
        <v>631</v>
      </c>
      <c r="C1439" t="s">
        <v>2389</v>
      </c>
      <c r="D1439" t="s">
        <v>977</v>
      </c>
      <c r="E1439" t="s">
        <v>247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2" t="s">
        <v>245</v>
      </c>
      <c r="L1439">
        <f>COUNTIF('route'!$H$2:$H$1482,npcs!$A1439)</f>
        <v>1</v>
      </c>
    </row>
    <row r="1440" spans="1:12" ht="15.75" hidden="1" customHeight="1" x14ac:dyDescent="0.2">
      <c r="A1440">
        <v>1439</v>
      </c>
      <c r="B1440" t="s">
        <v>631</v>
      </c>
      <c r="C1440" t="s">
        <v>2389</v>
      </c>
      <c r="D1440" t="s">
        <v>977</v>
      </c>
      <c r="E1440" t="s">
        <v>247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2" t="s">
        <v>245</v>
      </c>
      <c r="L1440">
        <f>COUNTIF('route'!$H$2:$H$1482,npcs!$A1440)</f>
        <v>1</v>
      </c>
    </row>
    <row r="1441" spans="1:12" ht="15.75" hidden="1" customHeight="1" x14ac:dyDescent="0.2">
      <c r="A1441">
        <v>1440</v>
      </c>
      <c r="B1441" t="s">
        <v>631</v>
      </c>
      <c r="C1441" t="s">
        <v>2389</v>
      </c>
      <c r="D1441" t="s">
        <v>977</v>
      </c>
      <c r="E1441" t="s">
        <v>247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2" t="s">
        <v>245</v>
      </c>
      <c r="L1441">
        <f>COUNTIF('route'!$H$2:$H$1482,npcs!$A1441)</f>
        <v>1</v>
      </c>
    </row>
    <row r="1442" spans="1:12" ht="15.75" hidden="1" customHeight="1" x14ac:dyDescent="0.2">
      <c r="A1442">
        <v>1441</v>
      </c>
      <c r="B1442" t="s">
        <v>631</v>
      </c>
      <c r="C1442" t="s">
        <v>2389</v>
      </c>
      <c r="D1442" t="s">
        <v>977</v>
      </c>
      <c r="E1442" t="s">
        <v>247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2" t="s">
        <v>245</v>
      </c>
      <c r="L1442">
        <f>COUNTIF('route'!$H$2:$H$1482,npcs!$A1442)</f>
        <v>1</v>
      </c>
    </row>
    <row r="1443" spans="1:12" ht="15.75" hidden="1" customHeight="1" x14ac:dyDescent="0.2">
      <c r="A1443">
        <v>1442</v>
      </c>
      <c r="B1443" t="s">
        <v>631</v>
      </c>
      <c r="C1443" t="s">
        <v>2389</v>
      </c>
      <c r="D1443" t="s">
        <v>977</v>
      </c>
      <c r="E1443" t="s">
        <v>247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2" t="s">
        <v>245</v>
      </c>
      <c r="L1443">
        <f>COUNTIF('route'!$H$2:$H$1482,npcs!$A1443)</f>
        <v>1</v>
      </c>
    </row>
    <row r="1444" spans="1:12" ht="15.75" hidden="1" customHeight="1" x14ac:dyDescent="0.2">
      <c r="A1444">
        <v>1443</v>
      </c>
      <c r="B1444" t="s">
        <v>631</v>
      </c>
      <c r="C1444" t="s">
        <v>2461</v>
      </c>
      <c r="D1444" t="s">
        <v>977</v>
      </c>
      <c r="E1444" t="s">
        <v>247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2" t="s">
        <v>245</v>
      </c>
      <c r="L1444">
        <f>COUNTIF('route'!$H$2:$H$1482,npcs!$A1444)</f>
        <v>1</v>
      </c>
    </row>
    <row r="1445" spans="1:12" ht="15.75" hidden="1" customHeight="1" x14ac:dyDescent="0.2">
      <c r="A1445">
        <v>1444</v>
      </c>
      <c r="B1445" t="s">
        <v>631</v>
      </c>
      <c r="C1445" t="s">
        <v>628</v>
      </c>
      <c r="D1445" t="s">
        <v>977</v>
      </c>
      <c r="E1445" t="s">
        <v>247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2" t="s">
        <v>245</v>
      </c>
      <c r="L1445">
        <f>COUNTIF('route'!$H$2:$H$1482,npcs!$A1445)</f>
        <v>1</v>
      </c>
    </row>
    <row r="1446" spans="1:12" ht="15.75" hidden="1" customHeight="1" x14ac:dyDescent="0.2">
      <c r="A1446">
        <v>1445</v>
      </c>
      <c r="B1446" t="s">
        <v>631</v>
      </c>
      <c r="C1446" t="s">
        <v>628</v>
      </c>
      <c r="D1446" t="s">
        <v>977</v>
      </c>
      <c r="E1446" t="s">
        <v>247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2" t="s">
        <v>245</v>
      </c>
      <c r="L1446">
        <f>COUNTIF('route'!$H$2:$H$1482,npcs!$A1446)</f>
        <v>1</v>
      </c>
    </row>
    <row r="1447" spans="1:12" ht="15.75" hidden="1" customHeight="1" x14ac:dyDescent="0.2">
      <c r="A1447">
        <v>1446</v>
      </c>
      <c r="B1447" t="s">
        <v>631</v>
      </c>
      <c r="C1447" t="s">
        <v>628</v>
      </c>
      <c r="D1447" t="s">
        <v>977</v>
      </c>
      <c r="E1447" t="s">
        <v>247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2" t="s">
        <v>245</v>
      </c>
      <c r="L1447">
        <f>COUNTIF('route'!$H$2:$H$1482,npcs!$A1447)</f>
        <v>1</v>
      </c>
    </row>
    <row r="1448" spans="1:12" ht="15.75" hidden="1" customHeight="1" x14ac:dyDescent="0.2">
      <c r="A1448">
        <v>1447</v>
      </c>
      <c r="B1448" t="s">
        <v>631</v>
      </c>
      <c r="C1448" t="s">
        <v>628</v>
      </c>
      <c r="D1448" t="s">
        <v>977</v>
      </c>
      <c r="E1448" t="s">
        <v>247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2" t="s">
        <v>245</v>
      </c>
      <c r="L1448">
        <f>COUNTIF('route'!$H$2:$H$1482,npcs!$A1448)</f>
        <v>1</v>
      </c>
    </row>
    <row r="1449" spans="1:12" ht="15.75" hidden="1" customHeight="1" x14ac:dyDescent="0.2">
      <c r="A1449">
        <v>1448</v>
      </c>
      <c r="B1449" t="s">
        <v>631</v>
      </c>
      <c r="C1449" t="s">
        <v>628</v>
      </c>
      <c r="D1449" t="s">
        <v>977</v>
      </c>
      <c r="E1449" t="s">
        <v>247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2" t="s">
        <v>245</v>
      </c>
      <c r="L1449">
        <f>COUNTIF('route'!$H$2:$H$1482,npcs!$A1449)</f>
        <v>1</v>
      </c>
    </row>
    <row r="1450" spans="1:12" ht="15.75" hidden="1" customHeight="1" x14ac:dyDescent="0.2">
      <c r="A1450">
        <v>1449</v>
      </c>
      <c r="B1450" t="s">
        <v>631</v>
      </c>
      <c r="C1450" t="s">
        <v>2395</v>
      </c>
      <c r="D1450" t="s">
        <v>977</v>
      </c>
      <c r="E1450" t="s">
        <v>247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2" t="s">
        <v>245</v>
      </c>
      <c r="L1450">
        <f>COUNTIF('route'!$H$2:$H$1482,npcs!$A1450)</f>
        <v>1</v>
      </c>
    </row>
    <row r="1451" spans="1:12" ht="15.75" hidden="1" customHeight="1" x14ac:dyDescent="0.2">
      <c r="A1451">
        <v>1450</v>
      </c>
      <c r="B1451" t="s">
        <v>631</v>
      </c>
      <c r="C1451" t="s">
        <v>2395</v>
      </c>
      <c r="D1451" t="s">
        <v>977</v>
      </c>
      <c r="E1451" t="s">
        <v>247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2" t="s">
        <v>245</v>
      </c>
      <c r="L1451">
        <f>COUNTIF('route'!$H$2:$H$1482,npcs!$A1451)</f>
        <v>1</v>
      </c>
    </row>
    <row r="1452" spans="1:12" ht="15.75" hidden="1" customHeight="1" x14ac:dyDescent="0.2">
      <c r="A1452">
        <v>1451</v>
      </c>
      <c r="B1452" t="s">
        <v>631</v>
      </c>
      <c r="C1452" t="s">
        <v>2406</v>
      </c>
      <c r="D1452" t="s">
        <v>977</v>
      </c>
      <c r="E1452" t="s">
        <v>247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2" t="s">
        <v>245</v>
      </c>
      <c r="L1452">
        <f>COUNTIF('route'!$H$2:$H$1482,npcs!$A1452)</f>
        <v>1</v>
      </c>
    </row>
    <row r="1453" spans="1:12" ht="15.75" customHeight="1" x14ac:dyDescent="0.2">
      <c r="A1453">
        <v>1452</v>
      </c>
      <c r="B1453" t="s">
        <v>631</v>
      </c>
      <c r="C1453" t="s">
        <v>2462</v>
      </c>
      <c r="D1453" t="s">
        <v>977</v>
      </c>
      <c r="E1453" t="s">
        <v>247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2" t="s">
        <v>345</v>
      </c>
      <c r="L1453">
        <f>COUNTIF('route'!$H$2:$H$1482,npcs!$A1453)</f>
        <v>0</v>
      </c>
    </row>
    <row r="1454" spans="1:12" ht="15.75" customHeight="1" x14ac:dyDescent="0.2">
      <c r="A1454">
        <v>1453</v>
      </c>
      <c r="B1454" t="s">
        <v>631</v>
      </c>
      <c r="C1454" t="s">
        <v>2406</v>
      </c>
      <c r="D1454" t="s">
        <v>977</v>
      </c>
      <c r="E1454" t="s">
        <v>247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2" t="s">
        <v>345</v>
      </c>
      <c r="L1454">
        <f>COUNTIF('route'!$H$2:$H$1482,npcs!$A1454)</f>
        <v>0</v>
      </c>
    </row>
    <row r="1455" spans="1:12" ht="15.75" customHeight="1" x14ac:dyDescent="0.2">
      <c r="A1455">
        <v>1454</v>
      </c>
      <c r="B1455" t="s">
        <v>631</v>
      </c>
      <c r="C1455" t="s">
        <v>2454</v>
      </c>
      <c r="D1455" t="s">
        <v>977</v>
      </c>
      <c r="E1455" t="s">
        <v>247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2" t="s">
        <v>345</v>
      </c>
      <c r="L1455">
        <f>COUNTIF('route'!$H$2:$H$1482,npcs!$A1455)</f>
        <v>0</v>
      </c>
    </row>
    <row r="1456" spans="1:12" ht="15.75" customHeight="1" x14ac:dyDescent="0.2">
      <c r="A1456">
        <v>1455</v>
      </c>
      <c r="B1456" t="s">
        <v>631</v>
      </c>
      <c r="C1456" t="s">
        <v>2454</v>
      </c>
      <c r="D1456" t="s">
        <v>977</v>
      </c>
      <c r="E1456" t="s">
        <v>247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2" t="s">
        <v>345</v>
      </c>
      <c r="L1456">
        <f>COUNTIF('route'!$H$2:$H$1482,npcs!$A1456)</f>
        <v>0</v>
      </c>
    </row>
    <row r="1457" spans="1:12" ht="15.75" customHeight="1" x14ac:dyDescent="0.2">
      <c r="A1457">
        <v>1456</v>
      </c>
      <c r="B1457" t="s">
        <v>631</v>
      </c>
      <c r="C1457" t="s">
        <v>2462</v>
      </c>
      <c r="D1457" t="s">
        <v>977</v>
      </c>
      <c r="E1457" t="s">
        <v>247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2" t="s">
        <v>345</v>
      </c>
      <c r="L1457">
        <f>COUNTIF('route'!$H$2:$H$1482,npcs!$A1457)</f>
        <v>0</v>
      </c>
    </row>
    <row r="1458" spans="1:12" ht="15.75" customHeight="1" x14ac:dyDescent="0.2">
      <c r="A1458">
        <v>1457</v>
      </c>
      <c r="B1458" t="s">
        <v>631</v>
      </c>
      <c r="C1458" t="s">
        <v>2463</v>
      </c>
      <c r="D1458" t="s">
        <v>977</v>
      </c>
      <c r="E1458" t="s">
        <v>247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2" t="s">
        <v>345</v>
      </c>
      <c r="L1458">
        <f>COUNTIF('route'!$H$2:$H$1482,npcs!$A1458)</f>
        <v>0</v>
      </c>
    </row>
    <row r="1459" spans="1:12" ht="15.75" customHeight="1" x14ac:dyDescent="0.2">
      <c r="A1459">
        <v>1458</v>
      </c>
      <c r="B1459" t="s">
        <v>631</v>
      </c>
      <c r="C1459" t="s">
        <v>2462</v>
      </c>
      <c r="D1459" t="s">
        <v>977</v>
      </c>
      <c r="E1459" t="s">
        <v>247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2" t="s">
        <v>345</v>
      </c>
      <c r="L1459">
        <f>COUNTIF('route'!$H$2:$H$1482,npcs!$A1459)</f>
        <v>0</v>
      </c>
    </row>
    <row r="1460" spans="1:12" ht="15.75" customHeight="1" x14ac:dyDescent="0.2">
      <c r="A1460">
        <v>1459</v>
      </c>
      <c r="B1460" t="s">
        <v>631</v>
      </c>
      <c r="C1460" t="s">
        <v>2464</v>
      </c>
      <c r="D1460" t="s">
        <v>977</v>
      </c>
      <c r="E1460" t="s">
        <v>247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2" t="s">
        <v>345</v>
      </c>
      <c r="L1460">
        <f>COUNTIF('route'!$H$2:$H$1482,npcs!$A1460)</f>
        <v>0</v>
      </c>
    </row>
    <row r="1461" spans="1:12" ht="15.75" hidden="1" customHeight="1" x14ac:dyDescent="0.2">
      <c r="A1461">
        <v>1460</v>
      </c>
      <c r="B1461" t="s">
        <v>576</v>
      </c>
      <c r="C1461" t="s">
        <v>2465</v>
      </c>
      <c r="D1461" t="s">
        <v>977</v>
      </c>
      <c r="E1461" t="s">
        <v>247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2" t="s">
        <v>245</v>
      </c>
      <c r="L1461">
        <f>COUNTIF('route'!$H$2:$H$1482,npcs!$A1461)</f>
        <v>1</v>
      </c>
    </row>
    <row r="1462" spans="1:12" ht="15.75" hidden="1" customHeight="1" x14ac:dyDescent="0.2">
      <c r="A1462">
        <v>1461</v>
      </c>
      <c r="B1462" t="s">
        <v>576</v>
      </c>
      <c r="C1462" t="s">
        <v>2466</v>
      </c>
      <c r="D1462" t="s">
        <v>977</v>
      </c>
      <c r="E1462" t="s">
        <v>247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2" t="s">
        <v>245</v>
      </c>
      <c r="L1462">
        <f>COUNTIF('route'!$H$2:$H$1482,npcs!$A1462)</f>
        <v>1</v>
      </c>
    </row>
    <row r="1463" spans="1:12" ht="15.75" hidden="1" customHeight="1" x14ac:dyDescent="0.2">
      <c r="A1463">
        <v>1462</v>
      </c>
      <c r="B1463" t="s">
        <v>576</v>
      </c>
      <c r="C1463" t="s">
        <v>2467</v>
      </c>
      <c r="D1463" t="s">
        <v>977</v>
      </c>
      <c r="E1463" t="s">
        <v>247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2" t="s">
        <v>245</v>
      </c>
      <c r="L1463">
        <f>COUNTIF('route'!$H$2:$H$1482,npcs!$A1463)</f>
        <v>1</v>
      </c>
    </row>
    <row r="1464" spans="1:12" ht="15.75" hidden="1" customHeight="1" x14ac:dyDescent="0.2">
      <c r="A1464">
        <v>1463</v>
      </c>
      <c r="B1464" t="s">
        <v>576</v>
      </c>
      <c r="C1464" t="s">
        <v>2467</v>
      </c>
      <c r="D1464" t="s">
        <v>977</v>
      </c>
      <c r="E1464" t="s">
        <v>247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2" t="s">
        <v>245</v>
      </c>
      <c r="L1464">
        <f>COUNTIF('route'!$H$2:$H$1482,npcs!$A1464)</f>
        <v>1</v>
      </c>
    </row>
    <row r="1465" spans="1:12" ht="15.75" hidden="1" customHeight="1" x14ac:dyDescent="0.2">
      <c r="A1465">
        <v>1464</v>
      </c>
      <c r="B1465" t="s">
        <v>576</v>
      </c>
      <c r="C1465" t="s">
        <v>2467</v>
      </c>
      <c r="D1465" t="s">
        <v>977</v>
      </c>
      <c r="E1465" t="s">
        <v>247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2" t="s">
        <v>245</v>
      </c>
      <c r="L1465">
        <f>COUNTIF('route'!$H$2:$H$1482,npcs!$A1465)</f>
        <v>1</v>
      </c>
    </row>
    <row r="1466" spans="1:12" ht="15.75" hidden="1" customHeight="1" x14ac:dyDescent="0.2">
      <c r="A1466">
        <v>1465</v>
      </c>
      <c r="B1466" t="s">
        <v>576</v>
      </c>
      <c r="C1466" t="s">
        <v>2465</v>
      </c>
      <c r="D1466" t="s">
        <v>977</v>
      </c>
      <c r="E1466" t="s">
        <v>247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2" t="s">
        <v>245</v>
      </c>
      <c r="L1466">
        <f>COUNTIF('route'!$H$2:$H$1482,npcs!$A1466)</f>
        <v>1</v>
      </c>
    </row>
    <row r="1467" spans="1:12" ht="15.75" hidden="1" customHeight="1" x14ac:dyDescent="0.2">
      <c r="A1467">
        <v>1466</v>
      </c>
      <c r="B1467" t="s">
        <v>631</v>
      </c>
      <c r="C1467" t="s">
        <v>2399</v>
      </c>
      <c r="D1467" t="s">
        <v>977</v>
      </c>
      <c r="E1467" t="s">
        <v>247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2" t="s">
        <v>245</v>
      </c>
      <c r="L1467">
        <f>COUNTIF('route'!$H$2:$H$1482,npcs!$A1467)</f>
        <v>1</v>
      </c>
    </row>
    <row r="1468" spans="1:12" ht="15.75" hidden="1" customHeight="1" x14ac:dyDescent="0.2">
      <c r="A1468">
        <v>1467</v>
      </c>
      <c r="B1468" t="s">
        <v>631</v>
      </c>
      <c r="C1468" t="s">
        <v>2401</v>
      </c>
      <c r="D1468" t="s">
        <v>977</v>
      </c>
      <c r="E1468" t="s">
        <v>247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2" t="s">
        <v>245</v>
      </c>
      <c r="L1468">
        <f>COUNTIF('route'!$H$2:$H$1482,npcs!$A1468)</f>
        <v>1</v>
      </c>
    </row>
    <row r="1469" spans="1:12" ht="15.75" hidden="1" customHeight="1" x14ac:dyDescent="0.2">
      <c r="A1469">
        <v>1468</v>
      </c>
      <c r="B1469" t="s">
        <v>631</v>
      </c>
      <c r="C1469" t="s">
        <v>2401</v>
      </c>
      <c r="D1469" t="s">
        <v>977</v>
      </c>
      <c r="E1469" t="s">
        <v>247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2" t="s">
        <v>245</v>
      </c>
      <c r="L1469">
        <f>COUNTIF('route'!$H$2:$H$1482,npcs!$A1469)</f>
        <v>1</v>
      </c>
    </row>
    <row r="1470" spans="1:12" ht="15.75" hidden="1" customHeight="1" x14ac:dyDescent="0.2">
      <c r="A1470">
        <v>1469</v>
      </c>
      <c r="B1470" t="s">
        <v>631</v>
      </c>
      <c r="C1470" t="s">
        <v>2468</v>
      </c>
      <c r="D1470" t="s">
        <v>977</v>
      </c>
      <c r="E1470" t="s">
        <v>247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2" t="s">
        <v>245</v>
      </c>
      <c r="L1470">
        <f>COUNTIF('route'!$H$2:$H$1482,npcs!$A1470)</f>
        <v>1</v>
      </c>
    </row>
    <row r="1471" spans="1:12" ht="15.75" hidden="1" customHeight="1" x14ac:dyDescent="0.2">
      <c r="A1471">
        <v>1470</v>
      </c>
      <c r="B1471" t="s">
        <v>631</v>
      </c>
      <c r="C1471" t="s">
        <v>2402</v>
      </c>
      <c r="D1471" t="s">
        <v>977</v>
      </c>
      <c r="E1471" t="s">
        <v>247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2" t="s">
        <v>245</v>
      </c>
      <c r="L1471">
        <f>COUNTIF('route'!$H$2:$H$1482,npcs!$A1471)</f>
        <v>1</v>
      </c>
    </row>
    <row r="1472" spans="1:12" ht="15.75" hidden="1" customHeight="1" x14ac:dyDescent="0.2">
      <c r="A1472">
        <v>1471</v>
      </c>
      <c r="B1472" t="s">
        <v>576</v>
      </c>
      <c r="C1472" t="s">
        <v>979</v>
      </c>
      <c r="D1472" t="s">
        <v>977</v>
      </c>
      <c r="E1472" t="s">
        <v>247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2" t="s">
        <v>245</v>
      </c>
      <c r="L1472">
        <f>COUNTIF('route'!$H$2:$H$1482,npcs!$A1472)</f>
        <v>1</v>
      </c>
    </row>
    <row r="1473" spans="1:12" ht="15.75" hidden="1" customHeight="1" x14ac:dyDescent="0.2">
      <c r="A1473">
        <v>1472</v>
      </c>
      <c r="B1473" t="s">
        <v>576</v>
      </c>
      <c r="C1473" t="s">
        <v>979</v>
      </c>
      <c r="D1473" t="s">
        <v>977</v>
      </c>
      <c r="E1473" t="s">
        <v>247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2" t="s">
        <v>245</v>
      </c>
      <c r="L1473">
        <f>COUNTIF('route'!$H$2:$H$1482,npcs!$A1473)</f>
        <v>1</v>
      </c>
    </row>
    <row r="1474" spans="1:12" ht="15.75" hidden="1" customHeight="1" x14ac:dyDescent="0.2">
      <c r="A1474">
        <v>1473</v>
      </c>
      <c r="B1474" t="s">
        <v>576</v>
      </c>
      <c r="C1474" t="s">
        <v>979</v>
      </c>
      <c r="D1474" t="s">
        <v>977</v>
      </c>
      <c r="E1474" t="s">
        <v>247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2" t="s">
        <v>245</v>
      </c>
      <c r="L1474">
        <f>COUNTIF('route'!$H$2:$H$1482,npcs!$A1474)</f>
        <v>1</v>
      </c>
    </row>
    <row r="1475" spans="1:12" ht="15.75" customHeight="1" x14ac:dyDescent="0.2">
      <c r="A1475">
        <v>1474</v>
      </c>
      <c r="B1475" t="s">
        <v>980</v>
      </c>
      <c r="C1475" t="s">
        <v>981</v>
      </c>
      <c r="D1475" t="s">
        <v>977</v>
      </c>
      <c r="E1475" t="s">
        <v>247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2" t="s">
        <v>345</v>
      </c>
      <c r="L1475">
        <f>COUNTIF('route'!$H$2:$H$1482,npcs!$A1475)</f>
        <v>0</v>
      </c>
    </row>
    <row r="1476" spans="1:12" ht="15.75" customHeight="1" x14ac:dyDescent="0.2">
      <c r="A1476">
        <v>1475</v>
      </c>
      <c r="B1476" t="s">
        <v>576</v>
      </c>
      <c r="C1476" t="s">
        <v>982</v>
      </c>
      <c r="D1476" t="s">
        <v>977</v>
      </c>
      <c r="E1476" t="s">
        <v>247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2" t="s">
        <v>345</v>
      </c>
      <c r="L1476">
        <f>COUNTIF('route'!$H$2:$H$1482,npcs!$A1476)</f>
        <v>0</v>
      </c>
    </row>
    <row r="1477" spans="1:12" ht="15.75" customHeight="1" x14ac:dyDescent="0.2">
      <c r="A1477">
        <v>1476</v>
      </c>
      <c r="B1477" t="s">
        <v>980</v>
      </c>
      <c r="C1477" t="s">
        <v>983</v>
      </c>
      <c r="D1477" t="s">
        <v>977</v>
      </c>
      <c r="E1477" t="s">
        <v>247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2" t="s">
        <v>345</v>
      </c>
      <c r="L1477">
        <f>COUNTIF('route'!$H$2:$H$1482,npcs!$A1477)</f>
        <v>0</v>
      </c>
    </row>
    <row r="1478" spans="1:12" ht="15.75" customHeight="1" x14ac:dyDescent="0.2">
      <c r="A1478">
        <v>1477</v>
      </c>
      <c r="B1478" t="s">
        <v>576</v>
      </c>
      <c r="C1478" t="s">
        <v>984</v>
      </c>
      <c r="D1478" t="s">
        <v>977</v>
      </c>
      <c r="E1478" t="s">
        <v>247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2" t="s">
        <v>345</v>
      </c>
      <c r="L1478">
        <f>COUNTIF('route'!$H$2:$H$1482,npcs!$A1478)</f>
        <v>0</v>
      </c>
    </row>
    <row r="1479" spans="1:12" ht="15.75" customHeight="1" x14ac:dyDescent="0.2">
      <c r="A1479">
        <v>1478</v>
      </c>
      <c r="B1479" t="s">
        <v>980</v>
      </c>
      <c r="C1479" t="s">
        <v>713</v>
      </c>
      <c r="D1479" t="s">
        <v>977</v>
      </c>
      <c r="E1479" t="s">
        <v>247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2" t="s">
        <v>345</v>
      </c>
      <c r="L1479">
        <f>COUNTIF('route'!$H$2:$H$1482,npcs!$A1479)</f>
        <v>0</v>
      </c>
    </row>
    <row r="1480" spans="1:12" ht="15.75" customHeight="1" x14ac:dyDescent="0.2">
      <c r="A1480">
        <v>1479</v>
      </c>
      <c r="B1480" t="s">
        <v>980</v>
      </c>
      <c r="C1480" t="s">
        <v>713</v>
      </c>
      <c r="D1480" t="s">
        <v>977</v>
      </c>
      <c r="E1480" t="s">
        <v>247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2" t="s">
        <v>345</v>
      </c>
      <c r="L1480">
        <f>COUNTIF('route'!$H$2:$H$1482,npcs!$A1480)</f>
        <v>0</v>
      </c>
    </row>
    <row r="1481" spans="1:12" ht="15.75" customHeight="1" x14ac:dyDescent="0.2">
      <c r="A1481">
        <v>1480</v>
      </c>
      <c r="B1481" t="s">
        <v>980</v>
      </c>
      <c r="C1481" t="s">
        <v>985</v>
      </c>
      <c r="D1481" t="s">
        <v>977</v>
      </c>
      <c r="E1481" t="s">
        <v>247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2" t="s">
        <v>345</v>
      </c>
      <c r="L1481">
        <f>COUNTIF('route'!$H$2:$H$1482,npcs!$A1481)</f>
        <v>0</v>
      </c>
    </row>
    <row r="1482" spans="1:12" ht="15.75" customHeight="1" x14ac:dyDescent="0.2">
      <c r="A1482">
        <v>1481</v>
      </c>
      <c r="B1482" t="s">
        <v>980</v>
      </c>
      <c r="C1482" t="s">
        <v>986</v>
      </c>
      <c r="D1482" t="s">
        <v>977</v>
      </c>
      <c r="E1482" t="s">
        <v>247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2" t="s">
        <v>345</v>
      </c>
      <c r="L1482">
        <f>COUNTIF('route'!$H$2:$H$1482,npcs!$A1482)</f>
        <v>0</v>
      </c>
    </row>
    <row r="1483" spans="1:12" ht="15.75" customHeight="1" x14ac:dyDescent="0.2">
      <c r="A1483">
        <v>1482</v>
      </c>
      <c r="B1483" t="s">
        <v>980</v>
      </c>
      <c r="C1483" t="s">
        <v>987</v>
      </c>
      <c r="D1483" t="s">
        <v>977</v>
      </c>
      <c r="E1483" t="s">
        <v>247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2" t="s">
        <v>345</v>
      </c>
      <c r="L1483">
        <f>COUNTIF('route'!$H$2:$H$1482,npcs!$A1483)</f>
        <v>0</v>
      </c>
    </row>
    <row r="1484" spans="1:12" ht="15.75" customHeight="1" x14ac:dyDescent="0.2">
      <c r="A1484">
        <v>1483</v>
      </c>
      <c r="B1484" t="s">
        <v>980</v>
      </c>
      <c r="C1484" t="s">
        <v>988</v>
      </c>
      <c r="D1484" t="s">
        <v>977</v>
      </c>
      <c r="E1484" t="s">
        <v>247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2" t="s">
        <v>345</v>
      </c>
      <c r="L1484">
        <f>COUNTIF('route'!$H$2:$H$1482,npcs!$A1484)</f>
        <v>0</v>
      </c>
    </row>
    <row r="1485" spans="1:12" ht="15.75" customHeight="1" x14ac:dyDescent="0.2">
      <c r="A1485">
        <v>1484</v>
      </c>
      <c r="B1485" t="s">
        <v>980</v>
      </c>
      <c r="C1485" t="s">
        <v>988</v>
      </c>
      <c r="D1485" t="s">
        <v>977</v>
      </c>
      <c r="E1485" t="s">
        <v>247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2" t="s">
        <v>345</v>
      </c>
      <c r="L1485">
        <f>COUNTIF('route'!$H$2:$H$1482,npcs!$A1485)</f>
        <v>0</v>
      </c>
    </row>
    <row r="1486" spans="1:12" ht="15.75" customHeight="1" x14ac:dyDescent="0.2">
      <c r="A1486">
        <v>1485</v>
      </c>
      <c r="B1486" t="s">
        <v>980</v>
      </c>
      <c r="C1486" t="s">
        <v>989</v>
      </c>
      <c r="D1486" t="s">
        <v>977</v>
      </c>
      <c r="E1486" t="s">
        <v>247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2" t="s">
        <v>345</v>
      </c>
      <c r="L1486">
        <f>COUNTIF('route'!$H$2:$H$1482,npcs!$A1486)</f>
        <v>0</v>
      </c>
    </row>
    <row r="1487" spans="1:12" ht="15.75" customHeight="1" x14ac:dyDescent="0.2">
      <c r="A1487">
        <v>1486</v>
      </c>
      <c r="B1487" t="s">
        <v>980</v>
      </c>
      <c r="C1487" t="s">
        <v>990</v>
      </c>
      <c r="D1487" t="s">
        <v>977</v>
      </c>
      <c r="E1487" t="s">
        <v>247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2" t="s">
        <v>345</v>
      </c>
      <c r="L1487">
        <f>COUNTIF('route'!$H$2:$H$1482,npcs!$A1487)</f>
        <v>0</v>
      </c>
    </row>
    <row r="1488" spans="1:12" ht="15.75" customHeight="1" x14ac:dyDescent="0.2">
      <c r="A1488">
        <v>1487</v>
      </c>
      <c r="B1488" t="s">
        <v>980</v>
      </c>
      <c r="C1488" t="s">
        <v>991</v>
      </c>
      <c r="D1488" t="s">
        <v>977</v>
      </c>
      <c r="E1488" t="s">
        <v>247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2" t="s">
        <v>345</v>
      </c>
      <c r="L1488">
        <f>COUNTIF('route'!$H$2:$H$1482,npcs!$A1488)</f>
        <v>0</v>
      </c>
    </row>
    <row r="1489" spans="1:12" ht="15.75" customHeight="1" x14ac:dyDescent="0.2">
      <c r="A1489">
        <v>1488</v>
      </c>
      <c r="B1489" t="s">
        <v>980</v>
      </c>
      <c r="C1489" t="s">
        <v>991</v>
      </c>
      <c r="D1489" t="s">
        <v>977</v>
      </c>
      <c r="E1489" t="s">
        <v>247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2" t="s">
        <v>345</v>
      </c>
      <c r="L1489">
        <f>COUNTIF('route'!$H$2:$H$1482,npcs!$A1489)</f>
        <v>0</v>
      </c>
    </row>
    <row r="1490" spans="1:12" ht="15.75" customHeight="1" x14ac:dyDescent="0.2">
      <c r="A1490">
        <v>1489</v>
      </c>
      <c r="B1490" t="s">
        <v>631</v>
      </c>
      <c r="C1490" t="s">
        <v>2404</v>
      </c>
      <c r="D1490" t="s">
        <v>977</v>
      </c>
      <c r="E1490" t="s">
        <v>247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2" t="s">
        <v>345</v>
      </c>
      <c r="L1490">
        <f>COUNTIF('route'!$H$2:$H$1482,npcs!$A1490)</f>
        <v>0</v>
      </c>
    </row>
    <row r="1491" spans="1:12" ht="15.75" customHeight="1" x14ac:dyDescent="0.2">
      <c r="A1491">
        <v>1490</v>
      </c>
      <c r="B1491" t="s">
        <v>631</v>
      </c>
      <c r="C1491" t="s">
        <v>2404</v>
      </c>
      <c r="D1491" t="s">
        <v>977</v>
      </c>
      <c r="E1491" t="s">
        <v>247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2" t="s">
        <v>345</v>
      </c>
      <c r="L1491">
        <f>COUNTIF('route'!$H$2:$H$1482,npcs!$A1491)</f>
        <v>0</v>
      </c>
    </row>
    <row r="1492" spans="1:12" ht="15.75" customHeight="1" x14ac:dyDescent="0.2">
      <c r="A1492">
        <v>1491</v>
      </c>
      <c r="B1492" t="s">
        <v>631</v>
      </c>
      <c r="C1492" t="s">
        <v>2404</v>
      </c>
      <c r="D1492" t="s">
        <v>977</v>
      </c>
      <c r="E1492" t="s">
        <v>247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2" t="s">
        <v>345</v>
      </c>
      <c r="L1492">
        <f>COUNTIF('route'!$H$2:$H$1482,npcs!$A1492)</f>
        <v>0</v>
      </c>
    </row>
    <row r="1493" spans="1:12" ht="15.75" customHeight="1" x14ac:dyDescent="0.2">
      <c r="A1493">
        <v>1492</v>
      </c>
      <c r="B1493" t="s">
        <v>631</v>
      </c>
      <c r="C1493" t="s">
        <v>2404</v>
      </c>
      <c r="D1493" t="s">
        <v>977</v>
      </c>
      <c r="E1493" t="s">
        <v>247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2" t="s">
        <v>345</v>
      </c>
      <c r="L1493">
        <f>COUNTIF('route'!$H$2:$H$1482,npcs!$A1493)</f>
        <v>0</v>
      </c>
    </row>
    <row r="1494" spans="1:12" ht="15.75" customHeight="1" x14ac:dyDescent="0.2">
      <c r="A1494">
        <v>1493</v>
      </c>
      <c r="B1494" t="s">
        <v>631</v>
      </c>
      <c r="C1494" t="s">
        <v>2404</v>
      </c>
      <c r="D1494" t="s">
        <v>977</v>
      </c>
      <c r="E1494" t="s">
        <v>247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2" t="s">
        <v>345</v>
      </c>
      <c r="L1494">
        <f>COUNTIF('route'!$H$2:$H$1482,npcs!$A1494)</f>
        <v>0</v>
      </c>
    </row>
    <row r="1495" spans="1:12" ht="15.75" customHeight="1" x14ac:dyDescent="0.2">
      <c r="A1495">
        <v>1494</v>
      </c>
      <c r="B1495" t="s">
        <v>631</v>
      </c>
      <c r="C1495" t="s">
        <v>2436</v>
      </c>
      <c r="D1495" t="s">
        <v>977</v>
      </c>
      <c r="E1495" t="s">
        <v>247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2" t="s">
        <v>345</v>
      </c>
      <c r="L1495">
        <f>COUNTIF('route'!$H$2:$H$1482,npcs!$A1495)</f>
        <v>0</v>
      </c>
    </row>
    <row r="1496" spans="1:12" ht="15.75" customHeight="1" x14ac:dyDescent="0.2">
      <c r="A1496">
        <v>1495</v>
      </c>
      <c r="B1496" t="s">
        <v>631</v>
      </c>
      <c r="C1496" t="s">
        <v>2404</v>
      </c>
      <c r="D1496" t="s">
        <v>977</v>
      </c>
      <c r="E1496" t="s">
        <v>247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2" t="s">
        <v>345</v>
      </c>
      <c r="L1496">
        <f>COUNTIF('route'!$H$2:$H$1482,npcs!$A1496)</f>
        <v>0</v>
      </c>
    </row>
    <row r="1497" spans="1:12" ht="15.75" customHeight="1" x14ac:dyDescent="0.2">
      <c r="A1497">
        <v>1496</v>
      </c>
      <c r="B1497" t="s">
        <v>631</v>
      </c>
      <c r="C1497" t="s">
        <v>2404</v>
      </c>
      <c r="D1497" t="s">
        <v>977</v>
      </c>
      <c r="E1497" t="s">
        <v>247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2" t="s">
        <v>345</v>
      </c>
      <c r="L1497">
        <f>COUNTIF('route'!$H$2:$H$1482,npcs!$A1497)</f>
        <v>0</v>
      </c>
    </row>
    <row r="1498" spans="1:12" ht="15.75" customHeight="1" x14ac:dyDescent="0.2">
      <c r="A1498">
        <v>1497</v>
      </c>
      <c r="B1498" t="s">
        <v>631</v>
      </c>
      <c r="C1498" t="s">
        <v>2407</v>
      </c>
      <c r="D1498" t="s">
        <v>977</v>
      </c>
      <c r="E1498" t="s">
        <v>247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2" t="s">
        <v>345</v>
      </c>
      <c r="L1498">
        <f>COUNTIF('route'!$H$2:$H$1482,npcs!$A1498)</f>
        <v>0</v>
      </c>
    </row>
    <row r="1499" spans="1:12" ht="15.75" customHeight="1" x14ac:dyDescent="0.2">
      <c r="A1499">
        <v>1498</v>
      </c>
      <c r="B1499" t="s">
        <v>631</v>
      </c>
      <c r="C1499" t="s">
        <v>2408</v>
      </c>
      <c r="D1499" t="s">
        <v>977</v>
      </c>
      <c r="E1499" t="s">
        <v>247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2" t="s">
        <v>345</v>
      </c>
      <c r="L1499">
        <f>COUNTIF('route'!$H$2:$H$1482,npcs!$A1499)</f>
        <v>0</v>
      </c>
    </row>
    <row r="1500" spans="1:12" ht="15.75" customHeight="1" x14ac:dyDescent="0.2">
      <c r="A1500">
        <v>1499</v>
      </c>
      <c r="B1500" t="s">
        <v>631</v>
      </c>
      <c r="C1500" t="s">
        <v>2406</v>
      </c>
      <c r="D1500" t="s">
        <v>977</v>
      </c>
      <c r="E1500" t="s">
        <v>247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2" t="s">
        <v>345</v>
      </c>
      <c r="L1500">
        <f>COUNTIF('route'!$H$2:$H$1482,npcs!$A1500)</f>
        <v>0</v>
      </c>
    </row>
    <row r="1501" spans="1:12" ht="15.75" customHeight="1" x14ac:dyDescent="0.2">
      <c r="A1501">
        <v>1500</v>
      </c>
      <c r="B1501" t="s">
        <v>631</v>
      </c>
      <c r="C1501" t="s">
        <v>2405</v>
      </c>
      <c r="D1501" t="s">
        <v>977</v>
      </c>
      <c r="E1501" t="s">
        <v>247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2" t="s">
        <v>345</v>
      </c>
      <c r="L1501">
        <f>COUNTIF('route'!$H$2:$H$1482,npcs!$A1501)</f>
        <v>0</v>
      </c>
    </row>
    <row r="1502" spans="1:12" ht="15.75" customHeight="1" x14ac:dyDescent="0.2">
      <c r="A1502">
        <v>1501</v>
      </c>
      <c r="B1502" t="s">
        <v>631</v>
      </c>
      <c r="C1502" t="s">
        <v>2408</v>
      </c>
      <c r="D1502" t="s">
        <v>977</v>
      </c>
      <c r="E1502" t="s">
        <v>247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2" t="s">
        <v>345</v>
      </c>
      <c r="L1502">
        <f>COUNTIF('route'!$H$2:$H$1482,npcs!$A1502)</f>
        <v>0</v>
      </c>
    </row>
    <row r="1503" spans="1:12" ht="15.75" customHeight="1" x14ac:dyDescent="0.2">
      <c r="A1503">
        <v>1502</v>
      </c>
      <c r="B1503" t="s">
        <v>631</v>
      </c>
      <c r="C1503" t="s">
        <v>2405</v>
      </c>
      <c r="D1503" t="s">
        <v>977</v>
      </c>
      <c r="E1503" t="s">
        <v>247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2" t="s">
        <v>345</v>
      </c>
      <c r="L1503">
        <f>COUNTIF('route'!$H$2:$H$1482,npcs!$A1503)</f>
        <v>0</v>
      </c>
    </row>
    <row r="1504" spans="1:12" ht="15.75" customHeight="1" x14ac:dyDescent="0.2">
      <c r="A1504">
        <v>1503</v>
      </c>
      <c r="B1504" t="s">
        <v>631</v>
      </c>
      <c r="C1504" t="s">
        <v>2407</v>
      </c>
      <c r="D1504" t="s">
        <v>977</v>
      </c>
      <c r="E1504" t="s">
        <v>247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2" t="s">
        <v>345</v>
      </c>
      <c r="L1504">
        <f>COUNTIF('route'!$H$2:$H$1482,npcs!$A1504)</f>
        <v>0</v>
      </c>
    </row>
    <row r="1505" spans="1:12" ht="15.75" customHeight="1" x14ac:dyDescent="0.2">
      <c r="A1505">
        <v>1504</v>
      </c>
      <c r="B1505" t="s">
        <v>631</v>
      </c>
      <c r="C1505" t="s">
        <v>2407</v>
      </c>
      <c r="D1505" t="s">
        <v>977</v>
      </c>
      <c r="E1505" t="s">
        <v>247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2" t="s">
        <v>345</v>
      </c>
      <c r="L1505">
        <f>COUNTIF('route'!$H$2:$H$1482,npcs!$A1505)</f>
        <v>0</v>
      </c>
    </row>
    <row r="1506" spans="1:12" ht="15.75" customHeight="1" x14ac:dyDescent="0.2">
      <c r="A1506">
        <v>1505</v>
      </c>
      <c r="B1506" t="s">
        <v>631</v>
      </c>
      <c r="C1506" t="s">
        <v>2469</v>
      </c>
      <c r="D1506" t="s">
        <v>977</v>
      </c>
      <c r="E1506" t="s">
        <v>247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2" t="s">
        <v>345</v>
      </c>
      <c r="L1506">
        <f>COUNTIF('route'!$H$2:$H$1482,npcs!$A1506)</f>
        <v>0</v>
      </c>
    </row>
    <row r="1507" spans="1:12" ht="15.75" customHeight="1" x14ac:dyDescent="0.2">
      <c r="A1507">
        <v>1506</v>
      </c>
      <c r="B1507" t="s">
        <v>631</v>
      </c>
      <c r="C1507" t="s">
        <v>2407</v>
      </c>
      <c r="D1507" t="s">
        <v>977</v>
      </c>
      <c r="E1507" t="s">
        <v>247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2" t="s">
        <v>345</v>
      </c>
      <c r="L1507">
        <f>COUNTIF('route'!$H$2:$H$1482,npcs!$A1507)</f>
        <v>0</v>
      </c>
    </row>
    <row r="1508" spans="1:12" ht="15.75" customHeight="1" x14ac:dyDescent="0.2">
      <c r="A1508">
        <v>1507</v>
      </c>
      <c r="B1508" t="s">
        <v>631</v>
      </c>
      <c r="C1508" t="s">
        <v>2407</v>
      </c>
      <c r="D1508" t="s">
        <v>977</v>
      </c>
      <c r="E1508" t="s">
        <v>247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2" t="s">
        <v>345</v>
      </c>
      <c r="L1508">
        <f>COUNTIF('route'!$H$2:$H$1482,npcs!$A1508)</f>
        <v>0</v>
      </c>
    </row>
    <row r="1509" spans="1:12" ht="15.75" customHeight="1" x14ac:dyDescent="0.2">
      <c r="A1509">
        <v>1508</v>
      </c>
      <c r="B1509" t="s">
        <v>631</v>
      </c>
      <c r="C1509" t="s">
        <v>2405</v>
      </c>
      <c r="D1509" t="s">
        <v>977</v>
      </c>
      <c r="E1509" t="s">
        <v>247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2" t="s">
        <v>345</v>
      </c>
      <c r="L1509">
        <f>COUNTIF('route'!$H$2:$H$1482,npcs!$A1509)</f>
        <v>0</v>
      </c>
    </row>
    <row r="1510" spans="1:12" ht="15.75" customHeight="1" x14ac:dyDescent="0.2">
      <c r="A1510">
        <v>1509</v>
      </c>
      <c r="B1510" t="s">
        <v>631</v>
      </c>
      <c r="C1510" t="s">
        <v>2407</v>
      </c>
      <c r="D1510" t="s">
        <v>977</v>
      </c>
      <c r="E1510" t="s">
        <v>247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2" t="s">
        <v>345</v>
      </c>
      <c r="L1510">
        <f>COUNTIF('route'!$H$2:$H$1482,npcs!$A1510)</f>
        <v>0</v>
      </c>
    </row>
    <row r="1511" spans="1:12" ht="15.75" customHeight="1" x14ac:dyDescent="0.2">
      <c r="A1511">
        <v>1510</v>
      </c>
      <c r="B1511" t="s">
        <v>631</v>
      </c>
      <c r="C1511" t="s">
        <v>2407</v>
      </c>
      <c r="D1511" t="s">
        <v>977</v>
      </c>
      <c r="E1511" t="s">
        <v>247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2" t="s">
        <v>345</v>
      </c>
      <c r="L1511">
        <f>COUNTIF('route'!$H$2:$H$1482,npcs!$A1511)</f>
        <v>0</v>
      </c>
    </row>
    <row r="1512" spans="1:12" ht="15.75" customHeight="1" x14ac:dyDescent="0.2">
      <c r="A1512">
        <v>1511</v>
      </c>
      <c r="B1512" t="s">
        <v>980</v>
      </c>
      <c r="C1512" t="s">
        <v>2418</v>
      </c>
      <c r="D1512" t="s">
        <v>977</v>
      </c>
      <c r="E1512" t="s">
        <v>247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2" t="s">
        <v>345</v>
      </c>
      <c r="L1512">
        <f>COUNTIF('route'!$H$2:$H$1482,npcs!$A1512)</f>
        <v>0</v>
      </c>
    </row>
    <row r="1513" spans="1:12" ht="15.75" customHeight="1" x14ac:dyDescent="0.2">
      <c r="A1513">
        <v>1512</v>
      </c>
      <c r="B1513" t="s">
        <v>631</v>
      </c>
      <c r="C1513" t="s">
        <v>752</v>
      </c>
      <c r="D1513" t="s">
        <v>977</v>
      </c>
      <c r="E1513" t="s">
        <v>247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2" t="s">
        <v>345</v>
      </c>
      <c r="L1513">
        <f>COUNTIF('route'!$H$2:$H$1482,npcs!$A1513)</f>
        <v>0</v>
      </c>
    </row>
    <row r="1514" spans="1:12" ht="15.75" customHeight="1" x14ac:dyDescent="0.2">
      <c r="A1514">
        <v>1513</v>
      </c>
      <c r="B1514" t="s">
        <v>631</v>
      </c>
      <c r="C1514" t="s">
        <v>992</v>
      </c>
      <c r="D1514" t="s">
        <v>977</v>
      </c>
      <c r="E1514" t="s">
        <v>247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2" t="s">
        <v>345</v>
      </c>
      <c r="L1514">
        <f>COUNTIF('route'!$H$2:$H$1482,npcs!$A1514)</f>
        <v>0</v>
      </c>
    </row>
    <row r="1515" spans="1:12" ht="15.75" customHeight="1" x14ac:dyDescent="0.2">
      <c r="A1515">
        <v>1514</v>
      </c>
      <c r="B1515" t="s">
        <v>631</v>
      </c>
      <c r="C1515" t="s">
        <v>2456</v>
      </c>
      <c r="D1515" t="s">
        <v>977</v>
      </c>
      <c r="E1515" t="s">
        <v>247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2" t="s">
        <v>345</v>
      </c>
      <c r="L1515">
        <f>COUNTIF('route'!$H$2:$H$1482,npcs!$A1515)</f>
        <v>0</v>
      </c>
    </row>
    <row r="1516" spans="1:12" ht="15.75" customHeight="1" x14ac:dyDescent="0.2">
      <c r="A1516">
        <v>1515</v>
      </c>
      <c r="B1516" t="s">
        <v>631</v>
      </c>
      <c r="C1516" t="s">
        <v>2456</v>
      </c>
      <c r="D1516" t="s">
        <v>977</v>
      </c>
      <c r="E1516" t="s">
        <v>247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2" t="s">
        <v>345</v>
      </c>
      <c r="L1516">
        <f>COUNTIF('route'!$H$2:$H$1482,npcs!$A1516)</f>
        <v>0</v>
      </c>
    </row>
    <row r="1517" spans="1:12" ht="15.75" customHeight="1" x14ac:dyDescent="0.2">
      <c r="A1517">
        <v>1516</v>
      </c>
      <c r="B1517" t="s">
        <v>631</v>
      </c>
      <c r="C1517" t="s">
        <v>2456</v>
      </c>
      <c r="D1517" t="s">
        <v>977</v>
      </c>
      <c r="E1517" t="s">
        <v>247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2" t="s">
        <v>345</v>
      </c>
      <c r="L1517">
        <f>COUNTIF('route'!$H$2:$H$1482,npcs!$A1517)</f>
        <v>0</v>
      </c>
    </row>
    <row r="1518" spans="1:12" ht="15.75" customHeight="1" x14ac:dyDescent="0.2">
      <c r="A1518">
        <v>1517</v>
      </c>
      <c r="B1518" t="s">
        <v>631</v>
      </c>
      <c r="C1518" t="s">
        <v>2454</v>
      </c>
      <c r="D1518" t="s">
        <v>977</v>
      </c>
      <c r="E1518" t="s">
        <v>247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2" t="s">
        <v>345</v>
      </c>
      <c r="L1518">
        <f>COUNTIF('route'!$H$2:$H$1482,npcs!$A1518)</f>
        <v>0</v>
      </c>
    </row>
    <row r="1519" spans="1:12" ht="15.75" customHeight="1" x14ac:dyDescent="0.2">
      <c r="A1519">
        <v>1518</v>
      </c>
      <c r="B1519" t="s">
        <v>631</v>
      </c>
      <c r="C1519" t="s">
        <v>2456</v>
      </c>
      <c r="D1519" t="s">
        <v>977</v>
      </c>
      <c r="E1519" t="s">
        <v>247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2" t="s">
        <v>345</v>
      </c>
      <c r="L1519">
        <f>COUNTIF('route'!$H$2:$H$1482,npcs!$A1519)</f>
        <v>0</v>
      </c>
    </row>
    <row r="1520" spans="1:12" ht="15.75" customHeight="1" x14ac:dyDescent="0.2">
      <c r="A1520">
        <v>1519</v>
      </c>
      <c r="B1520" t="s">
        <v>576</v>
      </c>
      <c r="C1520" t="s">
        <v>2470</v>
      </c>
      <c r="D1520" t="s">
        <v>977</v>
      </c>
      <c r="E1520" t="s">
        <v>247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2" t="s">
        <v>345</v>
      </c>
      <c r="L1520">
        <f>COUNTIF('route'!$H$2:$H$1482,npcs!$A1520)</f>
        <v>0</v>
      </c>
    </row>
    <row r="1521" spans="1:12" ht="15.75" customHeight="1" x14ac:dyDescent="0.2">
      <c r="A1521">
        <v>1520</v>
      </c>
      <c r="B1521" t="s">
        <v>576</v>
      </c>
      <c r="C1521" t="s">
        <v>2471</v>
      </c>
      <c r="D1521" t="s">
        <v>977</v>
      </c>
      <c r="E1521" t="s">
        <v>247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2" t="s">
        <v>345</v>
      </c>
      <c r="L1521">
        <f>COUNTIF('route'!$H$2:$H$1482,npcs!$A1521)</f>
        <v>0</v>
      </c>
    </row>
    <row r="1522" spans="1:12" ht="15.75" customHeight="1" x14ac:dyDescent="0.2">
      <c r="A1522">
        <v>1521</v>
      </c>
      <c r="B1522" t="s">
        <v>576</v>
      </c>
      <c r="C1522" t="s">
        <v>2472</v>
      </c>
      <c r="D1522" t="s">
        <v>977</v>
      </c>
      <c r="E1522" t="s">
        <v>247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2" t="s">
        <v>345</v>
      </c>
      <c r="L1522">
        <f>COUNTIF('route'!$H$2:$H$1482,npcs!$A1522)</f>
        <v>0</v>
      </c>
    </row>
    <row r="1523" spans="1:12" ht="15.75" customHeight="1" x14ac:dyDescent="0.2">
      <c r="A1523">
        <v>1522</v>
      </c>
      <c r="B1523" t="s">
        <v>576</v>
      </c>
      <c r="C1523" t="s">
        <v>2473</v>
      </c>
      <c r="D1523" t="s">
        <v>977</v>
      </c>
      <c r="E1523" t="s">
        <v>247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2" t="s">
        <v>345</v>
      </c>
      <c r="L1523">
        <f>COUNTIF('route'!$H$2:$H$1482,npcs!$A1523)</f>
        <v>0</v>
      </c>
    </row>
    <row r="1524" spans="1:12" ht="15.75" customHeight="1" x14ac:dyDescent="0.2">
      <c r="A1524">
        <v>1523</v>
      </c>
      <c r="B1524" t="s">
        <v>576</v>
      </c>
      <c r="C1524" t="s">
        <v>2474</v>
      </c>
      <c r="D1524" t="s">
        <v>977</v>
      </c>
      <c r="E1524" t="s">
        <v>247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2" t="s">
        <v>345</v>
      </c>
      <c r="L1524">
        <f>COUNTIF('route'!$H$2:$H$1482,npcs!$A1524)</f>
        <v>0</v>
      </c>
    </row>
    <row r="1525" spans="1:12" ht="15.75" customHeight="1" x14ac:dyDescent="0.2">
      <c r="A1525">
        <v>1524</v>
      </c>
      <c r="B1525" t="s">
        <v>811</v>
      </c>
      <c r="C1525" t="s">
        <v>2475</v>
      </c>
      <c r="D1525" t="s">
        <v>977</v>
      </c>
      <c r="E1525" t="s">
        <v>247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2" t="s">
        <v>345</v>
      </c>
      <c r="L1525">
        <f>COUNTIF('route'!$H$2:$H$1482,npcs!$A1525)</f>
        <v>0</v>
      </c>
    </row>
    <row r="1526" spans="1:12" ht="15.75" customHeight="1" x14ac:dyDescent="0.2">
      <c r="A1526">
        <v>1525</v>
      </c>
      <c r="B1526" t="s">
        <v>811</v>
      </c>
      <c r="C1526" t="s">
        <v>2435</v>
      </c>
      <c r="D1526" t="s">
        <v>977</v>
      </c>
      <c r="E1526" t="s">
        <v>247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2" t="s">
        <v>345</v>
      </c>
      <c r="L1526">
        <f>COUNTIF('route'!$H$2:$H$1482,npcs!$A1526)</f>
        <v>0</v>
      </c>
    </row>
    <row r="1527" spans="1:12" ht="15.75" customHeight="1" x14ac:dyDescent="0.2">
      <c r="A1527">
        <v>1526</v>
      </c>
      <c r="B1527" t="s">
        <v>811</v>
      </c>
      <c r="C1527" t="s">
        <v>2430</v>
      </c>
      <c r="D1527" t="s">
        <v>977</v>
      </c>
      <c r="E1527" t="s">
        <v>247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2" t="s">
        <v>345</v>
      </c>
      <c r="L1527">
        <f>COUNTIF('route'!$H$2:$H$1482,npcs!$A1527)</f>
        <v>0</v>
      </c>
    </row>
    <row r="1528" spans="1:12" ht="15.75" customHeight="1" x14ac:dyDescent="0.2">
      <c r="A1528">
        <v>1527</v>
      </c>
      <c r="B1528" t="s">
        <v>811</v>
      </c>
      <c r="C1528" t="s">
        <v>2440</v>
      </c>
      <c r="D1528" t="s">
        <v>977</v>
      </c>
      <c r="E1528" t="s">
        <v>247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2" t="s">
        <v>345</v>
      </c>
      <c r="L1528">
        <f>COUNTIF('route'!$H$2:$H$1482,npcs!$A1528)</f>
        <v>0</v>
      </c>
    </row>
    <row r="1529" spans="1:12" ht="15.75" customHeight="1" x14ac:dyDescent="0.2">
      <c r="A1529">
        <v>1528</v>
      </c>
      <c r="B1529" t="s">
        <v>811</v>
      </c>
      <c r="C1529" t="s">
        <v>2435</v>
      </c>
      <c r="D1529" t="s">
        <v>977</v>
      </c>
      <c r="E1529" t="s">
        <v>247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2" t="s">
        <v>345</v>
      </c>
      <c r="L1529">
        <f>COUNTIF('route'!$H$2:$H$1482,npcs!$A1529)</f>
        <v>0</v>
      </c>
    </row>
    <row r="1530" spans="1:12" ht="15.75" customHeight="1" x14ac:dyDescent="0.2">
      <c r="A1530">
        <v>1529</v>
      </c>
      <c r="B1530" t="s">
        <v>811</v>
      </c>
      <c r="C1530" t="s">
        <v>2437</v>
      </c>
      <c r="D1530" t="s">
        <v>977</v>
      </c>
      <c r="E1530" t="s">
        <v>247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2" t="s">
        <v>345</v>
      </c>
      <c r="L1530">
        <f>COUNTIF('route'!$H$2:$H$1482,npcs!$A1530)</f>
        <v>0</v>
      </c>
    </row>
    <row r="1531" spans="1:12" ht="15.75" customHeight="1" x14ac:dyDescent="0.2">
      <c r="A1531">
        <v>1530</v>
      </c>
      <c r="B1531" t="s">
        <v>631</v>
      </c>
      <c r="C1531" t="s">
        <v>892</v>
      </c>
      <c r="D1531" t="s">
        <v>977</v>
      </c>
      <c r="E1531" t="s">
        <v>247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2" t="s">
        <v>345</v>
      </c>
      <c r="L1531">
        <f>COUNTIF('route'!$H$2:$H$1482,npcs!$A1531)</f>
        <v>0</v>
      </c>
    </row>
    <row r="1532" spans="1:12" ht="15.75" customHeight="1" x14ac:dyDescent="0.2">
      <c r="A1532">
        <v>1531</v>
      </c>
      <c r="B1532" t="s">
        <v>631</v>
      </c>
      <c r="C1532" t="s">
        <v>892</v>
      </c>
      <c r="D1532" t="s">
        <v>977</v>
      </c>
      <c r="E1532" t="s">
        <v>247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2" t="s">
        <v>345</v>
      </c>
      <c r="L1532">
        <f>COUNTIF('route'!$H$2:$H$1482,npcs!$A1532)</f>
        <v>0</v>
      </c>
    </row>
    <row r="1533" spans="1:12" ht="15.75" customHeight="1" x14ac:dyDescent="0.2">
      <c r="A1533">
        <v>1532</v>
      </c>
      <c r="B1533" t="s">
        <v>631</v>
      </c>
      <c r="C1533" t="s">
        <v>2444</v>
      </c>
      <c r="D1533" t="s">
        <v>977</v>
      </c>
      <c r="E1533" t="s">
        <v>247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2" t="s">
        <v>345</v>
      </c>
      <c r="L1533">
        <f>COUNTIF('route'!$H$2:$H$1482,npcs!$A1533)</f>
        <v>0</v>
      </c>
    </row>
    <row r="1534" spans="1:12" ht="15.75" customHeight="1" x14ac:dyDescent="0.2">
      <c r="A1534">
        <v>1533</v>
      </c>
      <c r="B1534" t="s">
        <v>631</v>
      </c>
      <c r="C1534" t="s">
        <v>2444</v>
      </c>
      <c r="D1534" t="s">
        <v>977</v>
      </c>
      <c r="E1534" t="s">
        <v>247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2" t="s">
        <v>345</v>
      </c>
      <c r="L1534">
        <f>COUNTIF('route'!$H$2:$H$1482,npcs!$A1534)</f>
        <v>0</v>
      </c>
    </row>
    <row r="1535" spans="1:12" ht="15.75" customHeight="1" x14ac:dyDescent="0.2">
      <c r="A1535">
        <v>1534</v>
      </c>
      <c r="B1535" t="s">
        <v>631</v>
      </c>
      <c r="C1535" t="s">
        <v>892</v>
      </c>
      <c r="D1535" t="s">
        <v>977</v>
      </c>
      <c r="E1535" t="s">
        <v>247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2" t="s">
        <v>345</v>
      </c>
      <c r="L1535">
        <f>COUNTIF('route'!$H$2:$H$1482,npcs!$A1535)</f>
        <v>0</v>
      </c>
    </row>
    <row r="1536" spans="1:12" ht="15.75" customHeight="1" x14ac:dyDescent="0.2">
      <c r="A1536">
        <v>1535</v>
      </c>
      <c r="B1536" t="s">
        <v>631</v>
      </c>
      <c r="C1536" t="s">
        <v>2444</v>
      </c>
      <c r="D1536" t="s">
        <v>977</v>
      </c>
      <c r="E1536" t="s">
        <v>247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2" t="s">
        <v>345</v>
      </c>
      <c r="L1536">
        <f>COUNTIF('route'!$H$2:$H$1482,npcs!$A1536)</f>
        <v>0</v>
      </c>
    </row>
    <row r="1537" spans="1:12" ht="15.75" customHeight="1" x14ac:dyDescent="0.2">
      <c r="A1537">
        <v>1536</v>
      </c>
      <c r="B1537" t="s">
        <v>631</v>
      </c>
      <c r="C1537" t="s">
        <v>892</v>
      </c>
      <c r="D1537" t="s">
        <v>977</v>
      </c>
      <c r="E1537" t="s">
        <v>247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2" t="s">
        <v>345</v>
      </c>
      <c r="L1537">
        <f>COUNTIF('route'!$H$2:$H$1482,npcs!$A1537)</f>
        <v>0</v>
      </c>
    </row>
    <row r="1538" spans="1:12" ht="15.75" customHeight="1" x14ac:dyDescent="0.2">
      <c r="A1538">
        <v>1537</v>
      </c>
      <c r="B1538" t="s">
        <v>631</v>
      </c>
      <c r="C1538" t="s">
        <v>892</v>
      </c>
      <c r="D1538" t="s">
        <v>977</v>
      </c>
      <c r="E1538" t="s">
        <v>247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2" t="s">
        <v>345</v>
      </c>
      <c r="L1538">
        <f>COUNTIF('route'!$H$2:$H$1482,npcs!$A1538)</f>
        <v>0</v>
      </c>
    </row>
    <row r="1539" spans="1:12" ht="15.75" customHeight="1" x14ac:dyDescent="0.2">
      <c r="A1539">
        <v>1538</v>
      </c>
      <c r="B1539" t="s">
        <v>631</v>
      </c>
      <c r="C1539" t="s">
        <v>2444</v>
      </c>
      <c r="D1539" t="s">
        <v>977</v>
      </c>
      <c r="E1539" t="s">
        <v>247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2" t="s">
        <v>345</v>
      </c>
      <c r="L1539">
        <f>COUNTIF('route'!$H$2:$H$1482,npcs!$A1539)</f>
        <v>0</v>
      </c>
    </row>
    <row r="1540" spans="1:12" ht="15.75" customHeight="1" x14ac:dyDescent="0.2">
      <c r="A1540">
        <v>1539</v>
      </c>
      <c r="B1540" t="s">
        <v>631</v>
      </c>
      <c r="C1540" t="s">
        <v>2444</v>
      </c>
      <c r="D1540" t="s">
        <v>977</v>
      </c>
      <c r="E1540" t="s">
        <v>247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2" t="s">
        <v>345</v>
      </c>
      <c r="L1540">
        <f>COUNTIF('route'!$H$2:$H$1482,npcs!$A1540)</f>
        <v>0</v>
      </c>
    </row>
    <row r="1541" spans="1:12" ht="15.75" customHeight="1" x14ac:dyDescent="0.2">
      <c r="A1541">
        <v>1540</v>
      </c>
      <c r="B1541" t="s">
        <v>631</v>
      </c>
      <c r="C1541" t="s">
        <v>2445</v>
      </c>
      <c r="D1541" t="s">
        <v>977</v>
      </c>
      <c r="E1541" t="s">
        <v>247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2" t="s">
        <v>345</v>
      </c>
      <c r="L1541">
        <f>COUNTIF('route'!$H$2:$H$1482,npcs!$A1541)</f>
        <v>0</v>
      </c>
    </row>
    <row r="1542" spans="1:12" ht="15.75" customHeight="1" x14ac:dyDescent="0.2">
      <c r="A1542">
        <v>1541</v>
      </c>
      <c r="B1542" t="s">
        <v>631</v>
      </c>
      <c r="C1542" t="s">
        <v>892</v>
      </c>
      <c r="D1542" t="s">
        <v>977</v>
      </c>
      <c r="E1542" t="s">
        <v>247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2" t="s">
        <v>345</v>
      </c>
      <c r="L1542">
        <f>COUNTIF('route'!$H$2:$H$1482,npcs!$A1542)</f>
        <v>0</v>
      </c>
    </row>
    <row r="1543" spans="1:12" ht="15.75" customHeight="1" x14ac:dyDescent="0.2">
      <c r="A1543">
        <v>1542</v>
      </c>
      <c r="B1543" t="s">
        <v>980</v>
      </c>
      <c r="C1543" t="s">
        <v>824</v>
      </c>
      <c r="D1543" t="s">
        <v>977</v>
      </c>
      <c r="E1543" t="s">
        <v>247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2" t="s">
        <v>345</v>
      </c>
      <c r="L1543">
        <f>COUNTIF('route'!$H$2:$H$1482,npcs!$A1543)</f>
        <v>0</v>
      </c>
    </row>
    <row r="1544" spans="1:12" ht="15.75" customHeight="1" x14ac:dyDescent="0.2">
      <c r="A1544">
        <v>1543</v>
      </c>
      <c r="B1544" t="s">
        <v>980</v>
      </c>
      <c r="C1544" t="s">
        <v>824</v>
      </c>
      <c r="D1544" t="s">
        <v>977</v>
      </c>
      <c r="E1544" t="s">
        <v>247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2" t="s">
        <v>345</v>
      </c>
      <c r="L1544">
        <f>COUNTIF('route'!$H$2:$H$1482,npcs!$A1544)</f>
        <v>0</v>
      </c>
    </row>
    <row r="1545" spans="1:12" ht="15.75" customHeight="1" x14ac:dyDescent="0.2">
      <c r="A1545">
        <v>1544</v>
      </c>
      <c r="B1545" t="s">
        <v>980</v>
      </c>
      <c r="C1545" t="s">
        <v>824</v>
      </c>
      <c r="D1545" t="s">
        <v>977</v>
      </c>
      <c r="E1545" t="s">
        <v>247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2" t="s">
        <v>345</v>
      </c>
      <c r="L1545">
        <f>COUNTIF('route'!$H$2:$H$1482,npcs!$A1545)</f>
        <v>0</v>
      </c>
    </row>
    <row r="1546" spans="1:12" ht="15.75" customHeight="1" x14ac:dyDescent="0.2">
      <c r="A1546">
        <v>1545</v>
      </c>
      <c r="B1546" t="s">
        <v>980</v>
      </c>
      <c r="C1546" t="s">
        <v>831</v>
      </c>
      <c r="D1546" t="s">
        <v>977</v>
      </c>
      <c r="E1546" t="s">
        <v>247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2" t="s">
        <v>345</v>
      </c>
      <c r="L1546">
        <f>COUNTIF('route'!$H$2:$H$1482,npcs!$A1546)</f>
        <v>0</v>
      </c>
    </row>
    <row r="1547" spans="1:12" ht="15.75" customHeight="1" x14ac:dyDescent="0.2">
      <c r="A1547">
        <v>1546</v>
      </c>
      <c r="B1547" t="s">
        <v>980</v>
      </c>
      <c r="C1547" t="s">
        <v>834</v>
      </c>
      <c r="D1547" t="s">
        <v>977</v>
      </c>
      <c r="E1547" t="s">
        <v>247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2" t="s">
        <v>345</v>
      </c>
      <c r="L1547">
        <f>COUNTIF('route'!$H$2:$H$1482,npcs!$A1547)</f>
        <v>0</v>
      </c>
    </row>
    <row r="1548" spans="1:12" ht="15.75" customHeight="1" x14ac:dyDescent="0.2">
      <c r="A1548">
        <v>1547</v>
      </c>
      <c r="B1548" t="s">
        <v>980</v>
      </c>
      <c r="C1548" t="s">
        <v>833</v>
      </c>
      <c r="D1548" t="s">
        <v>977</v>
      </c>
      <c r="E1548" t="s">
        <v>247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2" t="s">
        <v>345</v>
      </c>
      <c r="L1548">
        <f>COUNTIF('route'!$H$2:$H$1482,npcs!$A1548)</f>
        <v>0</v>
      </c>
    </row>
    <row r="1549" spans="1:12" ht="15.75" customHeight="1" x14ac:dyDescent="0.2">
      <c r="A1549">
        <v>1548</v>
      </c>
      <c r="B1549" t="s">
        <v>980</v>
      </c>
      <c r="C1549" t="s">
        <v>834</v>
      </c>
      <c r="D1549" t="s">
        <v>977</v>
      </c>
      <c r="E1549" t="s">
        <v>247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2" t="s">
        <v>345</v>
      </c>
      <c r="L1549">
        <f>COUNTIF('route'!$H$2:$H$1482,npcs!$A1549)</f>
        <v>0</v>
      </c>
    </row>
    <row r="1550" spans="1:12" ht="15.75" customHeight="1" x14ac:dyDescent="0.2">
      <c r="A1550">
        <v>1549</v>
      </c>
      <c r="B1550" t="s">
        <v>631</v>
      </c>
      <c r="C1550" t="s">
        <v>2436</v>
      </c>
      <c r="D1550" t="s">
        <v>977</v>
      </c>
      <c r="E1550" t="s">
        <v>247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2" t="s">
        <v>345</v>
      </c>
      <c r="L1550">
        <f>COUNTIF('route'!$H$2:$H$1482,npcs!$A1550)</f>
        <v>0</v>
      </c>
    </row>
    <row r="1551" spans="1:12" ht="15.75" customHeight="1" x14ac:dyDescent="0.2">
      <c r="A1551">
        <v>1550</v>
      </c>
      <c r="B1551" t="s">
        <v>631</v>
      </c>
      <c r="C1551" t="s">
        <v>2476</v>
      </c>
      <c r="D1551" t="s">
        <v>977</v>
      </c>
      <c r="E1551" t="s">
        <v>247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2" t="s">
        <v>345</v>
      </c>
      <c r="L1551">
        <f>COUNTIF('route'!$H$2:$H$1482,npcs!$A1551)</f>
        <v>0</v>
      </c>
    </row>
    <row r="1552" spans="1:12" ht="15.75" customHeight="1" x14ac:dyDescent="0.2">
      <c r="A1552">
        <v>1551</v>
      </c>
      <c r="B1552" t="s">
        <v>631</v>
      </c>
      <c r="C1552" t="s">
        <v>2477</v>
      </c>
      <c r="D1552" t="s">
        <v>977</v>
      </c>
      <c r="E1552" t="s">
        <v>247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2" t="s">
        <v>345</v>
      </c>
      <c r="L1552">
        <f>COUNTIF('route'!$H$2:$H$1482,npcs!$A1552)</f>
        <v>0</v>
      </c>
    </row>
    <row r="1553" spans="1:12" ht="15.75" customHeight="1" x14ac:dyDescent="0.2">
      <c r="A1553">
        <v>1552</v>
      </c>
      <c r="B1553" t="s">
        <v>631</v>
      </c>
      <c r="C1553" t="s">
        <v>2446</v>
      </c>
      <c r="D1553" t="s">
        <v>977</v>
      </c>
      <c r="E1553" t="s">
        <v>247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2" t="s">
        <v>345</v>
      </c>
      <c r="L1553">
        <f>COUNTIF('route'!$H$2:$H$1482,npcs!$A1553)</f>
        <v>0</v>
      </c>
    </row>
    <row r="1554" spans="1:12" ht="15.75" customHeight="1" x14ac:dyDescent="0.2">
      <c r="A1554">
        <v>1553</v>
      </c>
      <c r="B1554" t="s">
        <v>631</v>
      </c>
      <c r="C1554" t="s">
        <v>2446</v>
      </c>
      <c r="D1554" t="s">
        <v>977</v>
      </c>
      <c r="E1554" t="s">
        <v>247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2" t="s">
        <v>345</v>
      </c>
      <c r="L1554">
        <f>COUNTIF('route'!$H$2:$H$1482,npcs!$A1554)</f>
        <v>0</v>
      </c>
    </row>
    <row r="1555" spans="1:12" ht="15.75" customHeight="1" x14ac:dyDescent="0.2">
      <c r="A1555">
        <v>1554</v>
      </c>
      <c r="B1555" t="s">
        <v>631</v>
      </c>
      <c r="C1555" t="s">
        <v>2446</v>
      </c>
      <c r="D1555" t="s">
        <v>977</v>
      </c>
      <c r="E1555" t="s">
        <v>247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2" t="s">
        <v>345</v>
      </c>
      <c r="L1555">
        <f>COUNTIF('route'!$H$2:$H$1482,npcs!$A1555)</f>
        <v>0</v>
      </c>
    </row>
    <row r="1556" spans="1:12" ht="15.75" customHeight="1" x14ac:dyDescent="0.2">
      <c r="A1556">
        <v>1555</v>
      </c>
      <c r="B1556" t="s">
        <v>631</v>
      </c>
      <c r="C1556" t="s">
        <v>2446</v>
      </c>
      <c r="D1556" t="s">
        <v>977</v>
      </c>
      <c r="E1556" t="s">
        <v>247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2" t="s">
        <v>345</v>
      </c>
      <c r="L1556">
        <f>COUNTIF('route'!$H$2:$H$1482,npcs!$A1556)</f>
        <v>0</v>
      </c>
    </row>
    <row r="1557" spans="1:12" ht="15.75" customHeight="1" x14ac:dyDescent="0.2">
      <c r="A1557">
        <v>1556</v>
      </c>
      <c r="B1557" t="s">
        <v>631</v>
      </c>
      <c r="C1557" t="s">
        <v>2446</v>
      </c>
      <c r="D1557" t="s">
        <v>977</v>
      </c>
      <c r="E1557" t="s">
        <v>247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2" t="s">
        <v>345</v>
      </c>
      <c r="L1557">
        <f>COUNTIF('route'!$H$2:$H$1482,npcs!$A1557)</f>
        <v>0</v>
      </c>
    </row>
    <row r="1558" spans="1:12" ht="15.75" customHeight="1" x14ac:dyDescent="0.2">
      <c r="A1558">
        <v>1557</v>
      </c>
      <c r="B1558" t="s">
        <v>631</v>
      </c>
      <c r="C1558" t="s">
        <v>2446</v>
      </c>
      <c r="D1558" t="s">
        <v>977</v>
      </c>
      <c r="E1558" t="s">
        <v>247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2" t="s">
        <v>345</v>
      </c>
      <c r="L1558">
        <f>COUNTIF('route'!$H$2:$H$1482,npcs!$A1558)</f>
        <v>0</v>
      </c>
    </row>
    <row r="1559" spans="1:12" ht="15.75" customHeight="1" x14ac:dyDescent="0.2">
      <c r="A1559">
        <v>1558</v>
      </c>
      <c r="B1559" t="s">
        <v>631</v>
      </c>
      <c r="C1559" t="s">
        <v>2447</v>
      </c>
      <c r="D1559" t="s">
        <v>977</v>
      </c>
      <c r="E1559" t="s">
        <v>247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2" t="s">
        <v>345</v>
      </c>
      <c r="L1559">
        <f>COUNTIF('route'!$H$2:$H$1482,npcs!$A1559)</f>
        <v>0</v>
      </c>
    </row>
    <row r="1560" spans="1:12" ht="15.75" customHeight="1" x14ac:dyDescent="0.2">
      <c r="A1560">
        <v>1559</v>
      </c>
      <c r="B1560" t="s">
        <v>631</v>
      </c>
      <c r="C1560" t="s">
        <v>2447</v>
      </c>
      <c r="D1560" t="s">
        <v>977</v>
      </c>
      <c r="E1560" t="s">
        <v>247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2" t="s">
        <v>345</v>
      </c>
      <c r="L1560">
        <f>COUNTIF('route'!$H$2:$H$1482,npcs!$A1560)</f>
        <v>0</v>
      </c>
    </row>
    <row r="1561" spans="1:12" ht="15.75" customHeight="1" x14ac:dyDescent="0.2">
      <c r="A1561">
        <v>1560</v>
      </c>
      <c r="B1561" t="s">
        <v>631</v>
      </c>
      <c r="C1561" t="s">
        <v>2448</v>
      </c>
      <c r="D1561" t="s">
        <v>977</v>
      </c>
      <c r="E1561" t="s">
        <v>247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2" t="s">
        <v>345</v>
      </c>
      <c r="L1561">
        <f>COUNTIF('route'!$H$2:$H$1482,npcs!$A1561)</f>
        <v>0</v>
      </c>
    </row>
    <row r="1562" spans="1:12" ht="15.75" customHeight="1" x14ac:dyDescent="0.2">
      <c r="A1562">
        <v>1561</v>
      </c>
      <c r="B1562" t="s">
        <v>631</v>
      </c>
      <c r="C1562" t="s">
        <v>2447</v>
      </c>
      <c r="D1562" t="s">
        <v>977</v>
      </c>
      <c r="E1562" t="s">
        <v>247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2" t="s">
        <v>345</v>
      </c>
      <c r="L1562">
        <f>COUNTIF('route'!$H$2:$H$1482,npcs!$A1562)</f>
        <v>0</v>
      </c>
    </row>
    <row r="1563" spans="1:12" ht="15.75" customHeight="1" x14ac:dyDescent="0.2">
      <c r="A1563">
        <v>1562</v>
      </c>
      <c r="B1563" t="s">
        <v>631</v>
      </c>
      <c r="C1563" t="s">
        <v>2447</v>
      </c>
      <c r="D1563" t="s">
        <v>977</v>
      </c>
      <c r="E1563" t="s">
        <v>247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2" t="s">
        <v>345</v>
      </c>
      <c r="L1563">
        <f>COUNTIF('route'!$H$2:$H$1482,npcs!$A1563)</f>
        <v>0</v>
      </c>
    </row>
    <row r="1564" spans="1:12" ht="15.75" customHeight="1" x14ac:dyDescent="0.2">
      <c r="A1564">
        <v>1563</v>
      </c>
      <c r="B1564" t="s">
        <v>631</v>
      </c>
      <c r="C1564" t="s">
        <v>2448</v>
      </c>
      <c r="D1564" t="s">
        <v>977</v>
      </c>
      <c r="E1564" t="s">
        <v>247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2" t="s">
        <v>345</v>
      </c>
      <c r="L1564">
        <f>COUNTIF('route'!$H$2:$H$1482,npcs!$A1564)</f>
        <v>0</v>
      </c>
    </row>
    <row r="1565" spans="1:12" ht="15.75" customHeight="1" x14ac:dyDescent="0.2">
      <c r="A1565">
        <v>1564</v>
      </c>
      <c r="B1565" t="s">
        <v>631</v>
      </c>
      <c r="C1565" t="s">
        <v>2448</v>
      </c>
      <c r="D1565" t="s">
        <v>977</v>
      </c>
      <c r="E1565" t="s">
        <v>247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2" t="s">
        <v>345</v>
      </c>
      <c r="L1565">
        <f>COUNTIF('route'!$H$2:$H$1482,npcs!$A1565)</f>
        <v>0</v>
      </c>
    </row>
    <row r="1566" spans="1:12" ht="15.75" customHeight="1" x14ac:dyDescent="0.2">
      <c r="A1566">
        <v>1565</v>
      </c>
      <c r="B1566" t="s">
        <v>631</v>
      </c>
      <c r="C1566" t="s">
        <v>2448</v>
      </c>
      <c r="D1566" t="s">
        <v>977</v>
      </c>
      <c r="E1566" t="s">
        <v>247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2" t="s">
        <v>345</v>
      </c>
      <c r="L1566">
        <f>COUNTIF('route'!$H$2:$H$1482,npcs!$A1566)</f>
        <v>0</v>
      </c>
    </row>
    <row r="1567" spans="1:12" ht="15.75" customHeight="1" x14ac:dyDescent="0.2">
      <c r="A1567">
        <v>1566</v>
      </c>
      <c r="B1567" t="s">
        <v>631</v>
      </c>
      <c r="C1567" t="s">
        <v>2448</v>
      </c>
      <c r="D1567" t="s">
        <v>977</v>
      </c>
      <c r="E1567" t="s">
        <v>247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2" t="s">
        <v>345</v>
      </c>
      <c r="L1567">
        <f>COUNTIF('route'!$H$2:$H$1482,npcs!$A1567)</f>
        <v>0</v>
      </c>
    </row>
    <row r="1568" spans="1:12" ht="15.75" customHeight="1" x14ac:dyDescent="0.2">
      <c r="A1568">
        <v>1567</v>
      </c>
      <c r="B1568" t="s">
        <v>576</v>
      </c>
      <c r="C1568" t="s">
        <v>912</v>
      </c>
      <c r="D1568" t="s">
        <v>977</v>
      </c>
      <c r="E1568" t="s">
        <v>247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2" t="s">
        <v>345</v>
      </c>
      <c r="L1568">
        <f>COUNTIF('route'!$H$2:$H$1482,npcs!$A1568)</f>
        <v>0</v>
      </c>
    </row>
    <row r="1569" spans="1:12" ht="15.75" customHeight="1" x14ac:dyDescent="0.2">
      <c r="A1569">
        <v>1568</v>
      </c>
      <c r="B1569" t="s">
        <v>993</v>
      </c>
      <c r="C1569" t="s">
        <v>2451</v>
      </c>
      <c r="D1569" t="s">
        <v>977</v>
      </c>
      <c r="E1569" t="s">
        <v>247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2" t="s">
        <v>345</v>
      </c>
      <c r="L1569">
        <f>COUNTIF('route'!$H$2:$H$1482,npcs!$A1569)</f>
        <v>0</v>
      </c>
    </row>
    <row r="1570" spans="1:12" ht="15.75" customHeight="1" x14ac:dyDescent="0.2">
      <c r="A1570">
        <v>1569</v>
      </c>
      <c r="B1570" t="s">
        <v>993</v>
      </c>
      <c r="C1570" t="s">
        <v>2451</v>
      </c>
      <c r="D1570" t="s">
        <v>977</v>
      </c>
      <c r="E1570" t="s">
        <v>247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2" t="s">
        <v>345</v>
      </c>
      <c r="L1570">
        <f>COUNTIF('route'!$H$2:$H$1482,npcs!$A1570)</f>
        <v>0</v>
      </c>
    </row>
    <row r="1571" spans="1:12" ht="15.75" customHeight="1" x14ac:dyDescent="0.2">
      <c r="A1571">
        <v>1570</v>
      </c>
      <c r="B1571" t="s">
        <v>993</v>
      </c>
      <c r="C1571" t="s">
        <v>2451</v>
      </c>
      <c r="D1571" t="s">
        <v>977</v>
      </c>
      <c r="E1571" t="s">
        <v>247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2" t="s">
        <v>345</v>
      </c>
      <c r="L1571">
        <f>COUNTIF('route'!$H$2:$H$1482,npcs!$A1571)</f>
        <v>0</v>
      </c>
    </row>
    <row r="1572" spans="1:12" ht="15.75" customHeight="1" x14ac:dyDescent="0.2">
      <c r="A1572">
        <v>1571</v>
      </c>
      <c r="B1572" t="s">
        <v>993</v>
      </c>
      <c r="C1572" t="s">
        <v>2451</v>
      </c>
      <c r="D1572" t="s">
        <v>977</v>
      </c>
      <c r="E1572" t="s">
        <v>247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2" t="s">
        <v>345</v>
      </c>
      <c r="L1572">
        <f>COUNTIF('route'!$H$2:$H$1482,npcs!$A1572)</f>
        <v>0</v>
      </c>
    </row>
    <row r="1573" spans="1:12" ht="15.75" customHeight="1" x14ac:dyDescent="0.2">
      <c r="A1573">
        <v>1572</v>
      </c>
      <c r="B1573" t="s">
        <v>993</v>
      </c>
      <c r="C1573" t="s">
        <v>2451</v>
      </c>
      <c r="D1573" t="s">
        <v>977</v>
      </c>
      <c r="E1573" t="s">
        <v>247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2" t="s">
        <v>345</v>
      </c>
      <c r="L1573">
        <f>COUNTIF('route'!$H$2:$H$1482,npcs!$A1573)</f>
        <v>0</v>
      </c>
    </row>
    <row r="1574" spans="1:12" ht="15.75" customHeight="1" x14ac:dyDescent="0.2">
      <c r="A1574">
        <v>1573</v>
      </c>
      <c r="B1574" t="s">
        <v>631</v>
      </c>
      <c r="C1574" t="s">
        <v>2478</v>
      </c>
      <c r="D1574" t="s">
        <v>977</v>
      </c>
      <c r="E1574" t="s">
        <v>247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2" t="s">
        <v>345</v>
      </c>
      <c r="L1574">
        <f>COUNTIF('route'!$H$2:$H$1482,npcs!$A1574)</f>
        <v>0</v>
      </c>
    </row>
    <row r="1575" spans="1:12" ht="15.75" customHeight="1" x14ac:dyDescent="0.2">
      <c r="A1575">
        <v>1574</v>
      </c>
      <c r="B1575" t="s">
        <v>631</v>
      </c>
      <c r="C1575" t="s">
        <v>2479</v>
      </c>
      <c r="D1575" t="s">
        <v>977</v>
      </c>
      <c r="E1575" t="s">
        <v>247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2" t="s">
        <v>345</v>
      </c>
      <c r="L1575">
        <f>COUNTIF('route'!$H$2:$H$1482,npcs!$A1575)</f>
        <v>0</v>
      </c>
    </row>
    <row r="1576" spans="1:12" ht="15.75" customHeight="1" x14ac:dyDescent="0.2">
      <c r="A1576">
        <v>1575</v>
      </c>
      <c r="B1576" t="s">
        <v>631</v>
      </c>
      <c r="C1576" t="s">
        <v>2478</v>
      </c>
      <c r="D1576" t="s">
        <v>977</v>
      </c>
      <c r="E1576" t="s">
        <v>247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2" t="s">
        <v>345</v>
      </c>
      <c r="L1576">
        <f>COUNTIF('route'!$H$2:$H$1482,npcs!$A1576)</f>
        <v>0</v>
      </c>
    </row>
    <row r="1577" spans="1:12" ht="15.75" customHeight="1" x14ac:dyDescent="0.2">
      <c r="A1577">
        <v>1576</v>
      </c>
      <c r="B1577" t="s">
        <v>631</v>
      </c>
      <c r="C1577" t="s">
        <v>2478</v>
      </c>
      <c r="D1577" t="s">
        <v>977</v>
      </c>
      <c r="E1577" t="s">
        <v>247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2" t="s">
        <v>345</v>
      </c>
      <c r="L1577">
        <f>COUNTIF('route'!$H$2:$H$1482,npcs!$A1577)</f>
        <v>0</v>
      </c>
    </row>
    <row r="1578" spans="1:12" ht="15.75" customHeight="1" x14ac:dyDescent="0.2">
      <c r="A1578">
        <v>1577</v>
      </c>
      <c r="B1578" t="s">
        <v>631</v>
      </c>
      <c r="C1578" t="s">
        <v>2480</v>
      </c>
      <c r="D1578" t="s">
        <v>977</v>
      </c>
      <c r="E1578" t="s">
        <v>247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2" t="s">
        <v>345</v>
      </c>
      <c r="L1578">
        <f>COUNTIF('route'!$H$2:$H$1482,npcs!$A1578)</f>
        <v>0</v>
      </c>
    </row>
    <row r="1579" spans="1:12" ht="15.75" customHeight="1" x14ac:dyDescent="0.2">
      <c r="A1579">
        <v>1578</v>
      </c>
      <c r="B1579" t="s">
        <v>631</v>
      </c>
      <c r="C1579" t="s">
        <v>2453</v>
      </c>
      <c r="D1579" t="s">
        <v>977</v>
      </c>
      <c r="E1579" t="s">
        <v>247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2" t="s">
        <v>345</v>
      </c>
      <c r="L1579">
        <f>COUNTIF('route'!$H$2:$H$1482,npcs!$A1579)</f>
        <v>0</v>
      </c>
    </row>
    <row r="1580" spans="1:12" ht="15.75" customHeight="1" x14ac:dyDescent="0.2">
      <c r="A1580">
        <v>1579</v>
      </c>
      <c r="B1580" t="s">
        <v>631</v>
      </c>
      <c r="C1580" t="s">
        <v>2453</v>
      </c>
      <c r="D1580" t="s">
        <v>977</v>
      </c>
      <c r="E1580" t="s">
        <v>247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2" t="s">
        <v>345</v>
      </c>
      <c r="L1580">
        <f>COUNTIF('route'!$H$2:$H$1482,npcs!$A1580)</f>
        <v>0</v>
      </c>
    </row>
    <row r="1581" spans="1:12" ht="15.75" customHeight="1" x14ac:dyDescent="0.2">
      <c r="A1581">
        <v>1580</v>
      </c>
      <c r="B1581" t="s">
        <v>631</v>
      </c>
      <c r="C1581" t="s">
        <v>2453</v>
      </c>
      <c r="D1581" t="s">
        <v>977</v>
      </c>
      <c r="E1581" t="s">
        <v>247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2" t="s">
        <v>345</v>
      </c>
      <c r="L1581">
        <f>COUNTIF('route'!$H$2:$H$1482,npcs!$A1581)</f>
        <v>0</v>
      </c>
    </row>
    <row r="1582" spans="1:12" ht="15.75" customHeight="1" x14ac:dyDescent="0.2">
      <c r="A1582">
        <v>1581</v>
      </c>
      <c r="B1582" t="s">
        <v>631</v>
      </c>
      <c r="C1582" t="s">
        <v>2453</v>
      </c>
      <c r="D1582" t="s">
        <v>977</v>
      </c>
      <c r="E1582" t="s">
        <v>247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2" t="s">
        <v>345</v>
      </c>
      <c r="L1582">
        <f>COUNTIF('route'!$H$2:$H$1482,npcs!$A1582)</f>
        <v>0</v>
      </c>
    </row>
    <row r="1583" spans="1:12" ht="15.75" customHeight="1" x14ac:dyDescent="0.2">
      <c r="A1583">
        <v>1582</v>
      </c>
      <c r="B1583" t="s">
        <v>631</v>
      </c>
      <c r="C1583" t="s">
        <v>2453</v>
      </c>
      <c r="D1583" t="s">
        <v>977</v>
      </c>
      <c r="E1583" t="s">
        <v>247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2" t="s">
        <v>345</v>
      </c>
      <c r="L1583">
        <f>COUNTIF('route'!$H$2:$H$1482,npcs!$A1583)</f>
        <v>0</v>
      </c>
    </row>
    <row r="1584" spans="1:12" ht="15.75" customHeight="1" x14ac:dyDescent="0.2">
      <c r="A1584">
        <v>1583</v>
      </c>
      <c r="B1584" t="s">
        <v>631</v>
      </c>
      <c r="C1584" t="s">
        <v>2452</v>
      </c>
      <c r="D1584" t="s">
        <v>977</v>
      </c>
      <c r="E1584" t="s">
        <v>247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2" t="s">
        <v>345</v>
      </c>
      <c r="L1584">
        <f>COUNTIF('route'!$H$2:$H$1482,npcs!$A1584)</f>
        <v>0</v>
      </c>
    </row>
  </sheetData>
  <conditionalFormatting sqref="K2:K1584">
    <cfRule type="containsText" dxfId="4" priority="1" operator="containsText" text="double-check">
      <formula>NOT(ISERROR(SEARCH("double-check",K2)))</formula>
    </cfRule>
    <cfRule type="containsText" dxfId="3" priority="2" operator="containsText" text="yes">
      <formula>NOT(ISERROR(SEARCH(("yes"),(K2))))</formula>
    </cfRule>
    <cfRule type="cellIs" dxfId="2" priority="3" operator="equal">
      <formula>"no"</formula>
    </cfRule>
  </conditionalFormatting>
  <conditionalFormatting sqref="L2:L1584">
    <cfRule type="cellIs" dxfId="1" priority="4" operator="greaterThan">
      <formula>0</formula>
    </cfRule>
    <cfRule type="cellIs" dxfId="0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/>
    <sheetView workbookViewId="1"/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2" t="s">
        <v>977</v>
      </c>
    </row>
    <row r="2" spans="1:1" ht="15.75" customHeight="1" x14ac:dyDescent="0.2">
      <c r="A2" s="2" t="s">
        <v>994</v>
      </c>
    </row>
    <row r="3" spans="1:1" ht="15.75" customHeight="1" x14ac:dyDescent="0.2">
      <c r="A3" s="2" t="s">
        <v>995</v>
      </c>
    </row>
    <row r="4" spans="1:1" ht="15.75" customHeight="1" x14ac:dyDescent="0.2">
      <c r="A4" s="2" t="s">
        <v>996</v>
      </c>
    </row>
    <row r="5" spans="1:1" ht="15.75" customHeight="1" x14ac:dyDescent="0.2">
      <c r="A5" s="2" t="s">
        <v>997</v>
      </c>
    </row>
    <row r="6" spans="1:1" ht="15.75" customHeight="1" x14ac:dyDescent="0.2">
      <c r="A6" s="2" t="s">
        <v>998</v>
      </c>
    </row>
    <row r="7" spans="1:1" ht="15.75" customHeight="1" x14ac:dyDescent="0.2">
      <c r="A7" s="2" t="s">
        <v>999</v>
      </c>
    </row>
    <row r="8" spans="1:1" ht="15.75" customHeight="1" x14ac:dyDescent="0.2">
      <c r="A8" s="2" t="s">
        <v>1000</v>
      </c>
    </row>
    <row r="9" spans="1:1" ht="15.75" customHeight="1" x14ac:dyDescent="0.2">
      <c r="A9" s="2" t="s">
        <v>1001</v>
      </c>
    </row>
    <row r="10" spans="1:1" ht="15.75" customHeight="1" x14ac:dyDescent="0.2">
      <c r="A10" s="2" t="s">
        <v>1002</v>
      </c>
    </row>
    <row r="11" spans="1:1" ht="15.75" customHeight="1" x14ac:dyDescent="0.2">
      <c r="A11" s="2" t="s">
        <v>1003</v>
      </c>
    </row>
    <row r="12" spans="1:1" ht="15.75" customHeight="1" x14ac:dyDescent="0.2">
      <c r="A12" s="2" t="s">
        <v>1004</v>
      </c>
    </row>
    <row r="13" spans="1:1" ht="15.75" customHeight="1" x14ac:dyDescent="0.2">
      <c r="A13" s="2" t="s">
        <v>1005</v>
      </c>
    </row>
    <row r="14" spans="1:1" ht="15.75" customHeight="1" x14ac:dyDescent="0.2">
      <c r="A14" s="2" t="s">
        <v>1006</v>
      </c>
    </row>
    <row r="15" spans="1:1" ht="15.75" customHeight="1" x14ac:dyDescent="0.2">
      <c r="A15" s="2" t="s">
        <v>1007</v>
      </c>
    </row>
    <row r="16" spans="1:1" ht="15.75" customHeight="1" x14ac:dyDescent="0.2">
      <c r="A16" s="2" t="s">
        <v>1007</v>
      </c>
    </row>
    <row r="17" spans="1:1" ht="15.75" customHeight="1" x14ac:dyDescent="0.2">
      <c r="A17" s="2" t="s">
        <v>1008</v>
      </c>
    </row>
    <row r="18" spans="1:1" ht="15.75" customHeight="1" x14ac:dyDescent="0.2">
      <c r="A18" s="2" t="s">
        <v>1009</v>
      </c>
    </row>
    <row r="19" spans="1:1" ht="15.75" customHeight="1" x14ac:dyDescent="0.2">
      <c r="A19" s="2" t="s">
        <v>1010</v>
      </c>
    </row>
    <row r="20" spans="1:1" ht="15.75" customHeight="1" x14ac:dyDescent="0.2">
      <c r="A20" s="2" t="s">
        <v>1011</v>
      </c>
    </row>
    <row r="21" spans="1:1" ht="15.75" customHeight="1" x14ac:dyDescent="0.2">
      <c r="A21" s="2" t="s">
        <v>1012</v>
      </c>
    </row>
    <row r="22" spans="1:1" ht="15.75" customHeight="1" x14ac:dyDescent="0.2">
      <c r="A22" s="2" t="s">
        <v>1013</v>
      </c>
    </row>
    <row r="23" spans="1:1" ht="15.75" customHeight="1" x14ac:dyDescent="0.2">
      <c r="A23" s="2" t="s">
        <v>1014</v>
      </c>
    </row>
    <row r="24" spans="1:1" ht="15.75" customHeight="1" x14ac:dyDescent="0.2">
      <c r="A24" s="2" t="s">
        <v>1015</v>
      </c>
    </row>
    <row r="25" spans="1:1" ht="15.75" customHeight="1" x14ac:dyDescent="0.2">
      <c r="A25" s="2" t="s">
        <v>1016</v>
      </c>
    </row>
    <row r="26" spans="1:1" ht="15.75" customHeight="1" x14ac:dyDescent="0.2">
      <c r="A26" s="2" t="s">
        <v>1017</v>
      </c>
    </row>
    <row r="27" spans="1:1" ht="15.75" customHeight="1" x14ac:dyDescent="0.2">
      <c r="A27" s="2" t="s">
        <v>1018</v>
      </c>
    </row>
    <row r="28" spans="1:1" ht="15.75" customHeight="1" x14ac:dyDescent="0.2">
      <c r="A28" s="2" t="s">
        <v>1019</v>
      </c>
    </row>
    <row r="29" spans="1:1" ht="15.75" customHeight="1" x14ac:dyDescent="0.2">
      <c r="A29" s="2" t="s">
        <v>1020</v>
      </c>
    </row>
    <row r="30" spans="1:1" ht="15.75" customHeight="1" x14ac:dyDescent="0.2">
      <c r="A30" s="2" t="s">
        <v>1021</v>
      </c>
    </row>
    <row r="31" spans="1:1" ht="15.75" customHeight="1" x14ac:dyDescent="0.2">
      <c r="A31" s="2" t="s">
        <v>1022</v>
      </c>
    </row>
    <row r="32" spans="1:1" ht="15.75" customHeight="1" x14ac:dyDescent="0.2">
      <c r="A32" s="2" t="s">
        <v>1023</v>
      </c>
    </row>
    <row r="33" spans="1:1" ht="15.75" customHeight="1" x14ac:dyDescent="0.2">
      <c r="A33" s="2" t="s">
        <v>1024</v>
      </c>
    </row>
    <row r="34" spans="1:1" ht="15.75" customHeight="1" x14ac:dyDescent="0.2">
      <c r="A34" s="2" t="s">
        <v>1025</v>
      </c>
    </row>
    <row r="35" spans="1:1" ht="15.75" customHeight="1" x14ac:dyDescent="0.2">
      <c r="A35" s="2" t="s">
        <v>1026</v>
      </c>
    </row>
    <row r="36" spans="1:1" ht="15.75" customHeight="1" x14ac:dyDescent="0.2">
      <c r="A36" s="2" t="s">
        <v>1027</v>
      </c>
    </row>
    <row r="37" spans="1:1" ht="15.75" customHeight="1" x14ac:dyDescent="0.2">
      <c r="A37" s="2" t="s">
        <v>1028</v>
      </c>
    </row>
    <row r="38" spans="1:1" ht="15.75" customHeight="1" x14ac:dyDescent="0.2">
      <c r="A38" s="2" t="s">
        <v>1029</v>
      </c>
    </row>
    <row r="39" spans="1:1" ht="15.75" customHeight="1" x14ac:dyDescent="0.2">
      <c r="A39" s="2" t="s">
        <v>1030</v>
      </c>
    </row>
    <row r="40" spans="1:1" ht="15.75" customHeight="1" x14ac:dyDescent="0.2">
      <c r="A40" s="2" t="s">
        <v>1031</v>
      </c>
    </row>
    <row r="41" spans="1:1" ht="15.75" customHeight="1" x14ac:dyDescent="0.2">
      <c r="A41" s="2" t="s">
        <v>1032</v>
      </c>
    </row>
    <row r="42" spans="1:1" ht="15.75" customHeight="1" x14ac:dyDescent="0.2">
      <c r="A42" s="2" t="s">
        <v>1033</v>
      </c>
    </row>
    <row r="43" spans="1:1" ht="15.75" customHeight="1" x14ac:dyDescent="0.2">
      <c r="A43" s="2" t="s">
        <v>1034</v>
      </c>
    </row>
    <row r="44" spans="1:1" ht="15.75" customHeight="1" x14ac:dyDescent="0.2">
      <c r="A44" s="2" t="s">
        <v>1035</v>
      </c>
    </row>
    <row r="45" spans="1:1" ht="15.75" customHeight="1" x14ac:dyDescent="0.2">
      <c r="A45" s="2" t="s">
        <v>1036</v>
      </c>
    </row>
    <row r="46" spans="1:1" ht="15.75" customHeight="1" x14ac:dyDescent="0.2">
      <c r="A46" s="2" t="s">
        <v>1037</v>
      </c>
    </row>
    <row r="47" spans="1:1" ht="15.75" customHeight="1" x14ac:dyDescent="0.2">
      <c r="A47" s="2" t="s">
        <v>1038</v>
      </c>
    </row>
    <row r="48" spans="1:1" ht="15.75" customHeight="1" x14ac:dyDescent="0.2">
      <c r="A48" s="2" t="s">
        <v>1039</v>
      </c>
    </row>
    <row r="49" spans="1:1" ht="15.75" customHeight="1" x14ac:dyDescent="0.2">
      <c r="A49" s="2" t="s">
        <v>1040</v>
      </c>
    </row>
    <row r="50" spans="1:1" ht="15.75" customHeight="1" x14ac:dyDescent="0.2">
      <c r="A50" s="2" t="s">
        <v>1041</v>
      </c>
    </row>
    <row r="51" spans="1:1" ht="15.75" customHeight="1" x14ac:dyDescent="0.2">
      <c r="A51" s="2" t="s">
        <v>1042</v>
      </c>
    </row>
    <row r="52" spans="1:1" ht="15.75" customHeight="1" x14ac:dyDescent="0.2">
      <c r="A52" s="2" t="s">
        <v>1043</v>
      </c>
    </row>
    <row r="53" spans="1:1" ht="15.75" customHeight="1" x14ac:dyDescent="0.2">
      <c r="A53" s="2" t="s">
        <v>1044</v>
      </c>
    </row>
    <row r="54" spans="1:1" ht="15.75" customHeight="1" x14ac:dyDescent="0.2">
      <c r="A54" s="2" t="s">
        <v>1045</v>
      </c>
    </row>
    <row r="55" spans="1:1" ht="15.75" customHeight="1" x14ac:dyDescent="0.2">
      <c r="A55" s="2" t="s">
        <v>1046</v>
      </c>
    </row>
    <row r="56" spans="1:1" ht="15.75" customHeight="1" x14ac:dyDescent="0.2">
      <c r="A56" s="2" t="s">
        <v>1047</v>
      </c>
    </row>
    <row r="57" spans="1:1" ht="15.75" customHeight="1" x14ac:dyDescent="0.2">
      <c r="A57" s="2" t="s">
        <v>1048</v>
      </c>
    </row>
    <row r="58" spans="1:1" ht="15.75" customHeight="1" x14ac:dyDescent="0.2">
      <c r="A58" s="2" t="s">
        <v>1049</v>
      </c>
    </row>
    <row r="59" spans="1:1" ht="15.75" customHeight="1" x14ac:dyDescent="0.2">
      <c r="A59" s="2" t="s">
        <v>1050</v>
      </c>
    </row>
    <row r="60" spans="1:1" ht="15.75" customHeight="1" x14ac:dyDescent="0.2">
      <c r="A60" s="2" t="s">
        <v>1051</v>
      </c>
    </row>
    <row r="61" spans="1:1" ht="15.75" customHeight="1" x14ac:dyDescent="0.2">
      <c r="A61" s="2" t="s">
        <v>1052</v>
      </c>
    </row>
    <row r="62" spans="1:1" ht="15.75" customHeight="1" x14ac:dyDescent="0.2">
      <c r="A62" s="2" t="s">
        <v>1053</v>
      </c>
    </row>
    <row r="63" spans="1:1" ht="15.75" customHeight="1" x14ac:dyDescent="0.2">
      <c r="A63" s="2" t="s">
        <v>1054</v>
      </c>
    </row>
    <row r="64" spans="1:1" ht="15.75" customHeight="1" x14ac:dyDescent="0.2">
      <c r="A64" s="2" t="s">
        <v>1055</v>
      </c>
    </row>
    <row r="65" spans="1:1" ht="15.75" customHeight="1" x14ac:dyDescent="0.2">
      <c r="A65" s="2" t="s">
        <v>1056</v>
      </c>
    </row>
    <row r="66" spans="1:1" ht="15.75" customHeight="1" x14ac:dyDescent="0.2">
      <c r="A66" s="2" t="s">
        <v>1057</v>
      </c>
    </row>
    <row r="67" spans="1:1" ht="15.75" customHeight="1" x14ac:dyDescent="0.2">
      <c r="A67" s="2" t="s">
        <v>1058</v>
      </c>
    </row>
    <row r="68" spans="1:1" ht="15.75" customHeight="1" x14ac:dyDescent="0.2">
      <c r="A68" s="2" t="s">
        <v>1059</v>
      </c>
    </row>
    <row r="69" spans="1:1" ht="15.75" customHeight="1" x14ac:dyDescent="0.2">
      <c r="A69" s="2" t="s">
        <v>1060</v>
      </c>
    </row>
    <row r="70" spans="1:1" ht="15.75" customHeight="1" x14ac:dyDescent="0.2">
      <c r="A70" s="2" t="s">
        <v>1061</v>
      </c>
    </row>
    <row r="71" spans="1:1" ht="15.75" customHeight="1" x14ac:dyDescent="0.2">
      <c r="A71" s="2" t="s">
        <v>1062</v>
      </c>
    </row>
    <row r="72" spans="1:1" ht="15.75" customHeight="1" x14ac:dyDescent="0.2">
      <c r="A72" s="2" t="s">
        <v>1063</v>
      </c>
    </row>
    <row r="73" spans="1:1" ht="15.75" customHeight="1" x14ac:dyDescent="0.2">
      <c r="A73" s="2" t="s">
        <v>1064</v>
      </c>
    </row>
    <row r="74" spans="1:1" ht="15.75" customHeight="1" x14ac:dyDescent="0.2">
      <c r="A74" s="2" t="s">
        <v>1065</v>
      </c>
    </row>
    <row r="75" spans="1:1" ht="15.75" customHeight="1" x14ac:dyDescent="0.2">
      <c r="A75" s="2" t="s">
        <v>1066</v>
      </c>
    </row>
    <row r="76" spans="1:1" ht="15.75" customHeight="1" x14ac:dyDescent="0.2">
      <c r="A76" s="2" t="s">
        <v>1067</v>
      </c>
    </row>
    <row r="77" spans="1:1" ht="15.75" customHeight="1" x14ac:dyDescent="0.2">
      <c r="A77" s="2" t="s">
        <v>1068</v>
      </c>
    </row>
    <row r="78" spans="1:1" ht="15.75" customHeight="1" x14ac:dyDescent="0.2">
      <c r="A78" s="2" t="s">
        <v>1069</v>
      </c>
    </row>
    <row r="79" spans="1:1" ht="15.75" customHeight="1" x14ac:dyDescent="0.2">
      <c r="A79" s="2" t="s">
        <v>1070</v>
      </c>
    </row>
    <row r="80" spans="1:1" ht="15.75" customHeight="1" x14ac:dyDescent="0.2">
      <c r="A80" s="2" t="s">
        <v>1071</v>
      </c>
    </row>
    <row r="81" spans="1:1" ht="15.75" customHeight="1" x14ac:dyDescent="0.2">
      <c r="A81" s="2" t="s">
        <v>1072</v>
      </c>
    </row>
    <row r="82" spans="1:1" ht="15.75" customHeight="1" x14ac:dyDescent="0.2">
      <c r="A82" s="2" t="s">
        <v>1073</v>
      </c>
    </row>
    <row r="83" spans="1:1" ht="15.75" customHeight="1" x14ac:dyDescent="0.2">
      <c r="A83" s="2" t="s">
        <v>1074</v>
      </c>
    </row>
    <row r="84" spans="1:1" ht="15.75" customHeight="1" x14ac:dyDescent="0.2">
      <c r="A84" s="2" t="s">
        <v>1075</v>
      </c>
    </row>
    <row r="85" spans="1:1" ht="15.75" customHeight="1" x14ac:dyDescent="0.2">
      <c r="A85" s="2" t="s">
        <v>1076</v>
      </c>
    </row>
    <row r="86" spans="1:1" ht="15.75" customHeight="1" x14ac:dyDescent="0.2">
      <c r="A86" s="2" t="s">
        <v>1077</v>
      </c>
    </row>
    <row r="87" spans="1:1" ht="15.75" customHeight="1" x14ac:dyDescent="0.2">
      <c r="A87" s="2" t="s">
        <v>1078</v>
      </c>
    </row>
    <row r="88" spans="1:1" ht="15.75" customHeight="1" x14ac:dyDescent="0.2">
      <c r="A88" s="2" t="s">
        <v>1079</v>
      </c>
    </row>
    <row r="89" spans="1:1" ht="15.75" customHeight="1" x14ac:dyDescent="0.2">
      <c r="A89" s="2" t="s">
        <v>1080</v>
      </c>
    </row>
    <row r="90" spans="1:1" ht="15.75" customHeight="1" x14ac:dyDescent="0.2">
      <c r="A90" s="2" t="s">
        <v>1081</v>
      </c>
    </row>
    <row r="91" spans="1:1" ht="15.75" customHeight="1" x14ac:dyDescent="0.2">
      <c r="A91" s="2" t="s">
        <v>1082</v>
      </c>
    </row>
    <row r="92" spans="1:1" ht="15.75" customHeight="1" x14ac:dyDescent="0.2">
      <c r="A92" s="2" t="s">
        <v>1083</v>
      </c>
    </row>
    <row r="93" spans="1:1" ht="15.75" customHeight="1" x14ac:dyDescent="0.2">
      <c r="A93" s="2" t="s">
        <v>1084</v>
      </c>
    </row>
    <row r="94" spans="1:1" ht="15.75" customHeight="1" x14ac:dyDescent="0.2">
      <c r="A94" s="2" t="s">
        <v>1085</v>
      </c>
    </row>
    <row r="95" spans="1:1" ht="15.75" customHeight="1" x14ac:dyDescent="0.2">
      <c r="A95" s="2" t="s">
        <v>1086</v>
      </c>
    </row>
    <row r="96" spans="1:1" ht="15.75" customHeight="1" x14ac:dyDescent="0.2">
      <c r="A96" s="2" t="s">
        <v>1087</v>
      </c>
    </row>
    <row r="97" spans="1:1" ht="15.75" customHeight="1" x14ac:dyDescent="0.2">
      <c r="A97" s="2" t="s">
        <v>1088</v>
      </c>
    </row>
    <row r="98" spans="1:1" ht="15.75" customHeight="1" x14ac:dyDescent="0.2">
      <c r="A98" s="2" t="s">
        <v>1089</v>
      </c>
    </row>
    <row r="99" spans="1:1" ht="15.75" customHeight="1" x14ac:dyDescent="0.2">
      <c r="A99" s="2" t="s">
        <v>1090</v>
      </c>
    </row>
    <row r="100" spans="1:1" ht="15.75" customHeight="1" x14ac:dyDescent="0.2">
      <c r="A100" s="2" t="s">
        <v>1091</v>
      </c>
    </row>
    <row r="101" spans="1:1" ht="15.75" customHeight="1" x14ac:dyDescent="0.2">
      <c r="A101" s="2" t="s">
        <v>1092</v>
      </c>
    </row>
    <row r="102" spans="1:1" ht="15.75" customHeight="1" x14ac:dyDescent="0.2">
      <c r="A102" s="2" t="s">
        <v>1093</v>
      </c>
    </row>
    <row r="103" spans="1:1" ht="15.75" customHeight="1" x14ac:dyDescent="0.2">
      <c r="A103" s="2" t="s">
        <v>1094</v>
      </c>
    </row>
    <row r="104" spans="1:1" ht="15.75" customHeight="1" x14ac:dyDescent="0.2">
      <c r="A104" s="2" t="s">
        <v>1095</v>
      </c>
    </row>
    <row r="105" spans="1:1" ht="15.75" customHeight="1" x14ac:dyDescent="0.2">
      <c r="A105" s="2" t="s">
        <v>1096</v>
      </c>
    </row>
    <row r="106" spans="1:1" ht="15.75" customHeight="1" x14ac:dyDescent="0.2">
      <c r="A106" s="2" t="s">
        <v>1097</v>
      </c>
    </row>
    <row r="107" spans="1:1" ht="15.75" customHeight="1" x14ac:dyDescent="0.2">
      <c r="A107" s="2" t="s">
        <v>1098</v>
      </c>
    </row>
    <row r="108" spans="1:1" ht="15.75" customHeight="1" x14ac:dyDescent="0.2">
      <c r="A108" s="2" t="s">
        <v>1099</v>
      </c>
    </row>
    <row r="109" spans="1:1" ht="15.75" customHeight="1" x14ac:dyDescent="0.2">
      <c r="A109" s="2" t="s">
        <v>1100</v>
      </c>
    </row>
    <row r="110" spans="1:1" ht="15.75" customHeight="1" x14ac:dyDescent="0.2">
      <c r="A110" s="2" t="s">
        <v>1101</v>
      </c>
    </row>
    <row r="111" spans="1:1" ht="15.75" customHeight="1" x14ac:dyDescent="0.2">
      <c r="A111" s="2" t="s">
        <v>1102</v>
      </c>
    </row>
    <row r="112" spans="1:1" ht="15.75" customHeight="1" x14ac:dyDescent="0.2">
      <c r="A112" s="2" t="s">
        <v>1103</v>
      </c>
    </row>
    <row r="113" spans="1:1" ht="15.75" customHeight="1" x14ac:dyDescent="0.2">
      <c r="A113" s="2" t="s">
        <v>1104</v>
      </c>
    </row>
    <row r="114" spans="1:1" ht="15.75" customHeight="1" x14ac:dyDescent="0.2">
      <c r="A114" s="2" t="s">
        <v>1105</v>
      </c>
    </row>
    <row r="115" spans="1:1" ht="15.75" customHeight="1" x14ac:dyDescent="0.2">
      <c r="A115" s="2" t="s">
        <v>1106</v>
      </c>
    </row>
    <row r="116" spans="1:1" ht="15.75" customHeight="1" x14ac:dyDescent="0.2">
      <c r="A116" s="2" t="s">
        <v>1107</v>
      </c>
    </row>
    <row r="117" spans="1:1" ht="15.75" customHeight="1" x14ac:dyDescent="0.2">
      <c r="A117" s="2" t="s">
        <v>1108</v>
      </c>
    </row>
    <row r="118" spans="1:1" ht="15.75" customHeight="1" x14ac:dyDescent="0.2">
      <c r="A118" s="2" t="s">
        <v>1109</v>
      </c>
    </row>
    <row r="119" spans="1:1" ht="15.75" customHeight="1" x14ac:dyDescent="0.2">
      <c r="A119" s="2" t="s">
        <v>1110</v>
      </c>
    </row>
    <row r="120" spans="1:1" ht="15.75" customHeight="1" x14ac:dyDescent="0.2">
      <c r="A120" s="2" t="s">
        <v>1111</v>
      </c>
    </row>
    <row r="121" spans="1:1" ht="15.75" customHeight="1" x14ac:dyDescent="0.2">
      <c r="A121" s="2" t="s">
        <v>1112</v>
      </c>
    </row>
    <row r="122" spans="1:1" ht="15.75" customHeight="1" x14ac:dyDescent="0.2">
      <c r="A122" s="2" t="s">
        <v>1113</v>
      </c>
    </row>
    <row r="123" spans="1:1" ht="15.75" customHeight="1" x14ac:dyDescent="0.2">
      <c r="A123" s="2" t="s">
        <v>1114</v>
      </c>
    </row>
    <row r="124" spans="1:1" ht="15.75" customHeight="1" x14ac:dyDescent="0.2">
      <c r="A124" s="2" t="s">
        <v>1115</v>
      </c>
    </row>
    <row r="125" spans="1:1" ht="15.75" customHeight="1" x14ac:dyDescent="0.2">
      <c r="A125" s="2" t="s">
        <v>1116</v>
      </c>
    </row>
    <row r="126" spans="1:1" ht="15.75" customHeight="1" x14ac:dyDescent="0.2">
      <c r="A126" s="2" t="s">
        <v>1117</v>
      </c>
    </row>
    <row r="127" spans="1:1" ht="15.75" customHeight="1" x14ac:dyDescent="0.2">
      <c r="A127" s="2" t="s">
        <v>1118</v>
      </c>
    </row>
    <row r="128" spans="1:1" ht="15.75" customHeight="1" x14ac:dyDescent="0.2">
      <c r="A128" s="2" t="s">
        <v>1119</v>
      </c>
    </row>
    <row r="129" spans="1:1" ht="15.75" customHeight="1" x14ac:dyDescent="0.2">
      <c r="A129" s="2" t="s">
        <v>1120</v>
      </c>
    </row>
    <row r="130" spans="1:1" ht="15.75" customHeight="1" x14ac:dyDescent="0.2">
      <c r="A130" s="2" t="s">
        <v>1121</v>
      </c>
    </row>
    <row r="131" spans="1:1" ht="15.75" customHeight="1" x14ac:dyDescent="0.2">
      <c r="A131" s="2" t="s">
        <v>1122</v>
      </c>
    </row>
    <row r="132" spans="1:1" ht="15.75" customHeight="1" x14ac:dyDescent="0.2">
      <c r="A132" s="2" t="s">
        <v>1123</v>
      </c>
    </row>
    <row r="133" spans="1:1" ht="15.75" customHeight="1" x14ac:dyDescent="0.2">
      <c r="A133" s="2" t="s">
        <v>1124</v>
      </c>
    </row>
    <row r="134" spans="1:1" ht="15.75" customHeight="1" x14ac:dyDescent="0.2">
      <c r="A134" s="2" t="s">
        <v>1125</v>
      </c>
    </row>
    <row r="135" spans="1:1" ht="15.75" customHeight="1" x14ac:dyDescent="0.2">
      <c r="A135" s="2" t="s">
        <v>1126</v>
      </c>
    </row>
    <row r="136" spans="1:1" ht="15.75" customHeight="1" x14ac:dyDescent="0.2">
      <c r="A136" s="2" t="s">
        <v>1127</v>
      </c>
    </row>
    <row r="137" spans="1:1" ht="15.75" customHeight="1" x14ac:dyDescent="0.2">
      <c r="A137" s="2" t="s">
        <v>1128</v>
      </c>
    </row>
    <row r="138" spans="1:1" ht="15.75" customHeight="1" x14ac:dyDescent="0.2">
      <c r="A138" s="2" t="s">
        <v>1129</v>
      </c>
    </row>
    <row r="139" spans="1:1" ht="15.75" customHeight="1" x14ac:dyDescent="0.2">
      <c r="A139" s="2" t="s">
        <v>1130</v>
      </c>
    </row>
    <row r="140" spans="1:1" ht="15.75" customHeight="1" x14ac:dyDescent="0.2">
      <c r="A140" s="2" t="s">
        <v>1131</v>
      </c>
    </row>
    <row r="141" spans="1:1" ht="15.75" customHeight="1" x14ac:dyDescent="0.2">
      <c r="A141" s="2" t="s">
        <v>1132</v>
      </c>
    </row>
    <row r="142" spans="1:1" ht="15.75" customHeight="1" x14ac:dyDescent="0.2">
      <c r="A142" s="2" t="s">
        <v>1133</v>
      </c>
    </row>
    <row r="143" spans="1:1" ht="15.75" customHeight="1" x14ac:dyDescent="0.2">
      <c r="A143" s="2" t="s">
        <v>1134</v>
      </c>
    </row>
    <row r="144" spans="1:1" ht="15.75" customHeight="1" x14ac:dyDescent="0.2">
      <c r="A144" s="2" t="s">
        <v>1135</v>
      </c>
    </row>
    <row r="145" spans="1:1" ht="15.75" customHeight="1" x14ac:dyDescent="0.2">
      <c r="A145" s="2" t="s">
        <v>1136</v>
      </c>
    </row>
    <row r="146" spans="1:1" ht="15.75" customHeight="1" x14ac:dyDescent="0.2">
      <c r="A146" s="2" t="s">
        <v>1137</v>
      </c>
    </row>
    <row r="147" spans="1:1" ht="15.75" customHeight="1" x14ac:dyDescent="0.2">
      <c r="A147" s="2" t="s">
        <v>1138</v>
      </c>
    </row>
    <row r="148" spans="1:1" ht="15.75" customHeight="1" x14ac:dyDescent="0.2">
      <c r="A148" s="2" t="s">
        <v>1139</v>
      </c>
    </row>
    <row r="149" spans="1:1" ht="15.75" customHeight="1" x14ac:dyDescent="0.2">
      <c r="A149" s="2" t="s">
        <v>1140</v>
      </c>
    </row>
    <row r="150" spans="1:1" ht="15.75" customHeight="1" x14ac:dyDescent="0.2">
      <c r="A150" s="2" t="s">
        <v>1141</v>
      </c>
    </row>
    <row r="151" spans="1:1" ht="15.75" customHeight="1" x14ac:dyDescent="0.2">
      <c r="A151" s="2" t="s">
        <v>1142</v>
      </c>
    </row>
    <row r="152" spans="1:1" ht="15.75" customHeight="1" x14ac:dyDescent="0.2">
      <c r="A152" s="2" t="s">
        <v>1143</v>
      </c>
    </row>
    <row r="153" spans="1:1" ht="15.75" customHeight="1" x14ac:dyDescent="0.2">
      <c r="A153" s="2" t="s">
        <v>1144</v>
      </c>
    </row>
    <row r="154" spans="1:1" ht="15.75" customHeight="1" x14ac:dyDescent="0.2">
      <c r="A154" s="2" t="s">
        <v>1145</v>
      </c>
    </row>
    <row r="155" spans="1:1" ht="15.75" customHeight="1" x14ac:dyDescent="0.2">
      <c r="A155" s="2" t="s">
        <v>1146</v>
      </c>
    </row>
    <row r="156" spans="1:1" ht="15.75" customHeight="1" x14ac:dyDescent="0.2">
      <c r="A156" s="2" t="s">
        <v>1147</v>
      </c>
    </row>
    <row r="157" spans="1:1" ht="15.75" customHeight="1" x14ac:dyDescent="0.2">
      <c r="A157" s="2" t="s">
        <v>1148</v>
      </c>
    </row>
    <row r="158" spans="1:1" ht="15.75" customHeight="1" x14ac:dyDescent="0.2">
      <c r="A158" s="2" t="s">
        <v>1149</v>
      </c>
    </row>
    <row r="159" spans="1:1" ht="15.75" customHeight="1" x14ac:dyDescent="0.2">
      <c r="A159" s="2" t="s">
        <v>1150</v>
      </c>
    </row>
    <row r="160" spans="1:1" ht="15.75" customHeight="1" x14ac:dyDescent="0.2">
      <c r="A160" s="2" t="s">
        <v>1151</v>
      </c>
    </row>
    <row r="161" spans="1:1" ht="15.75" customHeight="1" x14ac:dyDescent="0.2">
      <c r="A161" s="2" t="s">
        <v>1152</v>
      </c>
    </row>
    <row r="162" spans="1:1" ht="15.75" customHeight="1" x14ac:dyDescent="0.2">
      <c r="A162" s="2" t="s">
        <v>1153</v>
      </c>
    </row>
    <row r="163" spans="1:1" ht="15.75" customHeight="1" x14ac:dyDescent="0.2">
      <c r="A163" s="2" t="s">
        <v>1154</v>
      </c>
    </row>
    <row r="164" spans="1:1" ht="15.75" customHeight="1" x14ac:dyDescent="0.2">
      <c r="A164" s="2" t="s">
        <v>1155</v>
      </c>
    </row>
    <row r="165" spans="1:1" ht="15.75" customHeight="1" x14ac:dyDescent="0.2">
      <c r="A165" s="2" t="s">
        <v>1156</v>
      </c>
    </row>
    <row r="166" spans="1:1" ht="15.75" customHeight="1" x14ac:dyDescent="0.2">
      <c r="A166" s="2" t="s">
        <v>1157</v>
      </c>
    </row>
    <row r="167" spans="1:1" ht="15.75" customHeight="1" x14ac:dyDescent="0.2">
      <c r="A167" s="2" t="s">
        <v>1158</v>
      </c>
    </row>
    <row r="168" spans="1:1" ht="15.75" customHeight="1" x14ac:dyDescent="0.2">
      <c r="A168" s="2" t="s">
        <v>1159</v>
      </c>
    </row>
    <row r="169" spans="1:1" ht="15.75" customHeight="1" x14ac:dyDescent="0.2">
      <c r="A169" s="2" t="s">
        <v>1160</v>
      </c>
    </row>
    <row r="170" spans="1:1" ht="15.75" customHeight="1" x14ac:dyDescent="0.2">
      <c r="A170" s="2" t="s">
        <v>1161</v>
      </c>
    </row>
    <row r="171" spans="1:1" ht="15.75" customHeight="1" x14ac:dyDescent="0.2">
      <c r="A171" s="2" t="s">
        <v>1162</v>
      </c>
    </row>
    <row r="172" spans="1:1" ht="15.75" customHeight="1" x14ac:dyDescent="0.2">
      <c r="A172" s="2" t="s">
        <v>1163</v>
      </c>
    </row>
    <row r="173" spans="1:1" ht="15.75" customHeight="1" x14ac:dyDescent="0.2">
      <c r="A173" s="2" t="s">
        <v>1164</v>
      </c>
    </row>
    <row r="174" spans="1:1" ht="15.75" customHeight="1" x14ac:dyDescent="0.2">
      <c r="A174" s="2" t="s">
        <v>1165</v>
      </c>
    </row>
    <row r="175" spans="1:1" ht="15.75" customHeight="1" x14ac:dyDescent="0.2">
      <c r="A175" s="2" t="s">
        <v>1166</v>
      </c>
    </row>
    <row r="176" spans="1:1" ht="15.75" customHeight="1" x14ac:dyDescent="0.2">
      <c r="A176" s="2" t="s">
        <v>1167</v>
      </c>
    </row>
    <row r="177" spans="1:1" ht="15.75" customHeight="1" x14ac:dyDescent="0.2">
      <c r="A177" s="2" t="s">
        <v>1168</v>
      </c>
    </row>
    <row r="178" spans="1:1" ht="15.75" customHeight="1" x14ac:dyDescent="0.2">
      <c r="A178" s="2" t="s">
        <v>1169</v>
      </c>
    </row>
    <row r="179" spans="1:1" ht="15.75" customHeight="1" x14ac:dyDescent="0.2">
      <c r="A179" s="2" t="s">
        <v>1170</v>
      </c>
    </row>
    <row r="180" spans="1:1" ht="15.75" customHeight="1" x14ac:dyDescent="0.2">
      <c r="A180" s="2" t="s">
        <v>1170</v>
      </c>
    </row>
    <row r="181" spans="1:1" ht="15.75" customHeight="1" x14ac:dyDescent="0.2">
      <c r="A181" s="2" t="s">
        <v>1171</v>
      </c>
    </row>
    <row r="182" spans="1:1" ht="15.75" customHeight="1" x14ac:dyDescent="0.2">
      <c r="A182" s="2" t="s">
        <v>1172</v>
      </c>
    </row>
    <row r="183" spans="1:1" ht="15.75" customHeight="1" x14ac:dyDescent="0.2">
      <c r="A183" s="2" t="s">
        <v>1173</v>
      </c>
    </row>
    <row r="184" spans="1:1" ht="15.75" customHeight="1" x14ac:dyDescent="0.2">
      <c r="A184" s="2" t="s">
        <v>1174</v>
      </c>
    </row>
    <row r="185" spans="1:1" ht="15.75" customHeight="1" x14ac:dyDescent="0.2">
      <c r="A185" s="2" t="s">
        <v>1175</v>
      </c>
    </row>
    <row r="186" spans="1:1" ht="15.75" customHeight="1" x14ac:dyDescent="0.2">
      <c r="A186" s="2" t="s">
        <v>1176</v>
      </c>
    </row>
    <row r="187" spans="1:1" ht="15.75" customHeight="1" x14ac:dyDescent="0.2">
      <c r="A187" s="2" t="s">
        <v>1177</v>
      </c>
    </row>
    <row r="188" spans="1:1" ht="15.75" customHeight="1" x14ac:dyDescent="0.2">
      <c r="A188" s="2" t="s">
        <v>1178</v>
      </c>
    </row>
    <row r="189" spans="1:1" ht="15.75" customHeight="1" x14ac:dyDescent="0.2">
      <c r="A189" s="2" t="s">
        <v>1179</v>
      </c>
    </row>
    <row r="190" spans="1:1" ht="15.75" customHeight="1" x14ac:dyDescent="0.2">
      <c r="A190" s="2" t="s">
        <v>1180</v>
      </c>
    </row>
    <row r="191" spans="1:1" ht="15.75" customHeight="1" x14ac:dyDescent="0.2">
      <c r="A191" s="2" t="s">
        <v>1181</v>
      </c>
    </row>
    <row r="192" spans="1:1" ht="15.75" customHeight="1" x14ac:dyDescent="0.2">
      <c r="A192" s="2" t="s">
        <v>1182</v>
      </c>
    </row>
    <row r="193" spans="1:1" ht="15.75" customHeight="1" x14ac:dyDescent="0.2">
      <c r="A193" s="2" t="s">
        <v>1183</v>
      </c>
    </row>
    <row r="194" spans="1:1" ht="15.75" customHeight="1" x14ac:dyDescent="0.2">
      <c r="A194" s="2" t="s">
        <v>1184</v>
      </c>
    </row>
    <row r="195" spans="1:1" ht="15.75" customHeight="1" x14ac:dyDescent="0.2">
      <c r="A195" s="2" t="s">
        <v>1185</v>
      </c>
    </row>
    <row r="196" spans="1:1" ht="15.75" customHeight="1" x14ac:dyDescent="0.2">
      <c r="A196" s="2" t="s">
        <v>1186</v>
      </c>
    </row>
    <row r="197" spans="1:1" ht="15.75" customHeight="1" x14ac:dyDescent="0.2">
      <c r="A197" s="2" t="s">
        <v>1187</v>
      </c>
    </row>
    <row r="198" spans="1:1" ht="15.75" customHeight="1" x14ac:dyDescent="0.2">
      <c r="A198" s="2" t="s">
        <v>1188</v>
      </c>
    </row>
    <row r="199" spans="1:1" ht="15.75" customHeight="1" x14ac:dyDescent="0.2">
      <c r="A199" s="2" t="s">
        <v>1189</v>
      </c>
    </row>
    <row r="200" spans="1:1" ht="15.75" customHeight="1" x14ac:dyDescent="0.2">
      <c r="A200" s="2" t="s">
        <v>1190</v>
      </c>
    </row>
    <row r="201" spans="1:1" ht="15.75" customHeight="1" x14ac:dyDescent="0.2">
      <c r="A201" s="2" t="s">
        <v>1191</v>
      </c>
    </row>
    <row r="202" spans="1:1" ht="15.75" customHeight="1" x14ac:dyDescent="0.2">
      <c r="A202" s="2" t="s">
        <v>1192</v>
      </c>
    </row>
    <row r="203" spans="1:1" ht="15.75" customHeight="1" x14ac:dyDescent="0.2">
      <c r="A203" s="2" t="s">
        <v>1193</v>
      </c>
    </row>
    <row r="204" spans="1:1" ht="15.75" customHeight="1" x14ac:dyDescent="0.2">
      <c r="A204" s="2" t="s">
        <v>1194</v>
      </c>
    </row>
    <row r="205" spans="1:1" ht="15.75" customHeight="1" x14ac:dyDescent="0.2">
      <c r="A205" s="2" t="s">
        <v>1195</v>
      </c>
    </row>
    <row r="206" spans="1:1" ht="15.75" customHeight="1" x14ac:dyDescent="0.2">
      <c r="A206" s="2" t="s">
        <v>1196</v>
      </c>
    </row>
    <row r="207" spans="1:1" ht="15.75" customHeight="1" x14ac:dyDescent="0.2">
      <c r="A207" s="2" t="s">
        <v>1197</v>
      </c>
    </row>
    <row r="208" spans="1:1" ht="15.75" customHeight="1" x14ac:dyDescent="0.2">
      <c r="A208" s="2" t="s">
        <v>1198</v>
      </c>
    </row>
    <row r="209" spans="1:1" ht="15.75" customHeight="1" x14ac:dyDescent="0.2">
      <c r="A209" s="2" t="s">
        <v>1199</v>
      </c>
    </row>
    <row r="210" spans="1:1" ht="15.75" customHeight="1" x14ac:dyDescent="0.2">
      <c r="A210" s="2" t="s">
        <v>1200</v>
      </c>
    </row>
    <row r="211" spans="1:1" ht="15.75" customHeight="1" x14ac:dyDescent="0.2">
      <c r="A211" s="2" t="s">
        <v>1201</v>
      </c>
    </row>
    <row r="212" spans="1:1" ht="15.75" customHeight="1" x14ac:dyDescent="0.2">
      <c r="A212" s="2" t="s">
        <v>1202</v>
      </c>
    </row>
    <row r="213" spans="1:1" ht="15.75" customHeight="1" x14ac:dyDescent="0.2">
      <c r="A213" s="2" t="s">
        <v>1203</v>
      </c>
    </row>
    <row r="214" spans="1:1" ht="15.75" customHeight="1" x14ac:dyDescent="0.2">
      <c r="A214" s="2" t="s">
        <v>1204</v>
      </c>
    </row>
    <row r="215" spans="1:1" ht="15.75" customHeight="1" x14ac:dyDescent="0.2">
      <c r="A215" s="2" t="s">
        <v>1205</v>
      </c>
    </row>
    <row r="216" spans="1:1" ht="15.75" customHeight="1" x14ac:dyDescent="0.2">
      <c r="A216" s="2" t="s">
        <v>1206</v>
      </c>
    </row>
    <row r="217" spans="1:1" ht="15.75" customHeight="1" x14ac:dyDescent="0.2">
      <c r="A217" s="2" t="s">
        <v>1207</v>
      </c>
    </row>
    <row r="218" spans="1:1" ht="15.75" customHeight="1" x14ac:dyDescent="0.2">
      <c r="A218" s="2" t="s">
        <v>1208</v>
      </c>
    </row>
    <row r="219" spans="1:1" ht="15.75" customHeight="1" x14ac:dyDescent="0.2">
      <c r="A219" s="2" t="s">
        <v>1209</v>
      </c>
    </row>
    <row r="220" spans="1:1" ht="15.75" customHeight="1" x14ac:dyDescent="0.2">
      <c r="A220" s="2" t="s">
        <v>1210</v>
      </c>
    </row>
    <row r="221" spans="1:1" ht="15.75" customHeight="1" x14ac:dyDescent="0.2">
      <c r="A221" s="2" t="s">
        <v>1211</v>
      </c>
    </row>
    <row r="222" spans="1:1" ht="15.75" customHeight="1" x14ac:dyDescent="0.2">
      <c r="A222" s="2" t="s">
        <v>1212</v>
      </c>
    </row>
    <row r="223" spans="1:1" ht="15.75" customHeight="1" x14ac:dyDescent="0.2">
      <c r="A223" s="2" t="s">
        <v>1213</v>
      </c>
    </row>
    <row r="224" spans="1:1" ht="15.75" customHeight="1" x14ac:dyDescent="0.2">
      <c r="A224" s="2" t="s">
        <v>1214</v>
      </c>
    </row>
    <row r="225" spans="1:1" ht="15.75" customHeight="1" x14ac:dyDescent="0.2">
      <c r="A225" s="2" t="s">
        <v>1215</v>
      </c>
    </row>
    <row r="226" spans="1:1" ht="15.75" customHeight="1" x14ac:dyDescent="0.2">
      <c r="A226" s="2" t="s">
        <v>1216</v>
      </c>
    </row>
    <row r="227" spans="1:1" ht="15.75" customHeight="1" x14ac:dyDescent="0.2">
      <c r="A227" s="2" t="s">
        <v>1217</v>
      </c>
    </row>
    <row r="228" spans="1:1" ht="15.75" customHeight="1" x14ac:dyDescent="0.2">
      <c r="A228" s="2" t="s">
        <v>1218</v>
      </c>
    </row>
    <row r="229" spans="1:1" ht="15.75" customHeight="1" x14ac:dyDescent="0.2">
      <c r="A229" s="2" t="s">
        <v>1219</v>
      </c>
    </row>
    <row r="230" spans="1:1" ht="15.75" customHeight="1" x14ac:dyDescent="0.2">
      <c r="A230" s="2" t="s">
        <v>1220</v>
      </c>
    </row>
    <row r="231" spans="1:1" ht="15.75" customHeight="1" x14ac:dyDescent="0.2">
      <c r="A231" s="2" t="s">
        <v>1221</v>
      </c>
    </row>
    <row r="232" spans="1:1" ht="15.75" customHeight="1" x14ac:dyDescent="0.2">
      <c r="A232" s="2" t="s">
        <v>1222</v>
      </c>
    </row>
    <row r="233" spans="1:1" ht="15.75" customHeight="1" x14ac:dyDescent="0.2">
      <c r="A233" s="2" t="s">
        <v>1223</v>
      </c>
    </row>
    <row r="234" spans="1:1" ht="15.75" customHeight="1" x14ac:dyDescent="0.2">
      <c r="A234" s="2" t="s">
        <v>1224</v>
      </c>
    </row>
    <row r="235" spans="1:1" ht="15.75" customHeight="1" x14ac:dyDescent="0.2">
      <c r="A235" s="2" t="s">
        <v>1225</v>
      </c>
    </row>
    <row r="236" spans="1:1" ht="15.75" customHeight="1" x14ac:dyDescent="0.2">
      <c r="A236" s="2" t="s">
        <v>1226</v>
      </c>
    </row>
    <row r="237" spans="1:1" ht="15.75" customHeight="1" x14ac:dyDescent="0.2">
      <c r="A237" s="2" t="s">
        <v>1227</v>
      </c>
    </row>
    <row r="238" spans="1:1" ht="15.75" customHeight="1" x14ac:dyDescent="0.2">
      <c r="A238" s="2" t="s">
        <v>1228</v>
      </c>
    </row>
    <row r="239" spans="1:1" ht="15.75" customHeight="1" x14ac:dyDescent="0.2">
      <c r="A239" s="2" t="s">
        <v>1229</v>
      </c>
    </row>
    <row r="240" spans="1:1" ht="15.75" customHeight="1" x14ac:dyDescent="0.2">
      <c r="A240" s="2" t="s">
        <v>1230</v>
      </c>
    </row>
    <row r="241" spans="1:1" ht="15.75" customHeight="1" x14ac:dyDescent="0.2">
      <c r="A241" s="2" t="s">
        <v>1231</v>
      </c>
    </row>
    <row r="242" spans="1:1" ht="15.75" customHeight="1" x14ac:dyDescent="0.2">
      <c r="A242" s="2" t="s">
        <v>1232</v>
      </c>
    </row>
    <row r="243" spans="1:1" ht="15.75" customHeight="1" x14ac:dyDescent="0.2">
      <c r="A243" s="2" t="s">
        <v>1233</v>
      </c>
    </row>
    <row r="244" spans="1:1" ht="15.75" customHeight="1" x14ac:dyDescent="0.2">
      <c r="A244" s="2" t="s">
        <v>1234</v>
      </c>
    </row>
    <row r="245" spans="1:1" ht="15.75" customHeight="1" x14ac:dyDescent="0.2">
      <c r="A245" s="2" t="s">
        <v>1235</v>
      </c>
    </row>
    <row r="246" spans="1:1" ht="15.75" customHeight="1" x14ac:dyDescent="0.2">
      <c r="A246" s="2" t="s">
        <v>1236</v>
      </c>
    </row>
    <row r="247" spans="1:1" ht="15.75" customHeight="1" x14ac:dyDescent="0.2">
      <c r="A247" s="2" t="s">
        <v>1237</v>
      </c>
    </row>
    <row r="248" spans="1:1" ht="15.75" customHeight="1" x14ac:dyDescent="0.2">
      <c r="A248" s="2" t="s">
        <v>1238</v>
      </c>
    </row>
    <row r="249" spans="1:1" ht="15.75" customHeight="1" x14ac:dyDescent="0.2">
      <c r="A249" s="2" t="s">
        <v>1239</v>
      </c>
    </row>
    <row r="250" spans="1:1" ht="15.75" customHeight="1" x14ac:dyDescent="0.2">
      <c r="A250" s="2" t="s">
        <v>1240</v>
      </c>
    </row>
    <row r="251" spans="1:1" ht="15.75" customHeight="1" x14ac:dyDescent="0.2">
      <c r="A251" s="2" t="s">
        <v>1241</v>
      </c>
    </row>
    <row r="252" spans="1:1" ht="15.75" customHeight="1" x14ac:dyDescent="0.2">
      <c r="A252" s="2" t="s">
        <v>1242</v>
      </c>
    </row>
    <row r="253" spans="1:1" ht="15.75" customHeight="1" x14ac:dyDescent="0.2">
      <c r="A253" s="2" t="s">
        <v>1243</v>
      </c>
    </row>
    <row r="254" spans="1:1" ht="15.75" customHeight="1" x14ac:dyDescent="0.2">
      <c r="A254" s="2" t="s">
        <v>1244</v>
      </c>
    </row>
    <row r="255" spans="1:1" ht="15.75" customHeight="1" x14ac:dyDescent="0.2">
      <c r="A255" s="2" t="s">
        <v>1245</v>
      </c>
    </row>
    <row r="256" spans="1:1" ht="15.75" customHeight="1" x14ac:dyDescent="0.2">
      <c r="A256" s="2" t="s">
        <v>1246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/>
    <sheetView topLeftCell="A568" workbookViewId="1">
      <selection activeCell="B586" sqref="B586"/>
    </sheetView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2" t="s">
        <v>1247</v>
      </c>
      <c r="B1" s="2" t="s">
        <v>1248</v>
      </c>
    </row>
    <row r="2" spans="1:2" ht="15.75" customHeight="1" x14ac:dyDescent="0.2">
      <c r="A2" s="2">
        <v>1</v>
      </c>
      <c r="B2" s="2" t="s">
        <v>1249</v>
      </c>
    </row>
    <row r="3" spans="1:2" ht="15.75" customHeight="1" x14ac:dyDescent="0.2">
      <c r="A3" s="2">
        <v>2</v>
      </c>
      <c r="B3" s="2" t="s">
        <v>57</v>
      </c>
    </row>
    <row r="4" spans="1:2" ht="15.75" customHeight="1" x14ac:dyDescent="0.2">
      <c r="A4" s="2">
        <v>3</v>
      </c>
      <c r="B4" s="2" t="s">
        <v>69</v>
      </c>
    </row>
    <row r="5" spans="1:2" ht="15.75" customHeight="1" x14ac:dyDescent="0.2">
      <c r="A5" s="2">
        <v>4</v>
      </c>
      <c r="B5" s="2" t="s">
        <v>211</v>
      </c>
    </row>
    <row r="6" spans="1:2" ht="15.75" customHeight="1" x14ac:dyDescent="0.2">
      <c r="A6" s="2">
        <v>5</v>
      </c>
      <c r="B6" s="2" t="s">
        <v>1250</v>
      </c>
    </row>
    <row r="7" spans="1:2" ht="15.75" customHeight="1" x14ac:dyDescent="0.2">
      <c r="A7" s="2">
        <v>6</v>
      </c>
      <c r="B7" s="2" t="s">
        <v>1251</v>
      </c>
    </row>
    <row r="8" spans="1:2" ht="15.75" customHeight="1" x14ac:dyDescent="0.2">
      <c r="A8" s="2">
        <v>7</v>
      </c>
      <c r="B8" s="2" t="s">
        <v>1252</v>
      </c>
    </row>
    <row r="9" spans="1:2" ht="15.75" customHeight="1" x14ac:dyDescent="0.2">
      <c r="A9" s="2">
        <v>8</v>
      </c>
      <c r="B9" s="2" t="s">
        <v>73</v>
      </c>
    </row>
    <row r="10" spans="1:2" ht="15.75" customHeight="1" x14ac:dyDescent="0.2">
      <c r="A10" s="2">
        <v>9</v>
      </c>
      <c r="B10" s="2" t="s">
        <v>60</v>
      </c>
    </row>
    <row r="11" spans="1:2" ht="15.75" customHeight="1" x14ac:dyDescent="0.2">
      <c r="A11" s="2">
        <v>10</v>
      </c>
      <c r="B11" s="2" t="s">
        <v>20</v>
      </c>
    </row>
    <row r="12" spans="1:2" ht="15.75" customHeight="1" x14ac:dyDescent="0.2">
      <c r="A12" s="2">
        <v>11</v>
      </c>
      <c r="B12" s="2" t="s">
        <v>1253</v>
      </c>
    </row>
    <row r="13" spans="1:2" ht="15.75" customHeight="1" x14ac:dyDescent="0.2">
      <c r="A13" s="2">
        <v>12</v>
      </c>
      <c r="B13" s="2" t="s">
        <v>148</v>
      </c>
    </row>
    <row r="14" spans="1:2" ht="15.75" customHeight="1" x14ac:dyDescent="0.2">
      <c r="A14" s="2">
        <v>13</v>
      </c>
      <c r="B14" s="2" t="s">
        <v>147</v>
      </c>
    </row>
    <row r="15" spans="1:2" ht="15.75" customHeight="1" x14ac:dyDescent="0.2">
      <c r="A15" s="2">
        <v>14</v>
      </c>
      <c r="B15" s="2" t="s">
        <v>540</v>
      </c>
    </row>
    <row r="16" spans="1:2" ht="15.75" customHeight="1" x14ac:dyDescent="0.2">
      <c r="A16" s="2">
        <v>15</v>
      </c>
      <c r="B16" s="2" t="s">
        <v>1254</v>
      </c>
    </row>
    <row r="17" spans="1:2" ht="15.75" customHeight="1" x14ac:dyDescent="0.2">
      <c r="A17" s="2">
        <v>16</v>
      </c>
      <c r="B17" s="2" t="s">
        <v>184</v>
      </c>
    </row>
    <row r="18" spans="1:2" ht="15.75" customHeight="1" x14ac:dyDescent="0.2">
      <c r="A18" s="2">
        <v>17</v>
      </c>
      <c r="B18" s="2" t="s">
        <v>1255</v>
      </c>
    </row>
    <row r="19" spans="1:2" ht="15.75" customHeight="1" x14ac:dyDescent="0.2">
      <c r="A19" s="2">
        <v>18</v>
      </c>
      <c r="B19" s="2" t="s">
        <v>1256</v>
      </c>
    </row>
    <row r="20" spans="1:2" ht="15.75" customHeight="1" x14ac:dyDescent="0.2">
      <c r="A20" s="2">
        <v>19</v>
      </c>
      <c r="B20" s="2" t="s">
        <v>1257</v>
      </c>
    </row>
    <row r="21" spans="1:2" ht="15.75" customHeight="1" x14ac:dyDescent="0.2">
      <c r="A21" s="2">
        <v>20</v>
      </c>
      <c r="B21" s="2" t="s">
        <v>39</v>
      </c>
    </row>
    <row r="22" spans="1:2" ht="15.75" customHeight="1" x14ac:dyDescent="0.2">
      <c r="A22" s="2">
        <v>21</v>
      </c>
      <c r="B22" s="2" t="s">
        <v>46</v>
      </c>
    </row>
    <row r="23" spans="1:2" ht="15.75" customHeight="1" x14ac:dyDescent="0.2">
      <c r="A23" s="2">
        <v>22</v>
      </c>
      <c r="B23" s="2" t="s">
        <v>607</v>
      </c>
    </row>
    <row r="24" spans="1:2" ht="15.75" customHeight="1" x14ac:dyDescent="0.2">
      <c r="A24" s="2">
        <v>23</v>
      </c>
      <c r="B24" s="2" t="s">
        <v>1258</v>
      </c>
    </row>
    <row r="25" spans="1:2" ht="15.75" customHeight="1" x14ac:dyDescent="0.2">
      <c r="A25" s="2">
        <v>24</v>
      </c>
      <c r="B25" s="2" t="s">
        <v>1259</v>
      </c>
    </row>
    <row r="26" spans="1:2" ht="15.75" customHeight="1" x14ac:dyDescent="0.2">
      <c r="A26" s="2">
        <v>25</v>
      </c>
      <c r="B26" s="2" t="s">
        <v>1260</v>
      </c>
    </row>
    <row r="27" spans="1:2" ht="15.75" customHeight="1" x14ac:dyDescent="0.2">
      <c r="A27" s="2">
        <v>26</v>
      </c>
      <c r="B27" s="2" t="s">
        <v>1261</v>
      </c>
    </row>
    <row r="28" spans="1:2" ht="15.75" customHeight="1" x14ac:dyDescent="0.2">
      <c r="A28" s="2">
        <v>27</v>
      </c>
      <c r="B28" s="2" t="s">
        <v>1262</v>
      </c>
    </row>
    <row r="29" spans="1:2" ht="15.75" customHeight="1" x14ac:dyDescent="0.2">
      <c r="A29" s="2">
        <v>28</v>
      </c>
      <c r="B29" s="2" t="s">
        <v>1263</v>
      </c>
    </row>
    <row r="30" spans="1:2" ht="15.75" customHeight="1" x14ac:dyDescent="0.2">
      <c r="A30" s="2">
        <v>29</v>
      </c>
      <c r="B30" s="2" t="s">
        <v>1264</v>
      </c>
    </row>
    <row r="31" spans="1:2" ht="15.75" customHeight="1" x14ac:dyDescent="0.2">
      <c r="A31" s="2">
        <v>30</v>
      </c>
      <c r="B31" s="2" t="s">
        <v>1265</v>
      </c>
    </row>
    <row r="32" spans="1:2" ht="15.75" customHeight="1" x14ac:dyDescent="0.2">
      <c r="A32" s="2">
        <v>31</v>
      </c>
      <c r="B32" s="2" t="s">
        <v>372</v>
      </c>
    </row>
    <row r="33" spans="1:2" ht="15.75" customHeight="1" x14ac:dyDescent="0.2">
      <c r="A33" s="2">
        <v>32</v>
      </c>
      <c r="B33" s="2" t="s">
        <v>411</v>
      </c>
    </row>
    <row r="34" spans="1:2" ht="15.75" customHeight="1" x14ac:dyDescent="0.2">
      <c r="A34" s="2">
        <v>33</v>
      </c>
      <c r="B34" s="2" t="s">
        <v>412</v>
      </c>
    </row>
    <row r="35" spans="1:2" ht="15.75" customHeight="1" x14ac:dyDescent="0.2">
      <c r="A35" s="2">
        <v>34</v>
      </c>
      <c r="B35" s="2" t="s">
        <v>305</v>
      </c>
    </row>
    <row r="36" spans="1:2" ht="15.75" customHeight="1" x14ac:dyDescent="0.2">
      <c r="A36" s="2">
        <v>35</v>
      </c>
      <c r="B36" s="2" t="s">
        <v>304</v>
      </c>
    </row>
    <row r="37" spans="1:2" ht="15.75" customHeight="1" x14ac:dyDescent="0.2">
      <c r="A37" s="2">
        <v>36</v>
      </c>
      <c r="B37" s="2" t="s">
        <v>378</v>
      </c>
    </row>
    <row r="38" spans="1:2" ht="15.75" customHeight="1" x14ac:dyDescent="0.2">
      <c r="A38" s="2">
        <v>37</v>
      </c>
      <c r="B38" s="2" t="s">
        <v>296</v>
      </c>
    </row>
    <row r="39" spans="1:2" ht="15.75" customHeight="1" x14ac:dyDescent="0.2">
      <c r="A39" s="2">
        <v>38</v>
      </c>
      <c r="B39" s="2" t="s">
        <v>1266</v>
      </c>
    </row>
    <row r="40" spans="1:2" ht="15.75" customHeight="1" x14ac:dyDescent="0.2">
      <c r="A40" s="2">
        <v>39</v>
      </c>
      <c r="B40" s="2" t="s">
        <v>316</v>
      </c>
    </row>
    <row r="41" spans="1:2" ht="15.75" customHeight="1" x14ac:dyDescent="0.2">
      <c r="A41" s="2">
        <v>40</v>
      </c>
      <c r="B41" s="2" t="s">
        <v>104</v>
      </c>
    </row>
    <row r="42" spans="1:2" ht="15.75" customHeight="1" x14ac:dyDescent="0.2">
      <c r="A42" s="2">
        <v>41</v>
      </c>
      <c r="B42" s="2" t="s">
        <v>447</v>
      </c>
    </row>
    <row r="43" spans="1:2" ht="15.75" customHeight="1" x14ac:dyDescent="0.2">
      <c r="A43" s="2">
        <v>42</v>
      </c>
      <c r="B43" s="2" t="s">
        <v>141</v>
      </c>
    </row>
    <row r="44" spans="1:2" ht="15.75" customHeight="1" x14ac:dyDescent="0.2">
      <c r="A44" s="2">
        <v>43</v>
      </c>
      <c r="B44" s="2" t="s">
        <v>450</v>
      </c>
    </row>
    <row r="45" spans="1:2" ht="15.75" customHeight="1" x14ac:dyDescent="0.2">
      <c r="A45" s="2">
        <v>44</v>
      </c>
      <c r="B45" s="2" t="s">
        <v>516</v>
      </c>
    </row>
    <row r="46" spans="1:2" ht="15.75" customHeight="1" x14ac:dyDescent="0.2">
      <c r="A46" s="2">
        <v>45</v>
      </c>
      <c r="B46" s="2" t="s">
        <v>524</v>
      </c>
    </row>
    <row r="47" spans="1:2" ht="15.75" customHeight="1" x14ac:dyDescent="0.2">
      <c r="A47" s="2">
        <v>46</v>
      </c>
      <c r="B47" s="2" t="s">
        <v>215</v>
      </c>
    </row>
    <row r="48" spans="1:2" ht="15.75" customHeight="1" x14ac:dyDescent="0.2">
      <c r="A48" s="2">
        <v>47</v>
      </c>
      <c r="B48" s="2" t="s">
        <v>545</v>
      </c>
    </row>
    <row r="49" spans="1:2" ht="15.75" customHeight="1" x14ac:dyDescent="0.2">
      <c r="A49" s="2">
        <v>48</v>
      </c>
      <c r="B49" s="2" t="s">
        <v>541</v>
      </c>
    </row>
    <row r="50" spans="1:2" ht="15.75" customHeight="1" x14ac:dyDescent="0.2">
      <c r="A50" s="2">
        <v>49</v>
      </c>
      <c r="B50" s="2" t="s">
        <v>153</v>
      </c>
    </row>
    <row r="51" spans="1:2" ht="15.75" customHeight="1" x14ac:dyDescent="0.2">
      <c r="A51" s="2">
        <v>50</v>
      </c>
      <c r="B51" s="2" t="s">
        <v>606</v>
      </c>
    </row>
    <row r="52" spans="1:2" ht="15.75" customHeight="1" x14ac:dyDescent="0.2">
      <c r="A52" s="2">
        <v>51</v>
      </c>
      <c r="B52" s="2" t="s">
        <v>619</v>
      </c>
    </row>
    <row r="53" spans="1:2" ht="15.75" customHeight="1" x14ac:dyDescent="0.2">
      <c r="A53" s="2">
        <v>52</v>
      </c>
      <c r="B53" s="2" t="s">
        <v>603</v>
      </c>
    </row>
    <row r="54" spans="1:2" ht="15.75" customHeight="1" x14ac:dyDescent="0.2">
      <c r="A54" s="2">
        <v>53</v>
      </c>
      <c r="B54" s="2" t="s">
        <v>1267</v>
      </c>
    </row>
    <row r="55" spans="1:2" ht="15.75" customHeight="1" x14ac:dyDescent="0.2">
      <c r="A55" s="2">
        <v>57</v>
      </c>
      <c r="B55" s="2" t="s">
        <v>169</v>
      </c>
    </row>
    <row r="56" spans="1:2" ht="15.75" customHeight="1" x14ac:dyDescent="0.2">
      <c r="A56" s="2">
        <v>58</v>
      </c>
      <c r="B56" s="2" t="s">
        <v>187</v>
      </c>
    </row>
    <row r="57" spans="1:2" ht="15.75" customHeight="1" x14ac:dyDescent="0.2">
      <c r="A57" s="2">
        <v>59</v>
      </c>
      <c r="B57" s="2" t="s">
        <v>776</v>
      </c>
    </row>
    <row r="58" spans="1:2" ht="15.75" customHeight="1" x14ac:dyDescent="0.2">
      <c r="A58" s="2">
        <v>60</v>
      </c>
      <c r="B58" s="2" t="s">
        <v>171</v>
      </c>
    </row>
    <row r="59" spans="1:2" ht="15.75" customHeight="1" x14ac:dyDescent="0.2">
      <c r="A59" s="2">
        <v>61</v>
      </c>
      <c r="B59" s="2" t="s">
        <v>1268</v>
      </c>
    </row>
    <row r="60" spans="1:2" ht="15.75" customHeight="1" x14ac:dyDescent="0.2">
      <c r="A60" s="2">
        <v>62</v>
      </c>
      <c r="B60" s="2" t="s">
        <v>1269</v>
      </c>
    </row>
    <row r="61" spans="1:2" ht="15.75" customHeight="1" x14ac:dyDescent="0.2">
      <c r="A61" s="2">
        <v>63</v>
      </c>
      <c r="B61" s="2" t="s">
        <v>1270</v>
      </c>
    </row>
    <row r="62" spans="1:2" ht="15.75" customHeight="1" x14ac:dyDescent="0.2">
      <c r="A62" s="2">
        <v>64</v>
      </c>
      <c r="B62" s="2" t="s">
        <v>106</v>
      </c>
    </row>
    <row r="63" spans="1:2" ht="15.75" customHeight="1" x14ac:dyDescent="0.2">
      <c r="A63" s="2">
        <v>66</v>
      </c>
      <c r="B63" s="2" t="s">
        <v>1271</v>
      </c>
    </row>
    <row r="64" spans="1:2" ht="15.75" customHeight="1" x14ac:dyDescent="0.2">
      <c r="A64" s="2">
        <v>67</v>
      </c>
      <c r="B64" s="2" t="s">
        <v>1272</v>
      </c>
    </row>
    <row r="65" spans="1:2" ht="15.75" customHeight="1" x14ac:dyDescent="0.2">
      <c r="A65" s="2">
        <v>68</v>
      </c>
      <c r="B65" s="2" t="s">
        <v>146</v>
      </c>
    </row>
    <row r="66" spans="1:2" ht="15.75" customHeight="1" x14ac:dyDescent="0.2">
      <c r="A66" s="2">
        <v>69</v>
      </c>
      <c r="B66" s="2" t="s">
        <v>213</v>
      </c>
    </row>
    <row r="67" spans="1:2" ht="15.75" customHeight="1" x14ac:dyDescent="0.2">
      <c r="A67" s="2">
        <v>70</v>
      </c>
      <c r="B67" s="2" t="s">
        <v>1273</v>
      </c>
    </row>
    <row r="68" spans="1:2" ht="15.75" customHeight="1" x14ac:dyDescent="0.2">
      <c r="A68" s="2">
        <v>71</v>
      </c>
      <c r="B68" s="2" t="s">
        <v>160</v>
      </c>
    </row>
    <row r="69" spans="1:2" ht="15.75" customHeight="1" x14ac:dyDescent="0.2">
      <c r="A69" s="2">
        <v>72</v>
      </c>
      <c r="B69" s="2" t="s">
        <v>1274</v>
      </c>
    </row>
    <row r="70" spans="1:2" ht="15.75" customHeight="1" x14ac:dyDescent="0.2">
      <c r="A70" s="2">
        <v>73</v>
      </c>
      <c r="B70" s="2" t="s">
        <v>118</v>
      </c>
    </row>
    <row r="71" spans="1:2" ht="15.75" customHeight="1" x14ac:dyDescent="0.2">
      <c r="A71" s="2">
        <v>74</v>
      </c>
      <c r="B71" s="2" t="s">
        <v>124</v>
      </c>
    </row>
    <row r="72" spans="1:2" ht="15.75" customHeight="1" x14ac:dyDescent="0.2">
      <c r="A72" s="2">
        <v>75</v>
      </c>
      <c r="B72" s="2" t="s">
        <v>173</v>
      </c>
    </row>
    <row r="73" spans="1:2" ht="15.75" customHeight="1" x14ac:dyDescent="0.2">
      <c r="A73" s="2">
        <v>76</v>
      </c>
      <c r="B73" s="2" t="s">
        <v>1275</v>
      </c>
    </row>
    <row r="74" spans="1:2" ht="15.75" customHeight="1" x14ac:dyDescent="0.2">
      <c r="A74" s="2">
        <v>77</v>
      </c>
      <c r="B74" s="2" t="s">
        <v>61</v>
      </c>
    </row>
    <row r="75" spans="1:2" ht="15.75" customHeight="1" x14ac:dyDescent="0.2">
      <c r="A75" s="2">
        <v>78</v>
      </c>
      <c r="B75" s="2" t="s">
        <v>113</v>
      </c>
    </row>
    <row r="76" spans="1:2" ht="15.75" customHeight="1" x14ac:dyDescent="0.2">
      <c r="A76" s="2">
        <v>79</v>
      </c>
      <c r="B76" s="2" t="s">
        <v>137</v>
      </c>
    </row>
    <row r="77" spans="1:2" ht="15.75" customHeight="1" x14ac:dyDescent="0.2">
      <c r="A77" s="2">
        <v>80</v>
      </c>
      <c r="B77" s="2" t="s">
        <v>109</v>
      </c>
    </row>
    <row r="78" spans="1:2" ht="15.75" customHeight="1" x14ac:dyDescent="0.2">
      <c r="A78" s="2">
        <v>81</v>
      </c>
      <c r="B78" s="2" t="s">
        <v>1276</v>
      </c>
    </row>
    <row r="79" spans="1:2" ht="15.75" customHeight="1" x14ac:dyDescent="0.2">
      <c r="A79" s="2">
        <v>82</v>
      </c>
      <c r="B79" s="2" t="s">
        <v>140</v>
      </c>
    </row>
    <row r="80" spans="1:2" ht="15.75" customHeight="1" x14ac:dyDescent="0.2">
      <c r="A80" s="2">
        <v>83</v>
      </c>
      <c r="B80" s="2" t="s">
        <v>142</v>
      </c>
    </row>
    <row r="81" spans="1:2" ht="15.75" customHeight="1" x14ac:dyDescent="0.2">
      <c r="A81" s="2">
        <v>84</v>
      </c>
      <c r="B81" s="2" t="s">
        <v>1277</v>
      </c>
    </row>
    <row r="82" spans="1:2" ht="15.75" customHeight="1" x14ac:dyDescent="0.2">
      <c r="A82" s="2">
        <v>85</v>
      </c>
      <c r="B82" s="2" t="s">
        <v>149</v>
      </c>
    </row>
    <row r="83" spans="1:2" ht="15.75" customHeight="1" x14ac:dyDescent="0.2">
      <c r="A83" s="2">
        <v>86</v>
      </c>
      <c r="B83" s="2" t="s">
        <v>145</v>
      </c>
    </row>
    <row r="84" spans="1:2" ht="15.75" customHeight="1" x14ac:dyDescent="0.2">
      <c r="A84" s="2">
        <v>87</v>
      </c>
      <c r="B84" s="2" t="s">
        <v>1278</v>
      </c>
    </row>
    <row r="85" spans="1:2" ht="15.75" customHeight="1" x14ac:dyDescent="0.2">
      <c r="A85" s="2">
        <v>88</v>
      </c>
      <c r="B85" s="2" t="s">
        <v>1279</v>
      </c>
    </row>
    <row r="86" spans="1:2" ht="15.75" customHeight="1" x14ac:dyDescent="0.2">
      <c r="A86" s="2">
        <v>89</v>
      </c>
      <c r="B86" s="2" t="s">
        <v>202</v>
      </c>
    </row>
    <row r="87" spans="1:2" ht="15.75" customHeight="1" x14ac:dyDescent="0.2">
      <c r="A87" s="2">
        <v>90</v>
      </c>
      <c r="B87" s="2" t="s">
        <v>167</v>
      </c>
    </row>
    <row r="88" spans="1:2" ht="15.75" customHeight="1" x14ac:dyDescent="0.2">
      <c r="A88" s="2">
        <v>91</v>
      </c>
      <c r="B88" s="2" t="s">
        <v>188</v>
      </c>
    </row>
    <row r="89" spans="1:2" ht="15.75" customHeight="1" x14ac:dyDescent="0.2">
      <c r="A89" s="2">
        <v>92</v>
      </c>
      <c r="B89" s="2" t="s">
        <v>1280</v>
      </c>
    </row>
    <row r="90" spans="1:2" ht="15.75" customHeight="1" x14ac:dyDescent="0.2">
      <c r="A90" s="2">
        <v>93</v>
      </c>
      <c r="B90" s="2" t="s">
        <v>1281</v>
      </c>
    </row>
    <row r="91" spans="1:2" ht="15.75" customHeight="1" x14ac:dyDescent="0.2">
      <c r="A91" s="2">
        <v>94</v>
      </c>
      <c r="B91" s="2" t="s">
        <v>30</v>
      </c>
    </row>
    <row r="92" spans="1:2" ht="15.75" customHeight="1" x14ac:dyDescent="0.2">
      <c r="A92" s="2">
        <v>95</v>
      </c>
      <c r="B92" s="2" t="s">
        <v>33</v>
      </c>
    </row>
    <row r="93" spans="1:2" ht="15.75" customHeight="1" x14ac:dyDescent="0.2">
      <c r="A93" s="2">
        <v>96</v>
      </c>
      <c r="B93" s="2" t="s">
        <v>28</v>
      </c>
    </row>
    <row r="94" spans="1:2" ht="15.75" customHeight="1" x14ac:dyDescent="0.2">
      <c r="A94" s="2">
        <v>97</v>
      </c>
      <c r="B94" s="2" t="s">
        <v>27</v>
      </c>
    </row>
    <row r="95" spans="1:2" ht="15.75" customHeight="1" x14ac:dyDescent="0.2">
      <c r="A95" s="2">
        <v>98</v>
      </c>
      <c r="B95" s="2" t="s">
        <v>1282</v>
      </c>
    </row>
    <row r="96" spans="1:2" ht="15.75" customHeight="1" x14ac:dyDescent="0.2">
      <c r="A96" s="2">
        <v>99</v>
      </c>
      <c r="B96" s="2" t="s">
        <v>219</v>
      </c>
    </row>
    <row r="97" spans="1:2" ht="15.75" customHeight="1" x14ac:dyDescent="0.2">
      <c r="A97" s="2">
        <v>100</v>
      </c>
      <c r="B97" s="2" t="s">
        <v>40</v>
      </c>
    </row>
    <row r="98" spans="1:2" ht="15.75" customHeight="1" x14ac:dyDescent="0.2">
      <c r="A98" s="2">
        <v>101</v>
      </c>
      <c r="B98" s="2" t="s">
        <v>1283</v>
      </c>
    </row>
    <row r="99" spans="1:2" ht="15.75" customHeight="1" x14ac:dyDescent="0.2">
      <c r="A99" s="2">
        <v>102</v>
      </c>
      <c r="B99" s="2" t="s">
        <v>1284</v>
      </c>
    </row>
    <row r="100" spans="1:2" ht="15.75" customHeight="1" x14ac:dyDescent="0.2">
      <c r="A100" s="2">
        <v>103</v>
      </c>
      <c r="B100" s="2" t="s">
        <v>1285</v>
      </c>
    </row>
    <row r="101" spans="1:2" ht="15.75" customHeight="1" x14ac:dyDescent="0.2">
      <c r="A101" s="2">
        <v>104</v>
      </c>
      <c r="B101" s="2" t="s">
        <v>47</v>
      </c>
    </row>
    <row r="102" spans="1:2" ht="15.75" customHeight="1" x14ac:dyDescent="0.2">
      <c r="A102" s="2">
        <v>105</v>
      </c>
      <c r="B102" s="2" t="s">
        <v>117</v>
      </c>
    </row>
    <row r="103" spans="1:2" ht="15.75" customHeight="1" x14ac:dyDescent="0.2">
      <c r="A103" s="2">
        <v>107</v>
      </c>
      <c r="B103" s="2" t="s">
        <v>1286</v>
      </c>
    </row>
    <row r="104" spans="1:2" ht="15.75" customHeight="1" x14ac:dyDescent="0.2">
      <c r="A104" s="2">
        <v>108</v>
      </c>
      <c r="B104" s="2" t="s">
        <v>112</v>
      </c>
    </row>
    <row r="105" spans="1:2" ht="15.75" customHeight="1" x14ac:dyDescent="0.2">
      <c r="A105" s="2">
        <v>109</v>
      </c>
      <c r="B105" s="2" t="s">
        <v>1287</v>
      </c>
    </row>
    <row r="106" spans="1:2" ht="15.75" customHeight="1" x14ac:dyDescent="0.2">
      <c r="A106" s="2">
        <v>111</v>
      </c>
      <c r="B106" s="2" t="s">
        <v>1288</v>
      </c>
    </row>
    <row r="107" spans="1:2" ht="15.75" customHeight="1" x14ac:dyDescent="0.2">
      <c r="A107" s="2">
        <v>112</v>
      </c>
      <c r="B107" s="2" t="s">
        <v>1289</v>
      </c>
    </row>
    <row r="108" spans="1:2" ht="15.75" customHeight="1" x14ac:dyDescent="0.2">
      <c r="A108" s="2">
        <v>113</v>
      </c>
      <c r="B108" s="2" t="s">
        <v>1290</v>
      </c>
    </row>
    <row r="109" spans="1:2" ht="15.75" customHeight="1" x14ac:dyDescent="0.2">
      <c r="A109" s="2">
        <v>114</v>
      </c>
      <c r="B109" s="2" t="s">
        <v>1291</v>
      </c>
    </row>
    <row r="110" spans="1:2" ht="15.75" customHeight="1" x14ac:dyDescent="0.2">
      <c r="A110" s="2">
        <v>115</v>
      </c>
      <c r="B110" s="2" t="s">
        <v>1292</v>
      </c>
    </row>
    <row r="111" spans="1:2" ht="15.75" customHeight="1" x14ac:dyDescent="0.2">
      <c r="A111" s="2">
        <v>116</v>
      </c>
      <c r="B111" s="2" t="s">
        <v>1293</v>
      </c>
    </row>
    <row r="112" spans="1:2" ht="15.75" customHeight="1" x14ac:dyDescent="0.2">
      <c r="A112" s="2">
        <v>117</v>
      </c>
      <c r="B112" s="2" t="s">
        <v>1294</v>
      </c>
    </row>
    <row r="113" spans="1:2" ht="15.75" customHeight="1" x14ac:dyDescent="0.2">
      <c r="A113" s="2">
        <v>118</v>
      </c>
      <c r="B113" s="2" t="s">
        <v>216</v>
      </c>
    </row>
    <row r="114" spans="1:2" ht="15.75" customHeight="1" x14ac:dyDescent="0.2">
      <c r="A114" s="2">
        <v>119</v>
      </c>
      <c r="B114" s="2" t="s">
        <v>150</v>
      </c>
    </row>
    <row r="115" spans="1:2" ht="15.75" customHeight="1" x14ac:dyDescent="0.2">
      <c r="A115" s="2">
        <v>120</v>
      </c>
      <c r="B115" s="2" t="s">
        <v>1295</v>
      </c>
    </row>
    <row r="116" spans="1:2" ht="15.75" customHeight="1" x14ac:dyDescent="0.2">
      <c r="A116" s="2">
        <v>121</v>
      </c>
      <c r="B116" s="2" t="s">
        <v>1296</v>
      </c>
    </row>
    <row r="117" spans="1:2" ht="15.75" customHeight="1" x14ac:dyDescent="0.2">
      <c r="A117" s="2">
        <v>122</v>
      </c>
      <c r="B117" s="2" t="s">
        <v>1297</v>
      </c>
    </row>
    <row r="118" spans="1:2" ht="15.75" customHeight="1" x14ac:dyDescent="0.2">
      <c r="A118" s="2">
        <v>123</v>
      </c>
      <c r="B118" s="2" t="s">
        <v>1298</v>
      </c>
    </row>
    <row r="119" spans="1:2" ht="15.75" customHeight="1" x14ac:dyDescent="0.2">
      <c r="A119" s="2">
        <v>124</v>
      </c>
      <c r="B119" s="2" t="s">
        <v>1299</v>
      </c>
    </row>
    <row r="120" spans="1:2" ht="15.75" customHeight="1" x14ac:dyDescent="0.2">
      <c r="A120" s="2">
        <v>125</v>
      </c>
      <c r="B120" s="2" t="s">
        <v>538</v>
      </c>
    </row>
    <row r="121" spans="1:2" ht="15.75" customHeight="1" x14ac:dyDescent="0.2">
      <c r="A121" s="2">
        <v>126</v>
      </c>
      <c r="B121" s="2" t="s">
        <v>201</v>
      </c>
    </row>
    <row r="122" spans="1:2" ht="15.75" customHeight="1" x14ac:dyDescent="0.2">
      <c r="A122" s="2">
        <v>127</v>
      </c>
      <c r="B122" s="2" t="s">
        <v>1300</v>
      </c>
    </row>
    <row r="123" spans="1:2" ht="15.75" customHeight="1" x14ac:dyDescent="0.2">
      <c r="A123" s="2">
        <v>128</v>
      </c>
      <c r="B123" s="2" t="s">
        <v>214</v>
      </c>
    </row>
    <row r="124" spans="1:2" ht="15.75" customHeight="1" x14ac:dyDescent="0.2">
      <c r="A124" s="2">
        <v>129</v>
      </c>
      <c r="B124" s="2" t="s">
        <v>1301</v>
      </c>
    </row>
    <row r="125" spans="1:2" ht="15.75" customHeight="1" x14ac:dyDescent="0.2">
      <c r="A125" s="2">
        <v>130</v>
      </c>
      <c r="B125" s="2" t="s">
        <v>1302</v>
      </c>
    </row>
    <row r="126" spans="1:2" ht="15.75" customHeight="1" x14ac:dyDescent="0.2">
      <c r="A126" s="2">
        <v>131</v>
      </c>
      <c r="B126" s="2" t="s">
        <v>158</v>
      </c>
    </row>
    <row r="127" spans="1:2" ht="15.75" customHeight="1" x14ac:dyDescent="0.2">
      <c r="A127" s="2">
        <v>132</v>
      </c>
      <c r="B127" s="2" t="s">
        <v>207</v>
      </c>
    </row>
    <row r="128" spans="1:2" ht="15.75" customHeight="1" x14ac:dyDescent="0.2">
      <c r="A128" s="2">
        <v>133</v>
      </c>
      <c r="B128" s="2" t="s">
        <v>1303</v>
      </c>
    </row>
    <row r="129" spans="1:2" ht="15.75" customHeight="1" x14ac:dyDescent="0.2">
      <c r="A129" s="2">
        <v>134</v>
      </c>
      <c r="B129" s="2" t="s">
        <v>1304</v>
      </c>
    </row>
    <row r="130" spans="1:2" ht="15.75" customHeight="1" x14ac:dyDescent="0.2">
      <c r="A130" s="2">
        <v>135</v>
      </c>
      <c r="B130" s="2" t="s">
        <v>1305</v>
      </c>
    </row>
    <row r="131" spans="1:2" ht="15.75" customHeight="1" x14ac:dyDescent="0.2">
      <c r="A131" s="2">
        <v>136</v>
      </c>
      <c r="B131" s="2" t="s">
        <v>1306</v>
      </c>
    </row>
    <row r="132" spans="1:2" ht="15.75" customHeight="1" x14ac:dyDescent="0.2">
      <c r="A132" s="2">
        <v>137</v>
      </c>
      <c r="B132" s="2" t="s">
        <v>161</v>
      </c>
    </row>
    <row r="133" spans="1:2" ht="15.75" customHeight="1" x14ac:dyDescent="0.2">
      <c r="A133" s="2">
        <v>138</v>
      </c>
      <c r="B133" s="2" t="s">
        <v>1307</v>
      </c>
    </row>
    <row r="134" spans="1:2" ht="15.75" customHeight="1" x14ac:dyDescent="0.2">
      <c r="A134" s="2">
        <v>139</v>
      </c>
      <c r="B134" s="2" t="s">
        <v>170</v>
      </c>
    </row>
    <row r="135" spans="1:2" ht="15.75" customHeight="1" x14ac:dyDescent="0.2">
      <c r="A135" s="2">
        <v>140</v>
      </c>
      <c r="B135" s="2" t="s">
        <v>189</v>
      </c>
    </row>
    <row r="136" spans="1:2" ht="15.75" customHeight="1" x14ac:dyDescent="0.2">
      <c r="A136" s="2">
        <v>141</v>
      </c>
      <c r="B136" s="2" t="s">
        <v>1308</v>
      </c>
    </row>
    <row r="137" spans="1:2" ht="15.75" customHeight="1" x14ac:dyDescent="0.2">
      <c r="A137" s="2">
        <v>142</v>
      </c>
      <c r="B137" s="2" t="s">
        <v>176</v>
      </c>
    </row>
    <row r="138" spans="1:2" ht="15.75" customHeight="1" x14ac:dyDescent="0.2">
      <c r="A138" s="2">
        <v>143</v>
      </c>
      <c r="B138" s="2" t="s">
        <v>177</v>
      </c>
    </row>
    <row r="139" spans="1:2" ht="15.75" customHeight="1" x14ac:dyDescent="0.2">
      <c r="A139" s="2">
        <v>145</v>
      </c>
      <c r="B139" s="2" t="s">
        <v>172</v>
      </c>
    </row>
    <row r="140" spans="1:2" ht="15.75" customHeight="1" x14ac:dyDescent="0.2">
      <c r="A140" s="2">
        <v>146</v>
      </c>
      <c r="B140" s="2" t="s">
        <v>1309</v>
      </c>
    </row>
    <row r="141" spans="1:2" ht="15.75" customHeight="1" x14ac:dyDescent="0.2">
      <c r="A141" s="2">
        <v>148</v>
      </c>
      <c r="B141" s="2" t="s">
        <v>190</v>
      </c>
    </row>
    <row r="142" spans="1:2" ht="15.75" customHeight="1" x14ac:dyDescent="0.2">
      <c r="A142" s="2">
        <v>149</v>
      </c>
      <c r="B142" s="2" t="s">
        <v>1310</v>
      </c>
    </row>
    <row r="143" spans="1:2" ht="15.75" customHeight="1" x14ac:dyDescent="0.2">
      <c r="A143" s="2">
        <v>151</v>
      </c>
      <c r="B143" s="2" t="s">
        <v>1311</v>
      </c>
    </row>
    <row r="144" spans="1:2" ht="15.75" customHeight="1" x14ac:dyDescent="0.2">
      <c r="A144" s="2">
        <v>152</v>
      </c>
      <c r="B144" s="2" t="s">
        <v>1312</v>
      </c>
    </row>
    <row r="145" spans="1:2" ht="15.75" customHeight="1" x14ac:dyDescent="0.2">
      <c r="A145" s="2">
        <v>153</v>
      </c>
      <c r="B145" s="2" t="s">
        <v>204</v>
      </c>
    </row>
    <row r="146" spans="1:2" ht="15.75" customHeight="1" x14ac:dyDescent="0.2">
      <c r="A146" s="2">
        <v>154</v>
      </c>
      <c r="B146" s="2" t="s">
        <v>1313</v>
      </c>
    </row>
    <row r="147" spans="1:2" ht="15.75" customHeight="1" x14ac:dyDescent="0.2">
      <c r="A147" s="2">
        <v>155</v>
      </c>
      <c r="B147" s="2" t="s">
        <v>203</v>
      </c>
    </row>
    <row r="148" spans="1:2" ht="15.75" customHeight="1" x14ac:dyDescent="0.2">
      <c r="A148" s="2">
        <v>159</v>
      </c>
      <c r="B148" s="2" t="s">
        <v>1314</v>
      </c>
    </row>
    <row r="149" spans="1:2" ht="15.75" customHeight="1" x14ac:dyDescent="0.2">
      <c r="A149" s="2">
        <v>165</v>
      </c>
      <c r="B149" s="2" t="s">
        <v>1315</v>
      </c>
    </row>
    <row r="150" spans="1:2" ht="15.75" customHeight="1" x14ac:dyDescent="0.2">
      <c r="A150" s="2">
        <v>166</v>
      </c>
      <c r="B150" s="2" t="s">
        <v>1316</v>
      </c>
    </row>
    <row r="151" spans="1:2" ht="15.75" customHeight="1" x14ac:dyDescent="0.2">
      <c r="A151" s="2">
        <v>167</v>
      </c>
      <c r="B151" s="2" t="s">
        <v>1317</v>
      </c>
    </row>
    <row r="152" spans="1:2" ht="15.75" customHeight="1" x14ac:dyDescent="0.2">
      <c r="A152" s="2">
        <v>168</v>
      </c>
      <c r="B152" s="2" t="s">
        <v>1318</v>
      </c>
    </row>
    <row r="153" spans="1:2" ht="15.75" customHeight="1" x14ac:dyDescent="0.2">
      <c r="A153" s="2">
        <v>169</v>
      </c>
      <c r="B153" s="2" t="s">
        <v>1319</v>
      </c>
    </row>
    <row r="154" spans="1:2" ht="15.75" customHeight="1" x14ac:dyDescent="0.2">
      <c r="A154" s="2">
        <v>171</v>
      </c>
      <c r="B154" s="2" t="s">
        <v>1320</v>
      </c>
    </row>
    <row r="155" spans="1:2" ht="15.75" customHeight="1" x14ac:dyDescent="0.2">
      <c r="A155" s="2">
        <v>172</v>
      </c>
      <c r="B155" s="2" t="s">
        <v>1321</v>
      </c>
    </row>
    <row r="156" spans="1:2" ht="15.75" customHeight="1" x14ac:dyDescent="0.2">
      <c r="A156" s="2">
        <v>173</v>
      </c>
      <c r="B156" s="2" t="s">
        <v>1322</v>
      </c>
    </row>
    <row r="157" spans="1:2" ht="15.75" customHeight="1" x14ac:dyDescent="0.2">
      <c r="A157" s="2">
        <v>174</v>
      </c>
      <c r="B157" s="2" t="s">
        <v>164</v>
      </c>
    </row>
    <row r="158" spans="1:2" ht="15.75" customHeight="1" x14ac:dyDescent="0.2">
      <c r="A158" s="2">
        <v>176</v>
      </c>
      <c r="B158" s="2" t="s">
        <v>1323</v>
      </c>
    </row>
    <row r="159" spans="1:2" ht="15.75" customHeight="1" x14ac:dyDescent="0.2">
      <c r="A159" s="2">
        <v>177</v>
      </c>
      <c r="B159" s="2" t="s">
        <v>1324</v>
      </c>
    </row>
    <row r="160" spans="1:2" ht="15.75" customHeight="1" x14ac:dyDescent="0.2">
      <c r="A160" s="2">
        <v>178</v>
      </c>
      <c r="B160" s="2" t="s">
        <v>1325</v>
      </c>
    </row>
    <row r="161" spans="1:2" ht="15.75" customHeight="1" x14ac:dyDescent="0.2">
      <c r="A161" s="2">
        <v>179</v>
      </c>
      <c r="B161" s="2" t="s">
        <v>1326</v>
      </c>
    </row>
    <row r="162" spans="1:2" ht="15.75" customHeight="1" x14ac:dyDescent="0.2">
      <c r="A162" s="2">
        <v>180</v>
      </c>
      <c r="B162" s="2" t="s">
        <v>1327</v>
      </c>
    </row>
    <row r="163" spans="1:2" ht="15.75" customHeight="1" x14ac:dyDescent="0.2">
      <c r="A163" s="2">
        <v>181</v>
      </c>
      <c r="B163" s="2" t="s">
        <v>1328</v>
      </c>
    </row>
    <row r="164" spans="1:2" ht="15.75" customHeight="1" x14ac:dyDescent="0.2">
      <c r="A164" s="2">
        <v>182</v>
      </c>
      <c r="B164" s="2" t="s">
        <v>115</v>
      </c>
    </row>
    <row r="165" spans="1:2" ht="15.75" customHeight="1" x14ac:dyDescent="0.2">
      <c r="A165" s="2">
        <v>183</v>
      </c>
      <c r="B165" s="2" t="s">
        <v>1329</v>
      </c>
    </row>
    <row r="166" spans="1:2" ht="15.75" customHeight="1" x14ac:dyDescent="0.2">
      <c r="A166" s="2">
        <v>184</v>
      </c>
      <c r="B166" s="2" t="s">
        <v>179</v>
      </c>
    </row>
    <row r="167" spans="1:2" ht="15.75" customHeight="1" x14ac:dyDescent="0.2">
      <c r="A167" s="2">
        <v>185</v>
      </c>
      <c r="B167" s="2" t="s">
        <v>1330</v>
      </c>
    </row>
    <row r="168" spans="1:2" ht="15.75" customHeight="1" x14ac:dyDescent="0.2">
      <c r="A168" s="2">
        <v>186</v>
      </c>
      <c r="B168" s="2" t="s">
        <v>186</v>
      </c>
    </row>
    <row r="169" spans="1:2" ht="15.75" customHeight="1" x14ac:dyDescent="0.2">
      <c r="A169" s="2">
        <v>187</v>
      </c>
      <c r="B169" s="2" t="s">
        <v>1331</v>
      </c>
    </row>
    <row r="170" spans="1:2" ht="15.75" customHeight="1" x14ac:dyDescent="0.2">
      <c r="A170" s="2">
        <v>188</v>
      </c>
      <c r="B170" s="2" t="s">
        <v>205</v>
      </c>
    </row>
    <row r="171" spans="1:2" ht="15.75" customHeight="1" x14ac:dyDescent="0.2">
      <c r="A171" s="2">
        <v>189</v>
      </c>
      <c r="B171" s="2" t="s">
        <v>206</v>
      </c>
    </row>
    <row r="172" spans="1:2" ht="15.75" customHeight="1" x14ac:dyDescent="0.2">
      <c r="A172" s="2">
        <v>190</v>
      </c>
      <c r="B172" s="2" t="s">
        <v>1332</v>
      </c>
    </row>
    <row r="173" spans="1:2" ht="15.75" customHeight="1" x14ac:dyDescent="0.2">
      <c r="A173" s="2">
        <v>191</v>
      </c>
      <c r="B173" s="2" t="s">
        <v>1333</v>
      </c>
    </row>
    <row r="174" spans="1:2" ht="15.75" customHeight="1" x14ac:dyDescent="0.2">
      <c r="A174" s="2">
        <v>192</v>
      </c>
      <c r="B174" s="2" t="s">
        <v>1334</v>
      </c>
    </row>
    <row r="175" spans="1:2" ht="15.75" customHeight="1" x14ac:dyDescent="0.2">
      <c r="A175" s="2">
        <v>193</v>
      </c>
      <c r="B175" s="2" t="s">
        <v>1335</v>
      </c>
    </row>
    <row r="176" spans="1:2" ht="15.75" customHeight="1" x14ac:dyDescent="0.2">
      <c r="A176" s="2">
        <v>194</v>
      </c>
      <c r="B176" s="2" t="s">
        <v>1336</v>
      </c>
    </row>
    <row r="177" spans="1:2" ht="15.75" customHeight="1" x14ac:dyDescent="0.2">
      <c r="A177" s="2">
        <v>195</v>
      </c>
      <c r="B177" s="2" t="s">
        <v>1337</v>
      </c>
    </row>
    <row r="178" spans="1:2" ht="15.75" customHeight="1" x14ac:dyDescent="0.2">
      <c r="A178" s="2">
        <v>196</v>
      </c>
      <c r="B178" s="2" t="s">
        <v>1338</v>
      </c>
    </row>
    <row r="179" spans="1:2" ht="15.75" customHeight="1" x14ac:dyDescent="0.2">
      <c r="A179" s="2">
        <v>197</v>
      </c>
      <c r="B179" s="2" t="s">
        <v>1339</v>
      </c>
    </row>
    <row r="180" spans="1:2" ht="15.75" customHeight="1" x14ac:dyDescent="0.2">
      <c r="A180" s="2">
        <v>199</v>
      </c>
      <c r="B180" s="2" t="s">
        <v>1340</v>
      </c>
    </row>
    <row r="181" spans="1:2" ht="15.75" customHeight="1" x14ac:dyDescent="0.2">
      <c r="A181" s="2">
        <v>200</v>
      </c>
      <c r="B181" s="2" t="s">
        <v>1341</v>
      </c>
    </row>
    <row r="182" spans="1:2" ht="15.75" customHeight="1" x14ac:dyDescent="0.2">
      <c r="A182" s="2">
        <v>201</v>
      </c>
      <c r="B182" s="2" t="s">
        <v>1342</v>
      </c>
    </row>
    <row r="183" spans="1:2" ht="15.75" customHeight="1" x14ac:dyDescent="0.2">
      <c r="A183" s="2">
        <v>202</v>
      </c>
      <c r="B183" s="2" t="s">
        <v>1343</v>
      </c>
    </row>
    <row r="184" spans="1:2" ht="15.75" customHeight="1" x14ac:dyDescent="0.2">
      <c r="A184" s="2">
        <v>203</v>
      </c>
      <c r="B184" s="2" t="s">
        <v>181</v>
      </c>
    </row>
    <row r="185" spans="1:2" ht="15.75" customHeight="1" x14ac:dyDescent="0.2">
      <c r="A185" s="2">
        <v>204</v>
      </c>
      <c r="B185" s="2" t="s">
        <v>954</v>
      </c>
    </row>
    <row r="186" spans="1:2" ht="15.75" customHeight="1" x14ac:dyDescent="0.2">
      <c r="A186" s="2">
        <v>205</v>
      </c>
      <c r="B186" s="2" t="s">
        <v>955</v>
      </c>
    </row>
    <row r="187" spans="1:2" ht="15.75" customHeight="1" x14ac:dyDescent="0.2">
      <c r="A187" s="2">
        <v>206</v>
      </c>
      <c r="B187" s="2" t="s">
        <v>956</v>
      </c>
    </row>
    <row r="188" spans="1:2" ht="15.75" customHeight="1" x14ac:dyDescent="0.2">
      <c r="A188" s="2">
        <v>207</v>
      </c>
      <c r="B188" s="2" t="s">
        <v>957</v>
      </c>
    </row>
    <row r="189" spans="1:2" ht="15.75" customHeight="1" x14ac:dyDescent="0.2">
      <c r="A189" s="2">
        <v>208</v>
      </c>
      <c r="B189" s="2" t="s">
        <v>958</v>
      </c>
    </row>
    <row r="190" spans="1:2" ht="15.75" customHeight="1" x14ac:dyDescent="0.2">
      <c r="A190" s="2">
        <v>209</v>
      </c>
      <c r="B190" s="2" t="s">
        <v>52</v>
      </c>
    </row>
    <row r="191" spans="1:2" ht="15.75" customHeight="1" x14ac:dyDescent="0.2">
      <c r="A191" s="2">
        <v>210</v>
      </c>
      <c r="B191" s="2" t="s">
        <v>138</v>
      </c>
    </row>
    <row r="192" spans="1:2" ht="15.75" customHeight="1" x14ac:dyDescent="0.2">
      <c r="A192" s="2">
        <v>211</v>
      </c>
      <c r="B192" s="2" t="s">
        <v>151</v>
      </c>
    </row>
    <row r="193" spans="1:2" ht="15.75" customHeight="1" x14ac:dyDescent="0.2">
      <c r="A193" s="2">
        <v>212</v>
      </c>
      <c r="B193" s="2" t="s">
        <v>1344</v>
      </c>
    </row>
    <row r="194" spans="1:2" ht="15.75" customHeight="1" x14ac:dyDescent="0.2">
      <c r="A194" s="2">
        <v>213</v>
      </c>
      <c r="B194" s="2" t="s">
        <v>157</v>
      </c>
    </row>
    <row r="195" spans="1:2" ht="15.75" customHeight="1" x14ac:dyDescent="0.2">
      <c r="A195" s="2">
        <v>214</v>
      </c>
      <c r="B195" s="2" t="s">
        <v>162</v>
      </c>
    </row>
    <row r="196" spans="1:2" ht="15.75" customHeight="1" x14ac:dyDescent="0.2">
      <c r="A196" s="2">
        <v>215</v>
      </c>
      <c r="B196" s="2" t="s">
        <v>180</v>
      </c>
    </row>
    <row r="197" spans="1:2" ht="15.75" customHeight="1" x14ac:dyDescent="0.2">
      <c r="A197" s="2">
        <v>216</v>
      </c>
      <c r="B197" s="2" t="s">
        <v>1345</v>
      </c>
    </row>
    <row r="198" spans="1:2" ht="15.75" customHeight="1" x14ac:dyDescent="0.2">
      <c r="A198" s="2">
        <v>217</v>
      </c>
      <c r="B198" s="2" t="s">
        <v>192</v>
      </c>
    </row>
    <row r="199" spans="1:2" ht="15.75" customHeight="1" x14ac:dyDescent="0.2">
      <c r="A199" s="2">
        <v>218</v>
      </c>
      <c r="B199" s="2" t="s">
        <v>196</v>
      </c>
    </row>
    <row r="200" spans="1:2" ht="15.75" customHeight="1" x14ac:dyDescent="0.2">
      <c r="A200" s="2">
        <v>219</v>
      </c>
      <c r="B200" s="2" t="s">
        <v>1346</v>
      </c>
    </row>
    <row r="201" spans="1:2" ht="15.75" customHeight="1" x14ac:dyDescent="0.2">
      <c r="A201" s="2">
        <v>220</v>
      </c>
      <c r="B201" s="2" t="s">
        <v>648</v>
      </c>
    </row>
    <row r="202" spans="1:2" ht="15.75" customHeight="1" x14ac:dyDescent="0.2">
      <c r="A202" s="2">
        <v>221</v>
      </c>
      <c r="B202" s="2" t="s">
        <v>1347</v>
      </c>
    </row>
    <row r="203" spans="1:2" ht="15.75" customHeight="1" x14ac:dyDescent="0.2">
      <c r="A203" s="2">
        <v>222</v>
      </c>
      <c r="B203" s="2" t="s">
        <v>1348</v>
      </c>
    </row>
    <row r="204" spans="1:2" ht="15.75" customHeight="1" x14ac:dyDescent="0.2">
      <c r="A204" s="2">
        <v>223</v>
      </c>
      <c r="B204" s="2" t="s">
        <v>1349</v>
      </c>
    </row>
    <row r="205" spans="1:2" ht="15.75" customHeight="1" x14ac:dyDescent="0.2">
      <c r="A205" s="2">
        <v>224</v>
      </c>
      <c r="B205" s="2" t="s">
        <v>1350</v>
      </c>
    </row>
    <row r="206" spans="1:2" ht="15.75" customHeight="1" x14ac:dyDescent="0.2">
      <c r="A206" s="2">
        <v>225</v>
      </c>
      <c r="B206" s="2" t="s">
        <v>1351</v>
      </c>
    </row>
    <row r="207" spans="1:2" ht="15.75" customHeight="1" x14ac:dyDescent="0.2">
      <c r="A207" s="2">
        <v>234</v>
      </c>
      <c r="B207" s="2" t="s">
        <v>1352</v>
      </c>
    </row>
    <row r="208" spans="1:2" ht="15.75" customHeight="1" x14ac:dyDescent="0.2">
      <c r="A208" s="2">
        <v>235</v>
      </c>
      <c r="B208" s="2" t="s">
        <v>1353</v>
      </c>
    </row>
    <row r="209" spans="1:2" ht="15.75" customHeight="1" x14ac:dyDescent="0.2">
      <c r="A209" s="2">
        <v>236</v>
      </c>
      <c r="B209" s="2" t="s">
        <v>1354</v>
      </c>
    </row>
    <row r="210" spans="1:2" ht="15.75" customHeight="1" x14ac:dyDescent="0.2">
      <c r="A210" s="2">
        <v>237</v>
      </c>
      <c r="B210" s="2" t="s">
        <v>1355</v>
      </c>
    </row>
    <row r="211" spans="1:2" ht="15.75" customHeight="1" x14ac:dyDescent="0.2">
      <c r="A211" s="2">
        <v>238</v>
      </c>
      <c r="B211" s="2" t="s">
        <v>1356</v>
      </c>
    </row>
    <row r="212" spans="1:2" ht="15.75" customHeight="1" x14ac:dyDescent="0.2">
      <c r="A212" s="2">
        <v>239</v>
      </c>
      <c r="B212" s="2" t="s">
        <v>1357</v>
      </c>
    </row>
    <row r="213" spans="1:2" ht="15.75" customHeight="1" x14ac:dyDescent="0.2">
      <c r="A213" s="2">
        <v>240</v>
      </c>
      <c r="B213" s="2" t="s">
        <v>1358</v>
      </c>
    </row>
    <row r="214" spans="1:2" ht="15.75" customHeight="1" x14ac:dyDescent="0.2">
      <c r="A214" s="2">
        <v>241</v>
      </c>
      <c r="B214" s="2" t="s">
        <v>1359</v>
      </c>
    </row>
    <row r="215" spans="1:2" ht="15.75" customHeight="1" x14ac:dyDescent="0.2">
      <c r="A215" s="2">
        <v>242</v>
      </c>
      <c r="B215" s="2" t="s">
        <v>1360</v>
      </c>
    </row>
    <row r="216" spans="1:2" ht="15.75" customHeight="1" x14ac:dyDescent="0.2">
      <c r="A216" s="2">
        <v>243</v>
      </c>
      <c r="B216" s="2" t="s">
        <v>1361</v>
      </c>
    </row>
    <row r="217" spans="1:2" ht="15.75" customHeight="1" x14ac:dyDescent="0.2">
      <c r="A217" s="2">
        <v>244</v>
      </c>
      <c r="B217" s="2" t="s">
        <v>1362</v>
      </c>
    </row>
    <row r="218" spans="1:2" ht="15.75" customHeight="1" x14ac:dyDescent="0.2">
      <c r="A218" s="2">
        <v>245</v>
      </c>
      <c r="B218" s="2" t="s">
        <v>1363</v>
      </c>
    </row>
    <row r="219" spans="1:2" ht="15.75" customHeight="1" x14ac:dyDescent="0.2">
      <c r="A219" s="2">
        <v>246</v>
      </c>
      <c r="B219" s="2" t="s">
        <v>1364</v>
      </c>
    </row>
    <row r="220" spans="1:2" ht="15.75" customHeight="1" x14ac:dyDescent="0.2">
      <c r="A220" s="2">
        <v>247</v>
      </c>
      <c r="B220" s="2" t="s">
        <v>1365</v>
      </c>
    </row>
    <row r="221" spans="1:2" ht="15.75" customHeight="1" x14ac:dyDescent="0.2">
      <c r="A221" s="2">
        <v>248</v>
      </c>
      <c r="B221" s="2" t="s">
        <v>1366</v>
      </c>
    </row>
    <row r="222" spans="1:2" ht="15.75" customHeight="1" x14ac:dyDescent="0.2">
      <c r="A222" s="2">
        <v>249</v>
      </c>
      <c r="B222" s="2" t="s">
        <v>1367</v>
      </c>
    </row>
    <row r="223" spans="1:2" ht="15.75" customHeight="1" x14ac:dyDescent="0.2">
      <c r="A223" s="2">
        <v>250</v>
      </c>
      <c r="B223" s="2" t="s">
        <v>1368</v>
      </c>
    </row>
    <row r="224" spans="1:2" ht="15.75" customHeight="1" x14ac:dyDescent="0.2">
      <c r="A224" s="2">
        <v>251</v>
      </c>
      <c r="B224" s="2" t="s">
        <v>1369</v>
      </c>
    </row>
    <row r="225" spans="1:2" ht="15.75" customHeight="1" x14ac:dyDescent="0.2">
      <c r="A225" s="2">
        <v>252</v>
      </c>
      <c r="B225" s="2" t="s">
        <v>1370</v>
      </c>
    </row>
    <row r="226" spans="1:2" ht="15.75" customHeight="1" x14ac:dyDescent="0.2">
      <c r="A226" s="2">
        <v>253</v>
      </c>
      <c r="B226" s="2" t="s">
        <v>1371</v>
      </c>
    </row>
    <row r="227" spans="1:2" ht="15.75" customHeight="1" x14ac:dyDescent="0.2">
      <c r="A227" s="2">
        <v>254</v>
      </c>
      <c r="B227" s="2" t="s">
        <v>1372</v>
      </c>
    </row>
    <row r="228" spans="1:2" ht="15.75" customHeight="1" x14ac:dyDescent="0.2">
      <c r="A228" s="2">
        <v>255</v>
      </c>
      <c r="B228" s="2" t="s">
        <v>1373</v>
      </c>
    </row>
    <row r="229" spans="1:2" ht="15.75" customHeight="1" x14ac:dyDescent="0.2">
      <c r="A229" s="2">
        <v>256</v>
      </c>
      <c r="B229" s="2" t="s">
        <v>1374</v>
      </c>
    </row>
    <row r="230" spans="1:2" ht="15.75" customHeight="1" x14ac:dyDescent="0.2">
      <c r="A230" s="2">
        <v>257</v>
      </c>
      <c r="B230" s="2" t="s">
        <v>1375</v>
      </c>
    </row>
    <row r="231" spans="1:2" ht="15.75" customHeight="1" x14ac:dyDescent="0.2">
      <c r="A231" s="2">
        <v>258</v>
      </c>
      <c r="B231" s="2" t="s">
        <v>1376</v>
      </c>
    </row>
    <row r="232" spans="1:2" ht="15.75" customHeight="1" x14ac:dyDescent="0.2">
      <c r="A232" s="2">
        <v>259</v>
      </c>
      <c r="B232" s="2" t="s">
        <v>1377</v>
      </c>
    </row>
    <row r="233" spans="1:2" ht="15.75" customHeight="1" x14ac:dyDescent="0.2">
      <c r="A233" s="2">
        <v>260</v>
      </c>
      <c r="B233" s="2" t="s">
        <v>1378</v>
      </c>
    </row>
    <row r="234" spans="1:2" ht="15.75" customHeight="1" x14ac:dyDescent="0.2">
      <c r="A234" s="2">
        <v>261</v>
      </c>
      <c r="B234" s="2" t="s">
        <v>1379</v>
      </c>
    </row>
    <row r="235" spans="1:2" ht="15.75" customHeight="1" x14ac:dyDescent="0.2">
      <c r="A235" s="2">
        <v>262</v>
      </c>
      <c r="B235" s="2" t="s">
        <v>1380</v>
      </c>
    </row>
    <row r="236" spans="1:2" ht="15.75" customHeight="1" x14ac:dyDescent="0.2">
      <c r="A236" s="2">
        <v>263</v>
      </c>
      <c r="B236" s="2" t="s">
        <v>1381</v>
      </c>
    </row>
    <row r="237" spans="1:2" ht="15.75" customHeight="1" x14ac:dyDescent="0.2">
      <c r="A237" s="2">
        <v>264</v>
      </c>
      <c r="B237" s="2" t="s">
        <v>1382</v>
      </c>
    </row>
    <row r="238" spans="1:2" ht="15.75" customHeight="1" x14ac:dyDescent="0.2">
      <c r="A238" s="2">
        <v>265</v>
      </c>
      <c r="B238" s="2" t="s">
        <v>1383</v>
      </c>
    </row>
    <row r="239" spans="1:2" ht="15.75" customHeight="1" x14ac:dyDescent="0.2">
      <c r="A239" s="2">
        <v>266</v>
      </c>
      <c r="B239" s="2" t="s">
        <v>1384</v>
      </c>
    </row>
    <row r="240" spans="1:2" ht="15.75" customHeight="1" x14ac:dyDescent="0.2">
      <c r="A240" s="2">
        <v>267</v>
      </c>
      <c r="B240" s="2" t="s">
        <v>1385</v>
      </c>
    </row>
    <row r="241" spans="1:2" ht="15.75" customHeight="1" x14ac:dyDescent="0.2">
      <c r="A241" s="2">
        <v>268</v>
      </c>
      <c r="B241" s="2" t="s">
        <v>1386</v>
      </c>
    </row>
    <row r="242" spans="1:2" ht="15.75" customHeight="1" x14ac:dyDescent="0.2">
      <c r="A242" s="2">
        <v>269</v>
      </c>
      <c r="B242" s="2" t="s">
        <v>1387</v>
      </c>
    </row>
    <row r="243" spans="1:2" ht="15.75" customHeight="1" x14ac:dyDescent="0.2">
      <c r="A243" s="2">
        <v>270</v>
      </c>
      <c r="B243" s="2" t="s">
        <v>1388</v>
      </c>
    </row>
    <row r="244" spans="1:2" ht="15.75" customHeight="1" x14ac:dyDescent="0.2">
      <c r="A244" s="2">
        <v>271</v>
      </c>
      <c r="B244" s="2" t="s">
        <v>1389</v>
      </c>
    </row>
    <row r="245" spans="1:2" ht="15.75" customHeight="1" x14ac:dyDescent="0.2">
      <c r="A245" s="2">
        <v>272</v>
      </c>
      <c r="B245" s="2" t="s">
        <v>166</v>
      </c>
    </row>
    <row r="246" spans="1:2" ht="15.75" customHeight="1" x14ac:dyDescent="0.2">
      <c r="A246" s="2">
        <v>273</v>
      </c>
      <c r="B246" s="2" t="s">
        <v>1390</v>
      </c>
    </row>
    <row r="247" spans="1:2" ht="15.75" customHeight="1" x14ac:dyDescent="0.2">
      <c r="A247" s="2">
        <v>274</v>
      </c>
      <c r="B247" s="2" t="s">
        <v>195</v>
      </c>
    </row>
    <row r="248" spans="1:2" ht="15.75" customHeight="1" x14ac:dyDescent="0.2">
      <c r="A248" s="2">
        <v>275</v>
      </c>
      <c r="B248" s="2" t="s">
        <v>1391</v>
      </c>
    </row>
    <row r="249" spans="1:2" ht="15.75" customHeight="1" x14ac:dyDescent="0.2">
      <c r="A249" s="2">
        <v>276</v>
      </c>
      <c r="B249" s="2" t="s">
        <v>1392</v>
      </c>
    </row>
    <row r="250" spans="1:2" ht="15.75" customHeight="1" x14ac:dyDescent="0.2">
      <c r="A250" s="2">
        <v>277</v>
      </c>
      <c r="B250" s="2" t="s">
        <v>1393</v>
      </c>
    </row>
    <row r="251" spans="1:2" ht="15.75" customHeight="1" x14ac:dyDescent="0.2">
      <c r="A251" s="2">
        <v>278</v>
      </c>
      <c r="B251" s="2" t="s">
        <v>1394</v>
      </c>
    </row>
    <row r="252" spans="1:2" ht="15.75" customHeight="1" x14ac:dyDescent="0.2">
      <c r="A252" s="2">
        <v>279</v>
      </c>
      <c r="B252" s="2" t="s">
        <v>1395</v>
      </c>
    </row>
    <row r="253" spans="1:2" ht="15.75" customHeight="1" x14ac:dyDescent="0.2">
      <c r="A253" s="2">
        <v>280</v>
      </c>
      <c r="B253" s="2" t="s">
        <v>1396</v>
      </c>
    </row>
    <row r="254" spans="1:2" ht="15.75" customHeight="1" x14ac:dyDescent="0.2">
      <c r="A254" s="2">
        <v>281</v>
      </c>
      <c r="B254" s="2" t="s">
        <v>1397</v>
      </c>
    </row>
    <row r="255" spans="1:2" ht="15.75" customHeight="1" x14ac:dyDescent="0.2">
      <c r="A255" s="2">
        <v>284</v>
      </c>
      <c r="B255" s="2" t="s">
        <v>1398</v>
      </c>
    </row>
    <row r="256" spans="1:2" ht="15.75" customHeight="1" x14ac:dyDescent="0.2">
      <c r="A256" s="2">
        <v>285</v>
      </c>
      <c r="B256" s="2" t="s">
        <v>1399</v>
      </c>
    </row>
    <row r="257" spans="1:2" ht="15.75" customHeight="1" x14ac:dyDescent="0.2">
      <c r="A257" s="2">
        <v>288</v>
      </c>
      <c r="B257" s="2" t="s">
        <v>197</v>
      </c>
    </row>
    <row r="258" spans="1:2" ht="15.75" customHeight="1" x14ac:dyDescent="0.2">
      <c r="A258" s="2">
        <v>289</v>
      </c>
      <c r="B258" s="2" t="s">
        <v>1400</v>
      </c>
    </row>
    <row r="259" spans="1:2" ht="15.75" customHeight="1" x14ac:dyDescent="0.2">
      <c r="A259" s="2">
        <v>290</v>
      </c>
      <c r="B259" s="2" t="s">
        <v>1401</v>
      </c>
    </row>
    <row r="260" spans="1:2" ht="15.75" customHeight="1" x14ac:dyDescent="0.2">
      <c r="A260" s="2">
        <v>291</v>
      </c>
      <c r="B260" s="2" t="s">
        <v>1402</v>
      </c>
    </row>
    <row r="261" spans="1:2" ht="15.75" customHeight="1" x14ac:dyDescent="0.2">
      <c r="A261" s="2">
        <v>292</v>
      </c>
      <c r="B261" s="2" t="s">
        <v>1403</v>
      </c>
    </row>
    <row r="262" spans="1:2" ht="15.75" customHeight="1" x14ac:dyDescent="0.2">
      <c r="A262" s="2">
        <v>293</v>
      </c>
      <c r="B262" s="2" t="s">
        <v>1404</v>
      </c>
    </row>
    <row r="263" spans="1:2" ht="15.75" customHeight="1" x14ac:dyDescent="0.2">
      <c r="A263" s="2">
        <v>294</v>
      </c>
      <c r="B263" s="2" t="s">
        <v>1405</v>
      </c>
    </row>
    <row r="264" spans="1:2" ht="15.75" customHeight="1" x14ac:dyDescent="0.2">
      <c r="A264" s="2">
        <v>295</v>
      </c>
      <c r="B264" s="2" t="s">
        <v>271</v>
      </c>
    </row>
    <row r="265" spans="1:2" ht="15.75" customHeight="1" x14ac:dyDescent="0.2">
      <c r="A265" s="2">
        <v>296</v>
      </c>
      <c r="B265" s="2" t="s">
        <v>549</v>
      </c>
    </row>
    <row r="266" spans="1:2" ht="15.75" customHeight="1" x14ac:dyDescent="0.2">
      <c r="A266" s="2">
        <v>297</v>
      </c>
      <c r="B266" s="2" t="s">
        <v>550</v>
      </c>
    </row>
    <row r="267" spans="1:2" ht="15.75" customHeight="1" x14ac:dyDescent="0.2">
      <c r="A267" s="2">
        <v>298</v>
      </c>
      <c r="B267" s="2" t="s">
        <v>551</v>
      </c>
    </row>
    <row r="268" spans="1:2" ht="15.75" customHeight="1" x14ac:dyDescent="0.2">
      <c r="A268" s="2">
        <v>299</v>
      </c>
      <c r="B268" s="2" t="s">
        <v>1406</v>
      </c>
    </row>
    <row r="269" spans="1:2" ht="15.75" customHeight="1" x14ac:dyDescent="0.2">
      <c r="A269" s="2">
        <v>300</v>
      </c>
      <c r="B269" s="2" t="s">
        <v>155</v>
      </c>
    </row>
    <row r="270" spans="1:2" ht="15.75" customHeight="1" x14ac:dyDescent="0.2">
      <c r="A270" s="2">
        <v>301</v>
      </c>
      <c r="B270" s="2" t="s">
        <v>263</v>
      </c>
    </row>
    <row r="271" spans="1:2" ht="15.75" customHeight="1" x14ac:dyDescent="0.2">
      <c r="A271" s="2">
        <v>303</v>
      </c>
      <c r="B271" s="2" t="s">
        <v>300</v>
      </c>
    </row>
    <row r="272" spans="1:2" ht="15.75" customHeight="1" x14ac:dyDescent="0.2">
      <c r="A272" s="2">
        <v>304</v>
      </c>
      <c r="B272" s="2" t="s">
        <v>265</v>
      </c>
    </row>
    <row r="273" spans="1:2" ht="15.75" customHeight="1" x14ac:dyDescent="0.2">
      <c r="A273" s="2">
        <v>306</v>
      </c>
      <c r="B273" s="2" t="s">
        <v>413</v>
      </c>
    </row>
    <row r="274" spans="1:2" ht="15.75" customHeight="1" x14ac:dyDescent="0.2">
      <c r="A274" s="2">
        <v>307</v>
      </c>
      <c r="B274" s="2" t="s">
        <v>414</v>
      </c>
    </row>
    <row r="275" spans="1:2" ht="15.75" customHeight="1" x14ac:dyDescent="0.2">
      <c r="A275" s="2">
        <v>308</v>
      </c>
      <c r="B275" s="2" t="s">
        <v>415</v>
      </c>
    </row>
    <row r="276" spans="1:2" ht="15.75" customHeight="1" x14ac:dyDescent="0.2">
      <c r="A276" s="2">
        <v>309</v>
      </c>
      <c r="B276" s="2" t="s">
        <v>448</v>
      </c>
    </row>
    <row r="277" spans="1:2" ht="15.75" customHeight="1" x14ac:dyDescent="0.2">
      <c r="A277" s="2">
        <v>310</v>
      </c>
      <c r="B277" s="2" t="s">
        <v>266</v>
      </c>
    </row>
    <row r="278" spans="1:2" ht="15.75" customHeight="1" x14ac:dyDescent="0.2">
      <c r="A278" s="2">
        <v>311</v>
      </c>
      <c r="B278" s="2" t="s">
        <v>1407</v>
      </c>
    </row>
    <row r="279" spans="1:2" ht="15.75" customHeight="1" x14ac:dyDescent="0.2">
      <c r="A279" s="2">
        <v>312</v>
      </c>
      <c r="B279" s="2" t="s">
        <v>1408</v>
      </c>
    </row>
    <row r="280" spans="1:2" ht="15.75" customHeight="1" x14ac:dyDescent="0.2">
      <c r="A280" s="2">
        <v>315</v>
      </c>
      <c r="B280" s="2" t="s">
        <v>1409</v>
      </c>
    </row>
    <row r="281" spans="1:2" ht="15.75" customHeight="1" x14ac:dyDescent="0.2">
      <c r="A281" s="2">
        <v>317</v>
      </c>
      <c r="B281" s="2" t="s">
        <v>778</v>
      </c>
    </row>
    <row r="282" spans="1:2" ht="15.75" customHeight="1" x14ac:dyDescent="0.2">
      <c r="A282" s="2">
        <v>318</v>
      </c>
      <c r="B282" s="2" t="s">
        <v>759</v>
      </c>
    </row>
    <row r="283" spans="1:2" ht="15.75" customHeight="1" x14ac:dyDescent="0.2">
      <c r="A283" s="2">
        <v>319</v>
      </c>
      <c r="B283" s="2" t="s">
        <v>1410</v>
      </c>
    </row>
    <row r="284" spans="1:2" ht="15.75" customHeight="1" x14ac:dyDescent="0.2">
      <c r="A284" s="2">
        <v>322</v>
      </c>
      <c r="B284" s="2" t="s">
        <v>1411</v>
      </c>
    </row>
    <row r="285" spans="1:2" ht="15.75" customHeight="1" x14ac:dyDescent="0.2">
      <c r="A285" s="2">
        <v>323</v>
      </c>
      <c r="B285" s="2" t="s">
        <v>1412</v>
      </c>
    </row>
    <row r="286" spans="1:2" ht="15.75" customHeight="1" x14ac:dyDescent="0.2">
      <c r="A286" s="2">
        <v>324</v>
      </c>
      <c r="B286" s="2" t="s">
        <v>1413</v>
      </c>
    </row>
    <row r="287" spans="1:2" ht="15.75" customHeight="1" x14ac:dyDescent="0.2">
      <c r="A287" s="2">
        <v>325</v>
      </c>
      <c r="B287" s="2" t="s">
        <v>1414</v>
      </c>
    </row>
    <row r="288" spans="1:2" ht="15.75" customHeight="1" x14ac:dyDescent="0.2">
      <c r="A288" s="2">
        <v>326</v>
      </c>
      <c r="B288" s="2" t="s">
        <v>1415</v>
      </c>
    </row>
    <row r="289" spans="1:2" ht="15.75" customHeight="1" x14ac:dyDescent="0.2">
      <c r="A289" s="2">
        <v>327</v>
      </c>
      <c r="B289" s="2" t="s">
        <v>924</v>
      </c>
    </row>
    <row r="290" spans="1:2" ht="15.75" customHeight="1" x14ac:dyDescent="0.2">
      <c r="A290" s="2">
        <v>328</v>
      </c>
      <c r="B290" s="2" t="s">
        <v>919</v>
      </c>
    </row>
    <row r="291" spans="1:2" ht="15.75" customHeight="1" x14ac:dyDescent="0.2">
      <c r="A291" s="2">
        <v>329</v>
      </c>
      <c r="B291" s="2" t="s">
        <v>921</v>
      </c>
    </row>
    <row r="292" spans="1:2" ht="15.75" customHeight="1" x14ac:dyDescent="0.2">
      <c r="A292" s="2">
        <v>330</v>
      </c>
      <c r="B292" s="2" t="s">
        <v>922</v>
      </c>
    </row>
    <row r="293" spans="1:2" ht="15.75" customHeight="1" x14ac:dyDescent="0.2">
      <c r="A293" s="2">
        <v>331</v>
      </c>
      <c r="B293" s="2" t="s">
        <v>920</v>
      </c>
    </row>
    <row r="294" spans="1:2" ht="15.75" customHeight="1" x14ac:dyDescent="0.2">
      <c r="A294" s="2">
        <v>332</v>
      </c>
      <c r="B294" s="2" t="s">
        <v>923</v>
      </c>
    </row>
    <row r="295" spans="1:2" ht="15.75" customHeight="1" x14ac:dyDescent="0.2">
      <c r="A295" s="2">
        <v>333</v>
      </c>
      <c r="B295" s="2" t="s">
        <v>676</v>
      </c>
    </row>
    <row r="296" spans="1:2" ht="15.75" customHeight="1" x14ac:dyDescent="0.2">
      <c r="A296" s="2">
        <v>334</v>
      </c>
      <c r="B296" s="2" t="s">
        <v>1416</v>
      </c>
    </row>
    <row r="297" spans="1:2" ht="15.75" customHeight="1" x14ac:dyDescent="0.2">
      <c r="A297" s="2">
        <v>335</v>
      </c>
      <c r="B297" s="2" t="s">
        <v>610</v>
      </c>
    </row>
    <row r="298" spans="1:2" ht="15.75" customHeight="1" x14ac:dyDescent="0.2">
      <c r="A298" s="2">
        <v>336</v>
      </c>
      <c r="B298" s="2" t="s">
        <v>1417</v>
      </c>
    </row>
    <row r="299" spans="1:2" ht="15.75" customHeight="1" x14ac:dyDescent="0.2">
      <c r="A299" s="2">
        <v>337</v>
      </c>
      <c r="B299" s="2" t="s">
        <v>182</v>
      </c>
    </row>
    <row r="300" spans="1:2" ht="15.75" customHeight="1" x14ac:dyDescent="0.2">
      <c r="A300" s="2">
        <v>338</v>
      </c>
      <c r="B300" s="2" t="s">
        <v>1418</v>
      </c>
    </row>
    <row r="301" spans="1:2" ht="15.75" customHeight="1" x14ac:dyDescent="0.2">
      <c r="A301" s="2">
        <v>339</v>
      </c>
      <c r="B301" s="2" t="s">
        <v>1419</v>
      </c>
    </row>
    <row r="302" spans="1:2" ht="15.75" customHeight="1" x14ac:dyDescent="0.2">
      <c r="A302" s="2">
        <v>341</v>
      </c>
      <c r="B302" s="2" t="s">
        <v>1420</v>
      </c>
    </row>
    <row r="303" spans="1:2" ht="15.75" customHeight="1" x14ac:dyDescent="0.2">
      <c r="A303" s="2">
        <v>342</v>
      </c>
      <c r="B303" s="2" t="s">
        <v>193</v>
      </c>
    </row>
    <row r="304" spans="1:2" ht="15.75" customHeight="1" x14ac:dyDescent="0.2">
      <c r="A304" s="2">
        <v>343</v>
      </c>
      <c r="B304" s="2" t="s">
        <v>1421</v>
      </c>
    </row>
    <row r="305" spans="1:2" ht="15.75" customHeight="1" x14ac:dyDescent="0.2">
      <c r="A305" s="2">
        <v>344</v>
      </c>
      <c r="B305" s="2" t="s">
        <v>614</v>
      </c>
    </row>
    <row r="306" spans="1:2" ht="15.75" customHeight="1" x14ac:dyDescent="0.2">
      <c r="A306" s="2">
        <v>346</v>
      </c>
      <c r="B306" s="2" t="s">
        <v>810</v>
      </c>
    </row>
    <row r="307" spans="1:2" ht="15.75" customHeight="1" x14ac:dyDescent="0.2">
      <c r="A307" s="2">
        <v>347</v>
      </c>
      <c r="B307" s="2" t="s">
        <v>887</v>
      </c>
    </row>
    <row r="308" spans="1:2" ht="15.75" customHeight="1" x14ac:dyDescent="0.2">
      <c r="A308" s="2">
        <v>348</v>
      </c>
      <c r="B308" s="2" t="s">
        <v>194</v>
      </c>
    </row>
    <row r="309" spans="1:2" ht="15.75" customHeight="1" x14ac:dyDescent="0.2">
      <c r="A309" s="2">
        <v>349</v>
      </c>
      <c r="B309" s="2" t="s">
        <v>530</v>
      </c>
    </row>
    <row r="310" spans="1:2" ht="15.75" customHeight="1" x14ac:dyDescent="0.2">
      <c r="A310" s="2">
        <v>350</v>
      </c>
      <c r="B310" s="2" t="s">
        <v>1422</v>
      </c>
    </row>
    <row r="311" spans="1:2" ht="15.75" customHeight="1" x14ac:dyDescent="0.2">
      <c r="A311" s="2">
        <v>351</v>
      </c>
      <c r="B311" s="2" t="s">
        <v>1423</v>
      </c>
    </row>
    <row r="312" spans="1:2" ht="15.75" customHeight="1" x14ac:dyDescent="0.2">
      <c r="A312" s="2">
        <v>352</v>
      </c>
      <c r="B312" s="2" t="s">
        <v>1424</v>
      </c>
    </row>
    <row r="313" spans="1:2" ht="15.75" customHeight="1" x14ac:dyDescent="0.2">
      <c r="A313" s="2">
        <v>353</v>
      </c>
      <c r="B313" s="2" t="s">
        <v>1425</v>
      </c>
    </row>
    <row r="314" spans="1:2" ht="15.75" customHeight="1" x14ac:dyDescent="0.2">
      <c r="A314" s="2">
        <v>354</v>
      </c>
      <c r="B314" s="2" t="s">
        <v>1426</v>
      </c>
    </row>
    <row r="315" spans="1:2" ht="15.75" customHeight="1" x14ac:dyDescent="0.2">
      <c r="A315" s="2">
        <v>355</v>
      </c>
      <c r="B315" s="2" t="s">
        <v>1427</v>
      </c>
    </row>
    <row r="316" spans="1:2" ht="15.75" customHeight="1" x14ac:dyDescent="0.2">
      <c r="A316" s="2">
        <v>356</v>
      </c>
      <c r="B316" s="2" t="s">
        <v>1428</v>
      </c>
    </row>
    <row r="317" spans="1:2" ht="15.75" customHeight="1" x14ac:dyDescent="0.2">
      <c r="A317" s="2">
        <v>357</v>
      </c>
      <c r="B317" s="2" t="s">
        <v>1429</v>
      </c>
    </row>
    <row r="318" spans="1:2" ht="15.75" customHeight="1" x14ac:dyDescent="0.2">
      <c r="A318" s="2">
        <v>358</v>
      </c>
      <c r="B318" s="2" t="s">
        <v>1430</v>
      </c>
    </row>
    <row r="319" spans="1:2" ht="15.75" customHeight="1" x14ac:dyDescent="0.2">
      <c r="A319" s="2">
        <v>359</v>
      </c>
      <c r="B319" s="2" t="s">
        <v>1431</v>
      </c>
    </row>
    <row r="320" spans="1:2" ht="15.75" customHeight="1" x14ac:dyDescent="0.2">
      <c r="A320" s="2">
        <v>360</v>
      </c>
      <c r="B320" s="2" t="s">
        <v>1432</v>
      </c>
    </row>
    <row r="321" spans="1:2" ht="15.75" customHeight="1" x14ac:dyDescent="0.2">
      <c r="A321" s="2">
        <v>361</v>
      </c>
      <c r="B321" s="2" t="s">
        <v>1433</v>
      </c>
    </row>
    <row r="322" spans="1:2" ht="15.75" customHeight="1" x14ac:dyDescent="0.2">
      <c r="A322" s="2">
        <v>362</v>
      </c>
      <c r="B322" s="2" t="s">
        <v>1434</v>
      </c>
    </row>
    <row r="323" spans="1:2" ht="15.75" customHeight="1" x14ac:dyDescent="0.2">
      <c r="A323" s="2">
        <v>363</v>
      </c>
      <c r="B323" s="2" t="s">
        <v>1435</v>
      </c>
    </row>
    <row r="324" spans="1:2" ht="15.75" customHeight="1" x14ac:dyDescent="0.2">
      <c r="A324" s="2">
        <v>364</v>
      </c>
      <c r="B324" s="2" t="s">
        <v>1436</v>
      </c>
    </row>
    <row r="325" spans="1:2" ht="15.75" customHeight="1" x14ac:dyDescent="0.2">
      <c r="A325" s="2">
        <v>365</v>
      </c>
      <c r="B325" s="2" t="s">
        <v>1437</v>
      </c>
    </row>
    <row r="326" spans="1:2" ht="15.75" customHeight="1" x14ac:dyDescent="0.2">
      <c r="A326" s="2">
        <v>366</v>
      </c>
      <c r="B326" s="2" t="s">
        <v>1438</v>
      </c>
    </row>
    <row r="327" spans="1:2" ht="15.75" customHeight="1" x14ac:dyDescent="0.2">
      <c r="A327" s="2">
        <v>367</v>
      </c>
      <c r="B327" s="2" t="s">
        <v>1439</v>
      </c>
    </row>
    <row r="328" spans="1:2" ht="15.75" customHeight="1" x14ac:dyDescent="0.2">
      <c r="A328" s="2">
        <v>368</v>
      </c>
      <c r="B328" s="2" t="s">
        <v>1440</v>
      </c>
    </row>
    <row r="329" spans="1:2" ht="15.75" customHeight="1" x14ac:dyDescent="0.2">
      <c r="A329" s="2">
        <v>369</v>
      </c>
      <c r="B329" s="2" t="s">
        <v>159</v>
      </c>
    </row>
    <row r="330" spans="1:2" ht="15.75" customHeight="1" x14ac:dyDescent="0.2">
      <c r="A330" s="2">
        <v>372</v>
      </c>
      <c r="B330" s="2" t="s">
        <v>287</v>
      </c>
    </row>
    <row r="331" spans="1:2" ht="15.75" customHeight="1" x14ac:dyDescent="0.2">
      <c r="A331" s="2">
        <v>374</v>
      </c>
      <c r="B331" s="2" t="s">
        <v>724</v>
      </c>
    </row>
    <row r="332" spans="1:2" ht="15.75" customHeight="1" x14ac:dyDescent="0.2">
      <c r="A332" s="2">
        <v>375</v>
      </c>
      <c r="B332" s="2" t="s">
        <v>382</v>
      </c>
    </row>
    <row r="333" spans="1:2" ht="15.75" customHeight="1" x14ac:dyDescent="0.2">
      <c r="A333" s="2">
        <v>379</v>
      </c>
      <c r="B333" s="2" t="s">
        <v>198</v>
      </c>
    </row>
    <row r="334" spans="1:2" ht="15.75" customHeight="1" x14ac:dyDescent="0.2">
      <c r="A334" s="2">
        <v>382</v>
      </c>
      <c r="B334" s="2" t="s">
        <v>918</v>
      </c>
    </row>
    <row r="335" spans="1:2" ht="15.75" customHeight="1" x14ac:dyDescent="0.2">
      <c r="A335" s="2">
        <v>383</v>
      </c>
      <c r="B335" s="2" t="s">
        <v>86</v>
      </c>
    </row>
    <row r="336" spans="1:2" ht="15.75" customHeight="1" x14ac:dyDescent="0.2">
      <c r="A336" s="2">
        <v>384</v>
      </c>
      <c r="B336" s="2" t="s">
        <v>212</v>
      </c>
    </row>
    <row r="337" spans="1:2" ht="15.75" customHeight="1" x14ac:dyDescent="0.2">
      <c r="A337" s="2">
        <v>385</v>
      </c>
      <c r="B337" s="2" t="s">
        <v>1441</v>
      </c>
    </row>
    <row r="338" spans="1:2" ht="15.75" customHeight="1" x14ac:dyDescent="0.2">
      <c r="A338" s="2">
        <v>386</v>
      </c>
      <c r="B338" s="2" t="s">
        <v>1442</v>
      </c>
    </row>
    <row r="339" spans="1:2" ht="15.75" customHeight="1" x14ac:dyDescent="0.2">
      <c r="A339" s="2">
        <v>387</v>
      </c>
      <c r="B339" s="2" t="s">
        <v>1443</v>
      </c>
    </row>
    <row r="340" spans="1:2" ht="15.75" customHeight="1" x14ac:dyDescent="0.2">
      <c r="A340" s="2">
        <v>388</v>
      </c>
      <c r="B340" s="2" t="s">
        <v>1444</v>
      </c>
    </row>
    <row r="341" spans="1:2" ht="15.75" customHeight="1" x14ac:dyDescent="0.2">
      <c r="A341" s="2">
        <v>389</v>
      </c>
      <c r="B341" s="2" t="s">
        <v>1445</v>
      </c>
    </row>
    <row r="342" spans="1:2" ht="15.75" customHeight="1" x14ac:dyDescent="0.2">
      <c r="A342" s="2">
        <v>390</v>
      </c>
      <c r="B342" s="2" t="s">
        <v>1446</v>
      </c>
    </row>
    <row r="343" spans="1:2" ht="15.75" customHeight="1" x14ac:dyDescent="0.2">
      <c r="A343" s="2">
        <v>391</v>
      </c>
      <c r="B343" s="2" t="s">
        <v>1447</v>
      </c>
    </row>
    <row r="344" spans="1:2" ht="15.75" customHeight="1" x14ac:dyDescent="0.2">
      <c r="A344" s="2">
        <v>392</v>
      </c>
      <c r="B344" s="2" t="s">
        <v>1448</v>
      </c>
    </row>
    <row r="345" spans="1:2" ht="15.75" customHeight="1" x14ac:dyDescent="0.2">
      <c r="A345" s="2">
        <v>393</v>
      </c>
      <c r="B345" s="2" t="s">
        <v>1449</v>
      </c>
    </row>
    <row r="346" spans="1:2" ht="15.75" customHeight="1" x14ac:dyDescent="0.2">
      <c r="A346" s="2">
        <v>394</v>
      </c>
      <c r="B346" s="2" t="s">
        <v>1450</v>
      </c>
    </row>
    <row r="347" spans="1:2" ht="15.75" customHeight="1" x14ac:dyDescent="0.2">
      <c r="A347" s="2">
        <v>395</v>
      </c>
      <c r="B347" s="2" t="s">
        <v>1451</v>
      </c>
    </row>
    <row r="348" spans="1:2" ht="15.75" customHeight="1" x14ac:dyDescent="0.2">
      <c r="A348" s="2">
        <v>396</v>
      </c>
      <c r="B348" s="2" t="s">
        <v>1452</v>
      </c>
    </row>
    <row r="349" spans="1:2" ht="15.75" customHeight="1" x14ac:dyDescent="0.2">
      <c r="A349" s="2">
        <v>397</v>
      </c>
      <c r="B349" s="2" t="s">
        <v>1453</v>
      </c>
    </row>
    <row r="350" spans="1:2" ht="15.75" customHeight="1" x14ac:dyDescent="0.2">
      <c r="A350" s="2">
        <v>398</v>
      </c>
      <c r="B350" s="2" t="s">
        <v>1454</v>
      </c>
    </row>
    <row r="351" spans="1:2" ht="15.75" customHeight="1" x14ac:dyDescent="0.2">
      <c r="A351" s="2">
        <v>399</v>
      </c>
      <c r="B351" s="2" t="s">
        <v>1455</v>
      </c>
    </row>
    <row r="352" spans="1:2" ht="15.75" customHeight="1" x14ac:dyDescent="0.2">
      <c r="A352" s="2">
        <v>400</v>
      </c>
      <c r="B352" s="2" t="s">
        <v>1456</v>
      </c>
    </row>
    <row r="353" spans="1:2" ht="15.75" customHeight="1" x14ac:dyDescent="0.2">
      <c r="A353" s="2">
        <v>401</v>
      </c>
      <c r="B353" s="2" t="s">
        <v>1457</v>
      </c>
    </row>
    <row r="354" spans="1:2" ht="15.75" customHeight="1" x14ac:dyDescent="0.2">
      <c r="A354" s="2">
        <v>402</v>
      </c>
      <c r="B354" s="2" t="s">
        <v>1458</v>
      </c>
    </row>
    <row r="355" spans="1:2" ht="15.75" customHeight="1" x14ac:dyDescent="0.2">
      <c r="A355" s="2">
        <v>403</v>
      </c>
      <c r="B355" s="2" t="s">
        <v>1459</v>
      </c>
    </row>
    <row r="356" spans="1:2" ht="15.75" customHeight="1" x14ac:dyDescent="0.2">
      <c r="A356" s="2">
        <v>404</v>
      </c>
      <c r="B356" s="2" t="s">
        <v>1460</v>
      </c>
    </row>
    <row r="357" spans="1:2" ht="15.75" customHeight="1" x14ac:dyDescent="0.2">
      <c r="A357" s="2">
        <v>405</v>
      </c>
      <c r="B357" s="2" t="s">
        <v>1461</v>
      </c>
    </row>
    <row r="358" spans="1:2" ht="15.75" customHeight="1" x14ac:dyDescent="0.2">
      <c r="A358" s="2">
        <v>406</v>
      </c>
      <c r="B358" s="2" t="s">
        <v>1462</v>
      </c>
    </row>
    <row r="359" spans="1:2" ht="15.75" customHeight="1" x14ac:dyDescent="0.2">
      <c r="A359" s="2">
        <v>407</v>
      </c>
      <c r="B359" s="2" t="s">
        <v>1463</v>
      </c>
    </row>
    <row r="360" spans="1:2" ht="15.75" customHeight="1" x14ac:dyDescent="0.2">
      <c r="A360" s="2">
        <v>408</v>
      </c>
      <c r="B360" s="2" t="s">
        <v>1464</v>
      </c>
    </row>
    <row r="361" spans="1:2" ht="15.75" customHeight="1" x14ac:dyDescent="0.2">
      <c r="A361" s="2">
        <v>409</v>
      </c>
      <c r="B361" s="2" t="s">
        <v>1465</v>
      </c>
    </row>
    <row r="362" spans="1:2" ht="15.75" customHeight="1" x14ac:dyDescent="0.2">
      <c r="A362" s="2">
        <v>410</v>
      </c>
      <c r="B362" s="2" t="s">
        <v>1466</v>
      </c>
    </row>
    <row r="363" spans="1:2" ht="15.75" customHeight="1" x14ac:dyDescent="0.2">
      <c r="A363" s="2">
        <v>411</v>
      </c>
      <c r="B363" s="2" t="s">
        <v>1467</v>
      </c>
    </row>
    <row r="364" spans="1:2" ht="15.75" customHeight="1" x14ac:dyDescent="0.2">
      <c r="A364" s="2">
        <v>412</v>
      </c>
      <c r="B364" s="2" t="s">
        <v>1468</v>
      </c>
    </row>
    <row r="365" spans="1:2" ht="15.75" customHeight="1" x14ac:dyDescent="0.2">
      <c r="A365" s="2">
        <v>413</v>
      </c>
      <c r="B365" s="2" t="s">
        <v>1469</v>
      </c>
    </row>
    <row r="366" spans="1:2" ht="15.75" customHeight="1" x14ac:dyDescent="0.2">
      <c r="A366" s="2">
        <v>414</v>
      </c>
      <c r="B366" s="2" t="s">
        <v>1470</v>
      </c>
    </row>
    <row r="367" spans="1:2" ht="15.75" customHeight="1" x14ac:dyDescent="0.2">
      <c r="A367" s="2">
        <v>415</v>
      </c>
      <c r="B367" s="2" t="s">
        <v>1471</v>
      </c>
    </row>
    <row r="368" spans="1:2" ht="15.75" customHeight="1" x14ac:dyDescent="0.2">
      <c r="A368" s="2">
        <v>416</v>
      </c>
      <c r="B368" s="2" t="s">
        <v>1472</v>
      </c>
    </row>
    <row r="369" spans="1:2" ht="15.75" customHeight="1" x14ac:dyDescent="0.2">
      <c r="A369" s="2">
        <v>417</v>
      </c>
      <c r="B369" s="2" t="s">
        <v>1473</v>
      </c>
    </row>
    <row r="370" spans="1:2" ht="15.75" customHeight="1" x14ac:dyDescent="0.2">
      <c r="A370" s="2">
        <v>418</v>
      </c>
      <c r="B370" s="2" t="s">
        <v>1474</v>
      </c>
    </row>
    <row r="371" spans="1:2" ht="15.75" customHeight="1" x14ac:dyDescent="0.2">
      <c r="A371" s="2">
        <v>419</v>
      </c>
      <c r="B371" s="2" t="s">
        <v>1475</v>
      </c>
    </row>
    <row r="372" spans="1:2" ht="15.75" customHeight="1" x14ac:dyDescent="0.2">
      <c r="A372" s="2">
        <v>420</v>
      </c>
      <c r="B372" s="2" t="s">
        <v>1476</v>
      </c>
    </row>
    <row r="373" spans="1:2" ht="15.75" customHeight="1" x14ac:dyDescent="0.2">
      <c r="A373" s="2">
        <v>421</v>
      </c>
      <c r="B373" s="2" t="s">
        <v>1477</v>
      </c>
    </row>
    <row r="374" spans="1:2" ht="15.75" customHeight="1" x14ac:dyDescent="0.2">
      <c r="A374" s="2">
        <v>422</v>
      </c>
      <c r="B374" s="2" t="s">
        <v>398</v>
      </c>
    </row>
    <row r="375" spans="1:2" ht="15.75" customHeight="1" x14ac:dyDescent="0.2">
      <c r="A375" s="2">
        <v>423</v>
      </c>
      <c r="B375" s="2" t="s">
        <v>1478</v>
      </c>
    </row>
    <row r="376" spans="1:2" ht="15.75" customHeight="1" x14ac:dyDescent="0.2">
      <c r="A376" s="2">
        <v>424</v>
      </c>
      <c r="B376" s="2" t="s">
        <v>1479</v>
      </c>
    </row>
    <row r="377" spans="1:2" ht="15.75" customHeight="1" x14ac:dyDescent="0.2">
      <c r="A377" s="2">
        <v>425</v>
      </c>
      <c r="B377" s="2" t="s">
        <v>1480</v>
      </c>
    </row>
    <row r="378" spans="1:2" ht="15.75" customHeight="1" x14ac:dyDescent="0.2">
      <c r="A378" s="2">
        <v>426</v>
      </c>
      <c r="B378" s="2" t="s">
        <v>1481</v>
      </c>
    </row>
    <row r="379" spans="1:2" ht="15.75" customHeight="1" x14ac:dyDescent="0.2">
      <c r="A379" s="2">
        <v>427</v>
      </c>
      <c r="B379" s="2" t="s">
        <v>1482</v>
      </c>
    </row>
    <row r="380" spans="1:2" ht="15.75" customHeight="1" x14ac:dyDescent="0.2">
      <c r="A380" s="2">
        <v>428</v>
      </c>
      <c r="B380" s="2" t="s">
        <v>1483</v>
      </c>
    </row>
    <row r="381" spans="1:2" ht="15.75" customHeight="1" x14ac:dyDescent="0.2">
      <c r="A381" s="2">
        <v>429</v>
      </c>
      <c r="B381" s="2" t="s">
        <v>1484</v>
      </c>
    </row>
    <row r="382" spans="1:2" ht="15.75" customHeight="1" x14ac:dyDescent="0.2">
      <c r="A382" s="2">
        <v>430</v>
      </c>
      <c r="B382" s="2" t="s">
        <v>1485</v>
      </c>
    </row>
    <row r="383" spans="1:2" ht="15.75" customHeight="1" x14ac:dyDescent="0.2">
      <c r="A383" s="2">
        <v>432</v>
      </c>
      <c r="B383" s="2" t="s">
        <v>1486</v>
      </c>
    </row>
    <row r="384" spans="1:2" ht="15.75" customHeight="1" x14ac:dyDescent="0.2">
      <c r="A384" s="2">
        <v>433</v>
      </c>
      <c r="B384" s="2" t="s">
        <v>152</v>
      </c>
    </row>
    <row r="385" spans="1:2" ht="15.75" customHeight="1" x14ac:dyDescent="0.2">
      <c r="A385" s="2">
        <v>434</v>
      </c>
      <c r="B385" s="2" t="s">
        <v>1487</v>
      </c>
    </row>
    <row r="386" spans="1:2" ht="15.75" customHeight="1" x14ac:dyDescent="0.2">
      <c r="A386" s="2">
        <v>435</v>
      </c>
      <c r="B386" s="2" t="s">
        <v>1488</v>
      </c>
    </row>
    <row r="387" spans="1:2" ht="15.75" customHeight="1" x14ac:dyDescent="0.2">
      <c r="A387" s="2">
        <v>436</v>
      </c>
      <c r="B387" s="2" t="s">
        <v>1489</v>
      </c>
    </row>
    <row r="388" spans="1:2" ht="15.75" customHeight="1" x14ac:dyDescent="0.2">
      <c r="A388" s="2">
        <v>437</v>
      </c>
      <c r="B388" s="2" t="s">
        <v>1490</v>
      </c>
    </row>
    <row r="389" spans="1:2" ht="15.75" customHeight="1" x14ac:dyDescent="0.2">
      <c r="A389" s="2">
        <v>438</v>
      </c>
      <c r="B389" s="2" t="s">
        <v>1491</v>
      </c>
    </row>
    <row r="390" spans="1:2" ht="15.75" customHeight="1" x14ac:dyDescent="0.2">
      <c r="A390" s="2">
        <v>439</v>
      </c>
      <c r="B390" s="2" t="s">
        <v>1492</v>
      </c>
    </row>
    <row r="391" spans="1:2" ht="15.75" customHeight="1" x14ac:dyDescent="0.2">
      <c r="A391" s="2">
        <v>440</v>
      </c>
      <c r="B391" s="2" t="s">
        <v>1493</v>
      </c>
    </row>
    <row r="392" spans="1:2" ht="15.75" customHeight="1" x14ac:dyDescent="0.2">
      <c r="A392" s="2">
        <v>441</v>
      </c>
      <c r="B392" s="2" t="s">
        <v>1494</v>
      </c>
    </row>
    <row r="393" spans="1:2" ht="15.75" customHeight="1" x14ac:dyDescent="0.2">
      <c r="A393" s="2">
        <v>442</v>
      </c>
      <c r="B393" s="2" t="s">
        <v>1495</v>
      </c>
    </row>
    <row r="394" spans="1:2" ht="15.75" customHeight="1" x14ac:dyDescent="0.2">
      <c r="A394" s="2">
        <v>443</v>
      </c>
      <c r="B394" s="2" t="s">
        <v>1496</v>
      </c>
    </row>
    <row r="395" spans="1:2" ht="15.75" customHeight="1" x14ac:dyDescent="0.2">
      <c r="A395" s="2">
        <v>444</v>
      </c>
      <c r="B395" s="2" t="s">
        <v>42</v>
      </c>
    </row>
    <row r="396" spans="1:2" ht="15.75" customHeight="1" x14ac:dyDescent="0.2">
      <c r="A396" s="2">
        <v>445</v>
      </c>
      <c r="B396" s="2" t="s">
        <v>856</v>
      </c>
    </row>
    <row r="397" spans="1:2" ht="15.75" customHeight="1" x14ac:dyDescent="0.2">
      <c r="A397" s="2">
        <v>446</v>
      </c>
      <c r="B397" s="2" t="s">
        <v>1497</v>
      </c>
    </row>
    <row r="398" spans="1:2" ht="15.75" customHeight="1" x14ac:dyDescent="0.2">
      <c r="A398" s="2">
        <v>449</v>
      </c>
      <c r="B398" s="2" t="s">
        <v>317</v>
      </c>
    </row>
    <row r="399" spans="1:2" ht="15.75" customHeight="1" x14ac:dyDescent="0.2">
      <c r="A399" s="2">
        <v>450</v>
      </c>
      <c r="B399" s="2" t="s">
        <v>1498</v>
      </c>
    </row>
    <row r="400" spans="1:2" ht="15.75" customHeight="1" x14ac:dyDescent="0.2">
      <c r="A400" s="2">
        <v>451</v>
      </c>
      <c r="B400" s="2" t="s">
        <v>682</v>
      </c>
    </row>
    <row r="401" spans="1:2" ht="15.75" customHeight="1" x14ac:dyDescent="0.2">
      <c r="A401" s="2">
        <v>452</v>
      </c>
      <c r="B401" s="2" t="s">
        <v>681</v>
      </c>
    </row>
    <row r="402" spans="1:2" ht="15.75" customHeight="1" x14ac:dyDescent="0.2">
      <c r="A402" s="2">
        <v>453</v>
      </c>
      <c r="B402" s="2" t="s">
        <v>687</v>
      </c>
    </row>
    <row r="403" spans="1:2" ht="15.75" customHeight="1" x14ac:dyDescent="0.2">
      <c r="A403" s="2">
        <v>454</v>
      </c>
      <c r="B403" s="2" t="s">
        <v>686</v>
      </c>
    </row>
    <row r="404" spans="1:2" ht="15.75" customHeight="1" x14ac:dyDescent="0.2">
      <c r="A404" s="2">
        <v>455</v>
      </c>
      <c r="B404" s="2" t="s">
        <v>699</v>
      </c>
    </row>
    <row r="405" spans="1:2" ht="15.75" customHeight="1" x14ac:dyDescent="0.2">
      <c r="A405" s="2">
        <v>456</v>
      </c>
      <c r="B405" s="2" t="s">
        <v>698</v>
      </c>
    </row>
    <row r="406" spans="1:2" ht="15.75" customHeight="1" x14ac:dyDescent="0.2">
      <c r="A406" s="2">
        <v>457</v>
      </c>
      <c r="B406" s="2" t="s">
        <v>692</v>
      </c>
    </row>
    <row r="407" spans="1:2" ht="15.75" customHeight="1" x14ac:dyDescent="0.2">
      <c r="A407" s="2">
        <v>458</v>
      </c>
      <c r="B407" s="2" t="s">
        <v>691</v>
      </c>
    </row>
    <row r="408" spans="1:2" ht="15.75" customHeight="1" x14ac:dyDescent="0.2">
      <c r="A408" s="2">
        <v>459</v>
      </c>
      <c r="B408" s="2" t="s">
        <v>710</v>
      </c>
    </row>
    <row r="409" spans="1:2" ht="15.75" customHeight="1" x14ac:dyDescent="0.2">
      <c r="A409" s="2">
        <v>460</v>
      </c>
      <c r="B409" s="2" t="s">
        <v>709</v>
      </c>
    </row>
    <row r="410" spans="1:2" ht="15.75" customHeight="1" x14ac:dyDescent="0.2">
      <c r="A410" s="2">
        <v>461</v>
      </c>
      <c r="B410" s="2" t="s">
        <v>704</v>
      </c>
    </row>
    <row r="411" spans="1:2" ht="15.75" customHeight="1" x14ac:dyDescent="0.2">
      <c r="A411" s="2">
        <v>462</v>
      </c>
      <c r="B411" s="2" t="s">
        <v>703</v>
      </c>
    </row>
    <row r="412" spans="1:2" ht="15.75" customHeight="1" x14ac:dyDescent="0.2">
      <c r="A412" s="2">
        <v>463</v>
      </c>
      <c r="B412" s="2" t="s">
        <v>695</v>
      </c>
    </row>
    <row r="413" spans="1:2" ht="15.75" customHeight="1" x14ac:dyDescent="0.2">
      <c r="A413" s="2">
        <v>464</v>
      </c>
      <c r="B413" s="2" t="s">
        <v>1499</v>
      </c>
    </row>
    <row r="414" spans="1:2" ht="15.75" customHeight="1" x14ac:dyDescent="0.2">
      <c r="A414" s="2">
        <v>466</v>
      </c>
      <c r="B414" s="2" t="s">
        <v>377</v>
      </c>
    </row>
    <row r="415" spans="1:2" ht="15.75" customHeight="1" x14ac:dyDescent="0.2">
      <c r="A415" s="2">
        <v>468</v>
      </c>
      <c r="B415" s="2" t="s">
        <v>1500</v>
      </c>
    </row>
    <row r="416" spans="1:2" ht="15.75" customHeight="1" x14ac:dyDescent="0.2">
      <c r="A416" s="2">
        <v>469</v>
      </c>
      <c r="B416" s="2" t="s">
        <v>19</v>
      </c>
    </row>
    <row r="417" spans="1:2" ht="15.75" customHeight="1" x14ac:dyDescent="0.2">
      <c r="A417" s="2">
        <v>470</v>
      </c>
      <c r="B417" s="2" t="s">
        <v>11</v>
      </c>
    </row>
    <row r="418" spans="1:2" ht="15.75" customHeight="1" x14ac:dyDescent="0.2">
      <c r="A418" s="2">
        <v>471</v>
      </c>
      <c r="B418" s="2" t="s">
        <v>12</v>
      </c>
    </row>
    <row r="419" spans="1:2" ht="15.75" customHeight="1" x14ac:dyDescent="0.2">
      <c r="A419" s="2">
        <v>472</v>
      </c>
      <c r="B419" s="2" t="s">
        <v>21</v>
      </c>
    </row>
    <row r="420" spans="1:2" ht="15.75" customHeight="1" x14ac:dyDescent="0.2">
      <c r="A420" s="2">
        <v>473</v>
      </c>
      <c r="B420" s="2" t="s">
        <v>274</v>
      </c>
    </row>
    <row r="421" spans="1:2" ht="15.75" customHeight="1" x14ac:dyDescent="0.2">
      <c r="A421" s="2">
        <v>474</v>
      </c>
      <c r="B421" s="2" t="s">
        <v>393</v>
      </c>
    </row>
    <row r="422" spans="1:2" ht="15.75" customHeight="1" x14ac:dyDescent="0.2">
      <c r="A422" s="2">
        <v>476</v>
      </c>
      <c r="B422" s="2" t="s">
        <v>404</v>
      </c>
    </row>
    <row r="423" spans="1:2" ht="15.75" customHeight="1" x14ac:dyDescent="0.2">
      <c r="A423" s="2">
        <v>477</v>
      </c>
      <c r="B423" s="2" t="s">
        <v>277</v>
      </c>
    </row>
    <row r="424" spans="1:2" ht="15.75" customHeight="1" x14ac:dyDescent="0.2">
      <c r="A424" s="2">
        <v>478</v>
      </c>
      <c r="B424" s="2" t="s">
        <v>1501</v>
      </c>
    </row>
    <row r="425" spans="1:2" ht="15.75" customHeight="1" x14ac:dyDescent="0.2">
      <c r="A425" s="2">
        <v>479</v>
      </c>
      <c r="B425" s="2" t="s">
        <v>1502</v>
      </c>
    </row>
    <row r="426" spans="1:2" ht="15.75" customHeight="1" x14ac:dyDescent="0.2">
      <c r="A426" s="2">
        <v>480</v>
      </c>
      <c r="B426" s="2" t="s">
        <v>1503</v>
      </c>
    </row>
    <row r="427" spans="1:2" ht="15.75" customHeight="1" x14ac:dyDescent="0.2">
      <c r="A427" s="2">
        <v>481</v>
      </c>
      <c r="B427" s="2" t="s">
        <v>1504</v>
      </c>
    </row>
    <row r="428" spans="1:2" ht="15.75" customHeight="1" x14ac:dyDescent="0.2">
      <c r="A428" s="2">
        <v>482</v>
      </c>
      <c r="B428" s="2" t="s">
        <v>1505</v>
      </c>
    </row>
    <row r="429" spans="1:2" ht="15.75" customHeight="1" x14ac:dyDescent="0.2">
      <c r="A429" s="2">
        <v>483</v>
      </c>
      <c r="B429" s="2" t="s">
        <v>1506</v>
      </c>
    </row>
    <row r="430" spans="1:2" ht="15.75" customHeight="1" x14ac:dyDescent="0.2">
      <c r="A430" s="2">
        <v>484</v>
      </c>
      <c r="B430" s="2" t="s">
        <v>1507</v>
      </c>
    </row>
    <row r="431" spans="1:2" ht="15.75" customHeight="1" x14ac:dyDescent="0.2">
      <c r="A431" s="2">
        <v>485</v>
      </c>
      <c r="B431" s="2" t="s">
        <v>1508</v>
      </c>
    </row>
    <row r="432" spans="1:2" ht="15.75" customHeight="1" x14ac:dyDescent="0.2">
      <c r="A432" s="2">
        <v>486</v>
      </c>
      <c r="B432" s="2" t="s">
        <v>1509</v>
      </c>
    </row>
    <row r="433" spans="1:2" ht="15.75" customHeight="1" x14ac:dyDescent="0.2">
      <c r="A433" s="2">
        <v>487</v>
      </c>
      <c r="B433" s="2" t="s">
        <v>1510</v>
      </c>
    </row>
    <row r="434" spans="1:2" ht="15.75" customHeight="1" x14ac:dyDescent="0.2">
      <c r="A434" s="2">
        <v>488</v>
      </c>
      <c r="B434" s="2" t="s">
        <v>1511</v>
      </c>
    </row>
    <row r="435" spans="1:2" ht="15.75" customHeight="1" x14ac:dyDescent="0.2">
      <c r="A435" s="2">
        <v>489</v>
      </c>
      <c r="B435" s="2" t="s">
        <v>1512</v>
      </c>
    </row>
    <row r="436" spans="1:2" ht="15.75" customHeight="1" x14ac:dyDescent="0.2">
      <c r="A436" s="2">
        <v>490</v>
      </c>
      <c r="B436" s="2" t="s">
        <v>1513</v>
      </c>
    </row>
    <row r="437" spans="1:2" ht="15.75" customHeight="1" x14ac:dyDescent="0.2">
      <c r="A437" s="2">
        <v>491</v>
      </c>
      <c r="B437" s="2" t="s">
        <v>1514</v>
      </c>
    </row>
    <row r="438" spans="1:2" ht="15.75" customHeight="1" x14ac:dyDescent="0.2">
      <c r="A438" s="2">
        <v>492</v>
      </c>
      <c r="B438" s="2" t="s">
        <v>1515</v>
      </c>
    </row>
    <row r="439" spans="1:2" ht="15.75" customHeight="1" x14ac:dyDescent="0.2">
      <c r="A439" s="2">
        <v>493</v>
      </c>
      <c r="B439" s="2" t="s">
        <v>1516</v>
      </c>
    </row>
    <row r="440" spans="1:2" ht="15.75" customHeight="1" x14ac:dyDescent="0.2">
      <c r="A440" s="2">
        <v>494</v>
      </c>
      <c r="B440" s="2" t="s">
        <v>1517</v>
      </c>
    </row>
    <row r="441" spans="1:2" ht="15.75" customHeight="1" x14ac:dyDescent="0.2">
      <c r="A441" s="2">
        <v>495</v>
      </c>
      <c r="B441" s="2" t="s">
        <v>1518</v>
      </c>
    </row>
    <row r="442" spans="1:2" ht="15.75" customHeight="1" x14ac:dyDescent="0.2">
      <c r="A442" s="2">
        <v>496</v>
      </c>
      <c r="B442" s="2" t="s">
        <v>1519</v>
      </c>
    </row>
    <row r="443" spans="1:2" ht="15.75" customHeight="1" x14ac:dyDescent="0.2">
      <c r="A443" s="2">
        <v>497</v>
      </c>
      <c r="B443" s="2" t="s">
        <v>1520</v>
      </c>
    </row>
    <row r="444" spans="1:2" ht="15.75" customHeight="1" x14ac:dyDescent="0.2">
      <c r="A444" s="2">
        <v>498</v>
      </c>
      <c r="B444" s="2" t="s">
        <v>1521</v>
      </c>
    </row>
    <row r="445" spans="1:2" ht="15.75" customHeight="1" x14ac:dyDescent="0.2">
      <c r="A445" s="2">
        <v>499</v>
      </c>
      <c r="B445" s="2" t="s">
        <v>1522</v>
      </c>
    </row>
    <row r="446" spans="1:2" ht="15.75" customHeight="1" x14ac:dyDescent="0.2">
      <c r="A446" s="2">
        <v>500</v>
      </c>
      <c r="B446" s="2" t="s">
        <v>1523</v>
      </c>
    </row>
    <row r="447" spans="1:2" ht="15.75" customHeight="1" x14ac:dyDescent="0.2">
      <c r="A447" s="2">
        <v>501</v>
      </c>
      <c r="B447" s="2" t="s">
        <v>1524</v>
      </c>
    </row>
    <row r="448" spans="1:2" ht="15.75" customHeight="1" x14ac:dyDescent="0.2">
      <c r="A448" s="2">
        <v>502</v>
      </c>
      <c r="B448" s="2" t="s">
        <v>1525</v>
      </c>
    </row>
    <row r="449" spans="1:2" ht="15.75" customHeight="1" x14ac:dyDescent="0.2">
      <c r="A449" s="2">
        <v>503</v>
      </c>
      <c r="B449" s="2" t="s">
        <v>1526</v>
      </c>
    </row>
    <row r="450" spans="1:2" ht="15.75" customHeight="1" x14ac:dyDescent="0.2">
      <c r="A450" s="2">
        <v>504</v>
      </c>
      <c r="B450" s="2" t="s">
        <v>1527</v>
      </c>
    </row>
    <row r="451" spans="1:2" ht="15.75" customHeight="1" x14ac:dyDescent="0.2">
      <c r="A451" s="2">
        <v>505</v>
      </c>
      <c r="B451" s="2" t="s">
        <v>1528</v>
      </c>
    </row>
    <row r="452" spans="1:2" ht="15.75" customHeight="1" x14ac:dyDescent="0.2">
      <c r="A452" s="2">
        <v>506</v>
      </c>
      <c r="B452" s="2" t="s">
        <v>1529</v>
      </c>
    </row>
    <row r="453" spans="1:2" ht="15.75" customHeight="1" x14ac:dyDescent="0.2">
      <c r="A453" s="2">
        <v>507</v>
      </c>
      <c r="B453" s="2" t="s">
        <v>1530</v>
      </c>
    </row>
    <row r="454" spans="1:2" ht="15.75" customHeight="1" x14ac:dyDescent="0.2">
      <c r="A454" s="2">
        <v>508</v>
      </c>
      <c r="B454" s="2" t="s">
        <v>1531</v>
      </c>
    </row>
    <row r="455" spans="1:2" ht="15.75" customHeight="1" x14ac:dyDescent="0.2">
      <c r="A455" s="2">
        <v>509</v>
      </c>
      <c r="B455" s="2" t="s">
        <v>1532</v>
      </c>
    </row>
    <row r="456" spans="1:2" ht="15.75" customHeight="1" x14ac:dyDescent="0.2">
      <c r="A456" s="2">
        <v>510</v>
      </c>
      <c r="B456" s="2" t="s">
        <v>1533</v>
      </c>
    </row>
    <row r="457" spans="1:2" ht="15.75" customHeight="1" x14ac:dyDescent="0.2">
      <c r="A457" s="2">
        <v>511</v>
      </c>
      <c r="B457" s="2" t="s">
        <v>56</v>
      </c>
    </row>
    <row r="458" spans="1:2" ht="15.75" customHeight="1" x14ac:dyDescent="0.2">
      <c r="A458" s="2">
        <v>512</v>
      </c>
      <c r="B458" s="2" t="s">
        <v>1534</v>
      </c>
    </row>
    <row r="459" spans="1:2" ht="15.75" customHeight="1" x14ac:dyDescent="0.2">
      <c r="A459" s="2">
        <v>513</v>
      </c>
      <c r="B459" s="2" t="s">
        <v>1535</v>
      </c>
    </row>
    <row r="460" spans="1:2" ht="15.75" customHeight="1" x14ac:dyDescent="0.2">
      <c r="A460" s="2">
        <v>514</v>
      </c>
      <c r="B460" s="2" t="s">
        <v>54</v>
      </c>
    </row>
    <row r="461" spans="1:2" ht="15.75" customHeight="1" x14ac:dyDescent="0.2">
      <c r="A461" s="2">
        <v>515</v>
      </c>
      <c r="B461" s="2" t="s">
        <v>105</v>
      </c>
    </row>
    <row r="462" spans="1:2" ht="15.75" customHeight="1" x14ac:dyDescent="0.2">
      <c r="A462" s="2">
        <v>516</v>
      </c>
      <c r="B462" s="2" t="s">
        <v>1536</v>
      </c>
    </row>
    <row r="463" spans="1:2" ht="15.75" customHeight="1" x14ac:dyDescent="0.2">
      <c r="A463" s="2">
        <v>517</v>
      </c>
      <c r="B463" s="2" t="s">
        <v>1537</v>
      </c>
    </row>
    <row r="464" spans="1:2" ht="15.75" customHeight="1" x14ac:dyDescent="0.2">
      <c r="A464" s="2">
        <v>518</v>
      </c>
      <c r="B464" s="2" t="s">
        <v>1538</v>
      </c>
    </row>
    <row r="465" spans="1:2" ht="15.75" customHeight="1" x14ac:dyDescent="0.2">
      <c r="A465" s="2">
        <v>519</v>
      </c>
      <c r="B465" s="2" t="s">
        <v>1539</v>
      </c>
    </row>
    <row r="466" spans="1:2" ht="15.75" customHeight="1" x14ac:dyDescent="0.2">
      <c r="A466" s="2">
        <v>520</v>
      </c>
      <c r="B466" s="2" t="s">
        <v>1540</v>
      </c>
    </row>
    <row r="467" spans="1:2" ht="15.75" customHeight="1" x14ac:dyDescent="0.2">
      <c r="A467" s="2">
        <v>521</v>
      </c>
      <c r="B467" s="2" t="s">
        <v>1541</v>
      </c>
    </row>
    <row r="468" spans="1:2" ht="15.75" customHeight="1" x14ac:dyDescent="0.2">
      <c r="A468" s="2">
        <v>524</v>
      </c>
      <c r="B468" s="2" t="s">
        <v>1542</v>
      </c>
    </row>
    <row r="469" spans="1:2" ht="15.75" customHeight="1" x14ac:dyDescent="0.2">
      <c r="A469" s="2">
        <v>526</v>
      </c>
      <c r="B469" s="2" t="s">
        <v>1543</v>
      </c>
    </row>
    <row r="470" spans="1:2" ht="15.75" customHeight="1" x14ac:dyDescent="0.2">
      <c r="A470" s="2">
        <v>527</v>
      </c>
      <c r="B470" s="2" t="s">
        <v>1544</v>
      </c>
    </row>
    <row r="471" spans="1:2" ht="15.75" customHeight="1" x14ac:dyDescent="0.2">
      <c r="A471" s="2">
        <v>528</v>
      </c>
      <c r="B471" s="2" t="s">
        <v>1545</v>
      </c>
    </row>
    <row r="472" spans="1:2" ht="15.75" customHeight="1" x14ac:dyDescent="0.2">
      <c r="A472" s="2">
        <v>530</v>
      </c>
      <c r="B472" s="2" t="s">
        <v>1546</v>
      </c>
    </row>
    <row r="473" spans="1:2" ht="15.75" customHeight="1" x14ac:dyDescent="0.2">
      <c r="A473" s="2">
        <v>531</v>
      </c>
      <c r="B473" s="2" t="s">
        <v>268</v>
      </c>
    </row>
    <row r="474" spans="1:2" ht="15.75" customHeight="1" x14ac:dyDescent="0.2">
      <c r="A474" s="2">
        <v>532</v>
      </c>
      <c r="B474" s="2" t="s">
        <v>1547</v>
      </c>
    </row>
    <row r="475" spans="1:2" ht="15.75" customHeight="1" x14ac:dyDescent="0.2">
      <c r="A475" s="2">
        <v>533</v>
      </c>
      <c r="B475" s="2" t="s">
        <v>1548</v>
      </c>
    </row>
    <row r="476" spans="1:2" ht="15.75" customHeight="1" x14ac:dyDescent="0.2">
      <c r="A476" s="2">
        <v>534</v>
      </c>
      <c r="B476" s="2" t="s">
        <v>1549</v>
      </c>
    </row>
    <row r="477" spans="1:2" ht="15.75" customHeight="1" x14ac:dyDescent="0.2">
      <c r="A477" s="2">
        <v>535</v>
      </c>
      <c r="B477" s="2" t="s">
        <v>1550</v>
      </c>
    </row>
    <row r="478" spans="1:2" ht="15.75" customHeight="1" x14ac:dyDescent="0.2">
      <c r="A478" s="2">
        <v>536</v>
      </c>
      <c r="B478" s="2" t="s">
        <v>1551</v>
      </c>
    </row>
    <row r="479" spans="1:2" ht="15.75" customHeight="1" x14ac:dyDescent="0.2">
      <c r="A479" s="2">
        <v>537</v>
      </c>
      <c r="B479" s="2" t="s">
        <v>1552</v>
      </c>
    </row>
    <row r="480" spans="1:2" ht="15.75" customHeight="1" x14ac:dyDescent="0.2">
      <c r="A480" s="2">
        <v>539</v>
      </c>
      <c r="B480" s="2" t="s">
        <v>1553</v>
      </c>
    </row>
    <row r="481" spans="1:2" ht="15.75" customHeight="1" x14ac:dyDescent="0.2">
      <c r="A481" s="2">
        <v>541</v>
      </c>
      <c r="B481" s="2" t="s">
        <v>1554</v>
      </c>
    </row>
    <row r="482" spans="1:2" ht="15.75" customHeight="1" x14ac:dyDescent="0.2">
      <c r="A482" s="2">
        <v>542</v>
      </c>
      <c r="B482" s="2" t="s">
        <v>1555</v>
      </c>
    </row>
    <row r="483" spans="1:2" ht="15.75" customHeight="1" x14ac:dyDescent="0.2">
      <c r="A483" s="2">
        <v>543</v>
      </c>
      <c r="B483" s="2" t="s">
        <v>1556</v>
      </c>
    </row>
    <row r="484" spans="1:2" ht="15.75" customHeight="1" x14ac:dyDescent="0.2">
      <c r="A484" s="2">
        <v>544</v>
      </c>
      <c r="B484" s="2" t="s">
        <v>1557</v>
      </c>
    </row>
    <row r="485" spans="1:2" ht="15.75" customHeight="1" x14ac:dyDescent="0.2">
      <c r="A485" s="2">
        <v>545</v>
      </c>
      <c r="B485" s="2" t="s">
        <v>1558</v>
      </c>
    </row>
    <row r="486" spans="1:2" ht="15.75" customHeight="1" x14ac:dyDescent="0.2">
      <c r="A486" s="2">
        <v>546</v>
      </c>
      <c r="B486" s="2" t="s">
        <v>1559</v>
      </c>
    </row>
    <row r="487" spans="1:2" ht="15.75" customHeight="1" x14ac:dyDescent="0.2">
      <c r="A487" s="2">
        <v>547</v>
      </c>
      <c r="B487" s="2" t="s">
        <v>1560</v>
      </c>
    </row>
    <row r="488" spans="1:2" ht="15.75" customHeight="1" x14ac:dyDescent="0.2">
      <c r="A488" s="2">
        <v>548</v>
      </c>
      <c r="B488" s="2" t="s">
        <v>1561</v>
      </c>
    </row>
    <row r="489" spans="1:2" ht="15.75" customHeight="1" x14ac:dyDescent="0.2">
      <c r="A489" s="2">
        <v>549</v>
      </c>
      <c r="B489" s="2" t="s">
        <v>1562</v>
      </c>
    </row>
    <row r="490" spans="1:2" ht="15.75" customHeight="1" x14ac:dyDescent="0.2">
      <c r="A490" s="2">
        <v>550</v>
      </c>
      <c r="B490" s="2" t="s">
        <v>1563</v>
      </c>
    </row>
    <row r="491" spans="1:2" ht="15.75" customHeight="1" x14ac:dyDescent="0.2">
      <c r="A491" s="2">
        <v>551</v>
      </c>
      <c r="B491" s="2" t="s">
        <v>1564</v>
      </c>
    </row>
    <row r="492" spans="1:2" ht="15.75" customHeight="1" x14ac:dyDescent="0.2">
      <c r="A492" s="2">
        <v>552</v>
      </c>
      <c r="B492" s="2" t="s">
        <v>154</v>
      </c>
    </row>
    <row r="493" spans="1:2" ht="15.75" customHeight="1" x14ac:dyDescent="0.2">
      <c r="A493" s="2">
        <v>553</v>
      </c>
      <c r="B493" s="2" t="s">
        <v>1565</v>
      </c>
    </row>
    <row r="494" spans="1:2" ht="15.75" customHeight="1" x14ac:dyDescent="0.2">
      <c r="A494" s="2">
        <v>554</v>
      </c>
      <c r="B494" s="2" t="s">
        <v>175</v>
      </c>
    </row>
    <row r="495" spans="1:2" ht="15.75" customHeight="1" x14ac:dyDescent="0.2">
      <c r="A495" s="2">
        <v>555</v>
      </c>
      <c r="B495" s="2" t="s">
        <v>1566</v>
      </c>
    </row>
    <row r="496" spans="1:2" ht="15.75" customHeight="1" x14ac:dyDescent="0.2">
      <c r="A496" s="2">
        <v>556</v>
      </c>
      <c r="B496" s="2" t="s">
        <v>1567</v>
      </c>
    </row>
    <row r="497" spans="1:2" ht="15.75" customHeight="1" x14ac:dyDescent="0.2">
      <c r="A497" s="2">
        <v>557</v>
      </c>
      <c r="B497" s="2" t="s">
        <v>1568</v>
      </c>
    </row>
    <row r="498" spans="1:2" ht="15.75" customHeight="1" x14ac:dyDescent="0.2">
      <c r="A498" s="2">
        <v>558</v>
      </c>
      <c r="B498" s="2" t="s">
        <v>1569</v>
      </c>
    </row>
    <row r="499" spans="1:2" ht="15.75" customHeight="1" x14ac:dyDescent="0.2">
      <c r="A499" s="2">
        <v>559</v>
      </c>
      <c r="B499" s="2" t="s">
        <v>1570</v>
      </c>
    </row>
    <row r="500" spans="1:2" ht="15.75" customHeight="1" x14ac:dyDescent="0.2">
      <c r="A500" s="2">
        <v>560</v>
      </c>
      <c r="B500" s="2" t="s">
        <v>1571</v>
      </c>
    </row>
    <row r="501" spans="1:2" ht="15.75" customHeight="1" x14ac:dyDescent="0.2">
      <c r="A501" s="2">
        <v>561</v>
      </c>
      <c r="B501" s="2" t="s">
        <v>1572</v>
      </c>
    </row>
    <row r="502" spans="1:2" ht="15.75" customHeight="1" x14ac:dyDescent="0.2">
      <c r="A502" s="2">
        <v>562</v>
      </c>
      <c r="B502" s="2" t="s">
        <v>1573</v>
      </c>
    </row>
    <row r="503" spans="1:2" ht="15.75" customHeight="1" x14ac:dyDescent="0.2">
      <c r="A503" s="2">
        <v>563</v>
      </c>
      <c r="B503" s="2" t="s">
        <v>1574</v>
      </c>
    </row>
    <row r="504" spans="1:2" ht="15.75" customHeight="1" x14ac:dyDescent="0.2">
      <c r="A504" s="2">
        <v>564</v>
      </c>
      <c r="B504" s="2" t="s">
        <v>1575</v>
      </c>
    </row>
    <row r="505" spans="1:2" ht="15.75" customHeight="1" x14ac:dyDescent="0.2">
      <c r="A505" s="2">
        <v>565</v>
      </c>
      <c r="B505" s="2" t="s">
        <v>1576</v>
      </c>
    </row>
    <row r="506" spans="1:2" ht="15.75" customHeight="1" x14ac:dyDescent="0.2">
      <c r="A506" s="2">
        <v>566</v>
      </c>
      <c r="B506" s="2" t="s">
        <v>1577</v>
      </c>
    </row>
    <row r="507" spans="1:2" ht="15.75" customHeight="1" x14ac:dyDescent="0.2">
      <c r="A507" s="2">
        <v>567</v>
      </c>
      <c r="B507" s="2" t="s">
        <v>1578</v>
      </c>
    </row>
    <row r="508" spans="1:2" ht="15.75" customHeight="1" x14ac:dyDescent="0.2">
      <c r="A508" s="2">
        <v>568</v>
      </c>
      <c r="B508" s="2" t="s">
        <v>1579</v>
      </c>
    </row>
    <row r="509" spans="1:2" ht="15.75" customHeight="1" x14ac:dyDescent="0.2">
      <c r="A509" s="2">
        <v>569</v>
      </c>
      <c r="B509" s="2" t="s">
        <v>1580</v>
      </c>
    </row>
    <row r="510" spans="1:2" ht="15.75" customHeight="1" x14ac:dyDescent="0.2">
      <c r="A510" s="2">
        <v>570</v>
      </c>
      <c r="B510" s="2" t="s">
        <v>1581</v>
      </c>
    </row>
    <row r="511" spans="1:2" ht="15.75" customHeight="1" x14ac:dyDescent="0.2">
      <c r="A511" s="2">
        <v>571</v>
      </c>
      <c r="B511" s="2" t="s">
        <v>1582</v>
      </c>
    </row>
    <row r="512" spans="1:2" ht="15.75" customHeight="1" x14ac:dyDescent="0.2">
      <c r="A512" s="2">
        <v>573</v>
      </c>
      <c r="B512" s="2" t="s">
        <v>1583</v>
      </c>
    </row>
    <row r="513" spans="1:2" ht="15.75" customHeight="1" x14ac:dyDescent="0.2">
      <c r="A513" s="2">
        <v>574</v>
      </c>
      <c r="B513" s="2" t="s">
        <v>1584</v>
      </c>
    </row>
    <row r="514" spans="1:2" ht="15.75" customHeight="1" x14ac:dyDescent="0.2">
      <c r="A514" s="2">
        <v>575</v>
      </c>
      <c r="B514" s="2" t="s">
        <v>1585</v>
      </c>
    </row>
    <row r="515" spans="1:2" ht="15.75" customHeight="1" x14ac:dyDescent="0.2">
      <c r="A515" s="2">
        <v>576</v>
      </c>
      <c r="B515" s="2" t="s">
        <v>1586</v>
      </c>
    </row>
    <row r="516" spans="1:2" ht="15.75" customHeight="1" x14ac:dyDescent="0.2">
      <c r="A516" s="2">
        <v>577</v>
      </c>
      <c r="B516" s="2" t="s">
        <v>1587</v>
      </c>
    </row>
    <row r="517" spans="1:2" ht="15.75" customHeight="1" x14ac:dyDescent="0.2">
      <c r="A517" s="2">
        <v>578</v>
      </c>
      <c r="B517" s="2" t="s">
        <v>1588</v>
      </c>
    </row>
    <row r="518" spans="1:2" ht="15.75" customHeight="1" x14ac:dyDescent="0.2">
      <c r="A518" s="2">
        <v>579</v>
      </c>
      <c r="B518" s="2" t="s">
        <v>1589</v>
      </c>
    </row>
    <row r="519" spans="1:2" ht="15.75" customHeight="1" x14ac:dyDescent="0.2">
      <c r="A519" s="2">
        <v>580</v>
      </c>
      <c r="B519" s="2" t="s">
        <v>1590</v>
      </c>
    </row>
    <row r="520" spans="1:2" ht="15.75" customHeight="1" x14ac:dyDescent="0.2">
      <c r="A520" s="2">
        <v>581</v>
      </c>
      <c r="B520" s="2" t="s">
        <v>1591</v>
      </c>
    </row>
    <row r="521" spans="1:2" ht="15.75" customHeight="1" x14ac:dyDescent="0.2">
      <c r="A521" s="2">
        <v>582</v>
      </c>
      <c r="B521" s="2" t="s">
        <v>1592</v>
      </c>
    </row>
    <row r="522" spans="1:2" ht="15.75" customHeight="1" x14ac:dyDescent="0.2">
      <c r="A522" s="2">
        <v>583</v>
      </c>
      <c r="B522" s="2" t="s">
        <v>1593</v>
      </c>
    </row>
    <row r="523" spans="1:2" ht="15.75" customHeight="1" x14ac:dyDescent="0.2">
      <c r="A523" s="2">
        <v>584</v>
      </c>
      <c r="B523" s="2" t="s">
        <v>1594</v>
      </c>
    </row>
    <row r="524" spans="1:2" ht="15.75" customHeight="1" x14ac:dyDescent="0.2">
      <c r="A524" s="2">
        <v>585</v>
      </c>
      <c r="B524" s="2" t="s">
        <v>1595</v>
      </c>
    </row>
    <row r="525" spans="1:2" ht="15.75" customHeight="1" x14ac:dyDescent="0.2">
      <c r="A525" s="2">
        <v>586</v>
      </c>
      <c r="B525" s="2" t="s">
        <v>1596</v>
      </c>
    </row>
    <row r="526" spans="1:2" ht="15.75" customHeight="1" x14ac:dyDescent="0.2">
      <c r="A526" s="2">
        <v>587</v>
      </c>
      <c r="B526" s="2" t="s">
        <v>1597</v>
      </c>
    </row>
    <row r="527" spans="1:2" ht="15.75" customHeight="1" x14ac:dyDescent="0.2">
      <c r="A527" s="2">
        <v>590</v>
      </c>
      <c r="B527" s="2" t="s">
        <v>571</v>
      </c>
    </row>
    <row r="528" spans="1:2" ht="15.75" customHeight="1" x14ac:dyDescent="0.2">
      <c r="A528" s="2">
        <v>591</v>
      </c>
      <c r="B528" s="2" t="s">
        <v>782</v>
      </c>
    </row>
    <row r="529" spans="1:2" ht="15.75" customHeight="1" x14ac:dyDescent="0.2">
      <c r="A529" s="2">
        <v>592</v>
      </c>
      <c r="B529" s="2" t="s">
        <v>784</v>
      </c>
    </row>
    <row r="530" spans="1:2" ht="15.75" customHeight="1" x14ac:dyDescent="0.2">
      <c r="A530" s="2">
        <v>593</v>
      </c>
      <c r="B530" s="2" t="s">
        <v>1598</v>
      </c>
    </row>
    <row r="531" spans="1:2" ht="15.75" customHeight="1" x14ac:dyDescent="0.2">
      <c r="A531" s="2">
        <v>594</v>
      </c>
      <c r="B531" s="2" t="s">
        <v>780</v>
      </c>
    </row>
    <row r="532" spans="1:2" ht="15.75" customHeight="1" x14ac:dyDescent="0.2">
      <c r="A532" s="2">
        <v>595</v>
      </c>
      <c r="B532" s="2" t="s">
        <v>1599</v>
      </c>
    </row>
    <row r="533" spans="1:2" ht="15.75" customHeight="1" x14ac:dyDescent="0.2">
      <c r="A533" s="2">
        <v>597</v>
      </c>
      <c r="B533" s="2" t="s">
        <v>1600</v>
      </c>
    </row>
    <row r="534" spans="1:2" ht="15.75" customHeight="1" x14ac:dyDescent="0.2">
      <c r="A534" s="2">
        <v>598</v>
      </c>
      <c r="B534" s="2" t="s">
        <v>1601</v>
      </c>
    </row>
    <row r="535" spans="1:2" ht="15.75" customHeight="1" x14ac:dyDescent="0.2">
      <c r="A535" s="2">
        <v>599</v>
      </c>
      <c r="B535" s="2" t="s">
        <v>1602</v>
      </c>
    </row>
    <row r="536" spans="1:2" ht="15.75" customHeight="1" x14ac:dyDescent="0.2">
      <c r="A536" s="2">
        <v>600</v>
      </c>
      <c r="B536" s="2" t="s">
        <v>1603</v>
      </c>
    </row>
    <row r="537" spans="1:2" ht="15.75" customHeight="1" x14ac:dyDescent="0.2">
      <c r="A537" s="2">
        <v>601</v>
      </c>
      <c r="B537" s="2" t="s">
        <v>1604</v>
      </c>
    </row>
    <row r="538" spans="1:2" ht="15.75" customHeight="1" x14ac:dyDescent="0.2">
      <c r="A538" s="2">
        <v>602</v>
      </c>
      <c r="B538" s="2" t="s">
        <v>1605</v>
      </c>
    </row>
    <row r="539" spans="1:2" ht="15.75" customHeight="1" x14ac:dyDescent="0.2">
      <c r="A539" s="2">
        <v>603</v>
      </c>
      <c r="B539" s="2" t="s">
        <v>156</v>
      </c>
    </row>
    <row r="540" spans="1:2" ht="15.75" customHeight="1" x14ac:dyDescent="0.2">
      <c r="A540" s="2">
        <v>604</v>
      </c>
      <c r="B540" s="2" t="s">
        <v>1606</v>
      </c>
    </row>
    <row r="541" spans="1:2" ht="15.75" customHeight="1" x14ac:dyDescent="0.2">
      <c r="A541" s="2">
        <v>605</v>
      </c>
      <c r="B541" s="2" t="s">
        <v>1607</v>
      </c>
    </row>
    <row r="542" spans="1:2" ht="15.75" customHeight="1" x14ac:dyDescent="0.2">
      <c r="A542" s="2">
        <v>606</v>
      </c>
      <c r="B542" s="2" t="s">
        <v>1608</v>
      </c>
    </row>
    <row r="543" spans="1:2" ht="15.75" customHeight="1" x14ac:dyDescent="0.2">
      <c r="A543" s="2">
        <v>608</v>
      </c>
      <c r="B543" s="2" t="s">
        <v>1609</v>
      </c>
    </row>
    <row r="544" spans="1:2" ht="15.75" customHeight="1" x14ac:dyDescent="0.2">
      <c r="A544" s="2">
        <v>609</v>
      </c>
      <c r="B544" s="2" t="s">
        <v>1610</v>
      </c>
    </row>
    <row r="545" spans="1:2" ht="15.75" customHeight="1" x14ac:dyDescent="0.2">
      <c r="A545" s="2">
        <v>610</v>
      </c>
      <c r="B545" s="2" t="s">
        <v>572</v>
      </c>
    </row>
    <row r="546" spans="1:2" ht="15.75" customHeight="1" x14ac:dyDescent="0.2">
      <c r="A546" s="2">
        <v>612</v>
      </c>
      <c r="B546" s="2" t="s">
        <v>1611</v>
      </c>
    </row>
    <row r="547" spans="1:2" ht="15.75" customHeight="1" x14ac:dyDescent="0.2">
      <c r="A547" s="2">
        <v>613</v>
      </c>
      <c r="B547" s="2" t="s">
        <v>1612</v>
      </c>
    </row>
    <row r="548" spans="1:2" ht="15.75" customHeight="1" x14ac:dyDescent="0.2">
      <c r="A548" s="2">
        <v>614</v>
      </c>
      <c r="B548" s="2" t="s">
        <v>663</v>
      </c>
    </row>
    <row r="549" spans="1:2" ht="15.75" customHeight="1" x14ac:dyDescent="0.2">
      <c r="A549" s="2">
        <v>615</v>
      </c>
      <c r="B549" s="2" t="s">
        <v>664</v>
      </c>
    </row>
    <row r="550" spans="1:2" ht="15.75" customHeight="1" x14ac:dyDescent="0.2">
      <c r="A550" s="2">
        <v>616</v>
      </c>
      <c r="B550" s="2" t="s">
        <v>1613</v>
      </c>
    </row>
    <row r="551" spans="1:2" ht="15.75" customHeight="1" x14ac:dyDescent="0.2">
      <c r="A551" s="2">
        <v>617</v>
      </c>
      <c r="B551" s="2" t="s">
        <v>183</v>
      </c>
    </row>
    <row r="552" spans="1:2" ht="15.75" customHeight="1" x14ac:dyDescent="0.2">
      <c r="A552" s="2">
        <v>618</v>
      </c>
      <c r="B552" s="2" t="s">
        <v>199</v>
      </c>
    </row>
    <row r="553" spans="1:2" ht="15.75" customHeight="1" x14ac:dyDescent="0.2">
      <c r="A553" s="2">
        <v>620</v>
      </c>
      <c r="B553" s="2" t="s">
        <v>596</v>
      </c>
    </row>
    <row r="554" spans="1:2" ht="15.75" customHeight="1" x14ac:dyDescent="0.2">
      <c r="A554" s="2">
        <v>621</v>
      </c>
      <c r="B554" s="2" t="s">
        <v>598</v>
      </c>
    </row>
    <row r="555" spans="1:2" ht="15.75" customHeight="1" x14ac:dyDescent="0.2">
      <c r="A555" s="2">
        <v>622</v>
      </c>
      <c r="B555" s="2" t="s">
        <v>611</v>
      </c>
    </row>
    <row r="556" spans="1:2" ht="15.75" customHeight="1" x14ac:dyDescent="0.2">
      <c r="A556" s="2">
        <v>623</v>
      </c>
      <c r="B556" s="2" t="s">
        <v>573</v>
      </c>
    </row>
    <row r="557" spans="1:2" ht="15.75" customHeight="1" x14ac:dyDescent="0.2">
      <c r="A557" s="2">
        <v>624</v>
      </c>
      <c r="B557" s="2" t="s">
        <v>468</v>
      </c>
    </row>
    <row r="558" spans="1:2" ht="15.75" customHeight="1" x14ac:dyDescent="0.2">
      <c r="A558" s="2">
        <v>626</v>
      </c>
      <c r="B558" s="2" t="s">
        <v>574</v>
      </c>
    </row>
    <row r="559" spans="1:2" ht="15.75" customHeight="1" x14ac:dyDescent="0.2">
      <c r="A559" s="2">
        <v>627</v>
      </c>
      <c r="B559" s="2" t="s">
        <v>123</v>
      </c>
    </row>
    <row r="560" spans="1:2" ht="15.75" customHeight="1" x14ac:dyDescent="0.2">
      <c r="A560" s="2">
        <v>628</v>
      </c>
      <c r="B560" s="2" t="s">
        <v>653</v>
      </c>
    </row>
    <row r="561" spans="1:2" ht="15.75" customHeight="1" x14ac:dyDescent="0.2">
      <c r="A561" s="2">
        <v>629</v>
      </c>
      <c r="B561" s="2" t="s">
        <v>1614</v>
      </c>
    </row>
    <row r="562" spans="1:2" ht="15.75" customHeight="1" x14ac:dyDescent="0.2">
      <c r="A562" s="2">
        <v>630</v>
      </c>
      <c r="B562" s="2" t="s">
        <v>178</v>
      </c>
    </row>
    <row r="563" spans="1:2" ht="15.75" customHeight="1" x14ac:dyDescent="0.2">
      <c r="A563" s="2">
        <v>631</v>
      </c>
      <c r="B563" s="2" t="s">
        <v>1615</v>
      </c>
    </row>
    <row r="564" spans="1:2" ht="15.75" customHeight="1" x14ac:dyDescent="0.2">
      <c r="A564" s="2">
        <v>632</v>
      </c>
      <c r="B564" s="2" t="s">
        <v>122</v>
      </c>
    </row>
    <row r="565" spans="1:2" ht="15.75" customHeight="1" x14ac:dyDescent="0.2">
      <c r="A565" s="2">
        <v>633</v>
      </c>
      <c r="B565" s="2" t="s">
        <v>1616</v>
      </c>
    </row>
    <row r="566" spans="1:2" ht="15.75" customHeight="1" x14ac:dyDescent="0.2">
      <c r="A566" s="2">
        <v>634</v>
      </c>
      <c r="B566" s="2" t="s">
        <v>1617</v>
      </c>
    </row>
    <row r="567" spans="1:2" ht="15.75" customHeight="1" x14ac:dyDescent="0.2">
      <c r="A567" s="2">
        <v>635</v>
      </c>
      <c r="B567" s="2" t="s">
        <v>1618</v>
      </c>
    </row>
    <row r="568" spans="1:2" ht="15.75" customHeight="1" x14ac:dyDescent="0.2">
      <c r="A568" s="2">
        <v>636</v>
      </c>
      <c r="B568" s="2" t="s">
        <v>1619</v>
      </c>
    </row>
    <row r="569" spans="1:2" ht="15.75" customHeight="1" x14ac:dyDescent="0.2">
      <c r="A569" s="2">
        <v>637</v>
      </c>
      <c r="B569" s="2" t="s">
        <v>827</v>
      </c>
    </row>
    <row r="570" spans="1:2" ht="15.75" customHeight="1" x14ac:dyDescent="0.2">
      <c r="A570" s="2">
        <v>638</v>
      </c>
      <c r="B570" s="2" t="s">
        <v>126</v>
      </c>
    </row>
    <row r="571" spans="1:2" ht="15.75" customHeight="1" x14ac:dyDescent="0.2">
      <c r="A571" s="2">
        <v>639</v>
      </c>
      <c r="B571" s="2" t="s">
        <v>1620</v>
      </c>
    </row>
    <row r="572" spans="1:2" ht="15.75" customHeight="1" x14ac:dyDescent="0.2">
      <c r="A572" s="2">
        <v>640</v>
      </c>
      <c r="B572" s="2" t="s">
        <v>1621</v>
      </c>
    </row>
    <row r="573" spans="1:2" ht="15.75" customHeight="1" x14ac:dyDescent="0.2">
      <c r="A573" s="2">
        <v>641</v>
      </c>
      <c r="B573" s="2" t="s">
        <v>1622</v>
      </c>
    </row>
    <row r="574" spans="1:2" ht="15.75" customHeight="1" x14ac:dyDescent="0.2">
      <c r="A574" s="2">
        <v>642</v>
      </c>
      <c r="B574" s="2" t="s">
        <v>1623</v>
      </c>
    </row>
    <row r="575" spans="1:2" ht="15.75" customHeight="1" x14ac:dyDescent="0.2">
      <c r="A575" s="2">
        <v>643</v>
      </c>
      <c r="B575" s="2" t="s">
        <v>128</v>
      </c>
    </row>
    <row r="576" spans="1:2" ht="15.75" customHeight="1" x14ac:dyDescent="0.2">
      <c r="A576" s="2">
        <v>644</v>
      </c>
      <c r="B576" s="2" t="s">
        <v>1624</v>
      </c>
    </row>
    <row r="577" spans="1:2" ht="15.75" customHeight="1" x14ac:dyDescent="0.2">
      <c r="A577" s="2">
        <v>645</v>
      </c>
      <c r="B577" s="2" t="s">
        <v>1625</v>
      </c>
    </row>
    <row r="578" spans="1:2" ht="15.75" customHeight="1" x14ac:dyDescent="0.2">
      <c r="A578" s="2">
        <v>646</v>
      </c>
      <c r="B578" s="2" t="s">
        <v>1626</v>
      </c>
    </row>
    <row r="579" spans="1:2" ht="15.75" customHeight="1" x14ac:dyDescent="0.2">
      <c r="A579" s="2">
        <v>647</v>
      </c>
      <c r="B579" s="2" t="s">
        <v>1627</v>
      </c>
    </row>
    <row r="580" spans="1:2" ht="15.75" customHeight="1" x14ac:dyDescent="0.2">
      <c r="A580" s="2">
        <v>648</v>
      </c>
      <c r="B580" s="2" t="s">
        <v>1628</v>
      </c>
    </row>
    <row r="581" spans="1:2" ht="15.75" customHeight="1" x14ac:dyDescent="0.2">
      <c r="A581" s="2">
        <v>649</v>
      </c>
      <c r="B581" s="2" t="s">
        <v>1629</v>
      </c>
    </row>
    <row r="582" spans="1:2" ht="15.75" customHeight="1" x14ac:dyDescent="0.2">
      <c r="A582" s="2">
        <v>650</v>
      </c>
      <c r="B582" s="2" t="s">
        <v>1630</v>
      </c>
    </row>
    <row r="583" spans="1:2" ht="15.75" customHeight="1" x14ac:dyDescent="0.2">
      <c r="A583" s="2">
        <v>651</v>
      </c>
      <c r="B583" s="2" t="s">
        <v>650</v>
      </c>
    </row>
    <row r="584" spans="1:2" ht="15.75" customHeight="1" x14ac:dyDescent="0.2">
      <c r="A584" s="2">
        <v>652</v>
      </c>
      <c r="B584" s="2" t="s">
        <v>191</v>
      </c>
    </row>
    <row r="585" spans="1:2" ht="15.75" customHeight="1" x14ac:dyDescent="0.2">
      <c r="A585" s="2">
        <v>653</v>
      </c>
      <c r="B585" s="2" t="s">
        <v>1631</v>
      </c>
    </row>
    <row r="586" spans="1:2" ht="15.75" customHeight="1" x14ac:dyDescent="0.2">
      <c r="A586" s="2">
        <v>654</v>
      </c>
      <c r="B586" s="2" t="s">
        <v>1632</v>
      </c>
    </row>
    <row r="587" spans="1:2" ht="15.75" customHeight="1" x14ac:dyDescent="0.2">
      <c r="A587" s="2">
        <v>655</v>
      </c>
      <c r="B587" s="2" t="s">
        <v>1633</v>
      </c>
    </row>
    <row r="588" spans="1:2" ht="15.75" customHeight="1" x14ac:dyDescent="0.2">
      <c r="A588" s="2">
        <v>656</v>
      </c>
      <c r="B588" s="2" t="s">
        <v>1634</v>
      </c>
    </row>
    <row r="589" spans="1:2" ht="15.75" customHeight="1" x14ac:dyDescent="0.2">
      <c r="A589" s="2">
        <v>657</v>
      </c>
      <c r="B589" s="2" t="s">
        <v>1635</v>
      </c>
    </row>
    <row r="590" spans="1:2" ht="15.75" customHeight="1" x14ac:dyDescent="0.2">
      <c r="A590" s="2">
        <v>658</v>
      </c>
      <c r="B590" s="2" t="s">
        <v>1636</v>
      </c>
    </row>
    <row r="591" spans="1:2" ht="15.75" customHeight="1" x14ac:dyDescent="0.2">
      <c r="A591" s="2">
        <v>659</v>
      </c>
      <c r="B591" s="2" t="s">
        <v>1637</v>
      </c>
    </row>
    <row r="592" spans="1:2" ht="15.75" customHeight="1" x14ac:dyDescent="0.2">
      <c r="A592" s="2">
        <v>660</v>
      </c>
      <c r="B592" s="2" t="s">
        <v>1638</v>
      </c>
    </row>
    <row r="593" spans="1:2" ht="15.75" customHeight="1" x14ac:dyDescent="0.2">
      <c r="A593" s="2">
        <v>661</v>
      </c>
      <c r="B593" s="2" t="s">
        <v>1639</v>
      </c>
    </row>
    <row r="594" spans="1:2" ht="15.75" customHeight="1" x14ac:dyDescent="0.2">
      <c r="A594" s="2">
        <v>662</v>
      </c>
      <c r="B594" s="2" t="s">
        <v>1640</v>
      </c>
    </row>
    <row r="595" spans="1:2" ht="15.75" customHeight="1" x14ac:dyDescent="0.2">
      <c r="A595" s="2">
        <v>663</v>
      </c>
      <c r="B595" s="2" t="s">
        <v>208</v>
      </c>
    </row>
    <row r="596" spans="1:2" ht="15.75" customHeight="1" x14ac:dyDescent="0.2">
      <c r="A596" s="2">
        <v>664</v>
      </c>
      <c r="B596" s="2" t="s">
        <v>748</v>
      </c>
    </row>
    <row r="597" spans="1:2" ht="15.75" customHeight="1" x14ac:dyDescent="0.2">
      <c r="A597" s="2">
        <v>665</v>
      </c>
      <c r="B597" s="2" t="s">
        <v>1641</v>
      </c>
    </row>
    <row r="598" spans="1:2" ht="15.75" customHeight="1" x14ac:dyDescent="0.2">
      <c r="A598" s="2">
        <v>666</v>
      </c>
      <c r="B598" s="2" t="s">
        <v>1642</v>
      </c>
    </row>
    <row r="599" spans="1:2" ht="15.75" customHeight="1" x14ac:dyDescent="0.2">
      <c r="A599" s="2">
        <v>667</v>
      </c>
      <c r="B599" s="2" t="s">
        <v>1643</v>
      </c>
    </row>
    <row r="600" spans="1:2" ht="15.75" customHeight="1" x14ac:dyDescent="0.2">
      <c r="A600" s="2">
        <v>668</v>
      </c>
      <c r="B600" s="2" t="s">
        <v>1644</v>
      </c>
    </row>
    <row r="601" spans="1:2" ht="15.75" customHeight="1" x14ac:dyDescent="0.2">
      <c r="A601" s="2">
        <v>669</v>
      </c>
      <c r="B601" s="2" t="s">
        <v>577</v>
      </c>
    </row>
    <row r="602" spans="1:2" ht="15.75" customHeight="1" x14ac:dyDescent="0.2">
      <c r="A602" s="2">
        <v>670</v>
      </c>
      <c r="B602" s="2" t="s">
        <v>1645</v>
      </c>
    </row>
    <row r="603" spans="1:2" ht="15.75" customHeight="1" x14ac:dyDescent="0.2">
      <c r="A603" s="2">
        <v>672</v>
      </c>
      <c r="B603" s="2" t="s">
        <v>1646</v>
      </c>
    </row>
    <row r="604" spans="1:2" ht="15.75" customHeight="1" x14ac:dyDescent="0.2">
      <c r="A604" s="2">
        <v>673</v>
      </c>
      <c r="B604" s="2" t="s">
        <v>1647</v>
      </c>
    </row>
    <row r="605" spans="1:2" ht="15.75" customHeight="1" x14ac:dyDescent="0.2">
      <c r="A605" s="2">
        <v>674</v>
      </c>
      <c r="B605" s="2" t="s">
        <v>1648</v>
      </c>
    </row>
    <row r="606" spans="1:2" ht="15.75" customHeight="1" x14ac:dyDescent="0.2">
      <c r="A606" s="2">
        <v>675</v>
      </c>
      <c r="B606" s="2" t="s">
        <v>1649</v>
      </c>
    </row>
    <row r="607" spans="1:2" ht="15.75" customHeight="1" x14ac:dyDescent="0.2">
      <c r="A607" s="2">
        <v>676</v>
      </c>
      <c r="B607" s="2" t="s">
        <v>1650</v>
      </c>
    </row>
    <row r="608" spans="1:2" ht="15.75" customHeight="1" x14ac:dyDescent="0.2">
      <c r="A608" s="2">
        <v>677</v>
      </c>
      <c r="B608" s="2" t="s">
        <v>1651</v>
      </c>
    </row>
    <row r="609" spans="1:2" ht="15.75" customHeight="1" x14ac:dyDescent="0.2">
      <c r="A609" s="2">
        <v>678</v>
      </c>
      <c r="B609" s="2" t="s">
        <v>1652</v>
      </c>
    </row>
    <row r="610" spans="1:2" ht="15.75" customHeight="1" x14ac:dyDescent="0.2">
      <c r="A610" s="2">
        <v>681</v>
      </c>
      <c r="B610" s="2" t="s">
        <v>1653</v>
      </c>
    </row>
    <row r="611" spans="1:2" ht="15.75" customHeight="1" x14ac:dyDescent="0.2">
      <c r="A611" s="2">
        <v>682</v>
      </c>
      <c r="B611" s="2" t="s">
        <v>1654</v>
      </c>
    </row>
    <row r="612" spans="1:2" ht="15.75" customHeight="1" x14ac:dyDescent="0.2">
      <c r="A612" s="2">
        <v>683</v>
      </c>
      <c r="B612" s="2" t="s">
        <v>1655</v>
      </c>
    </row>
    <row r="613" spans="1:2" ht="15.75" customHeight="1" x14ac:dyDescent="0.2">
      <c r="A613" s="2">
        <v>684</v>
      </c>
      <c r="B613" s="2" t="s">
        <v>1656</v>
      </c>
    </row>
    <row r="614" spans="1:2" ht="15.75" customHeight="1" x14ac:dyDescent="0.2">
      <c r="A614" s="2">
        <v>685</v>
      </c>
      <c r="B614" s="2" t="s">
        <v>1657</v>
      </c>
    </row>
    <row r="615" spans="1:2" ht="15.75" customHeight="1" x14ac:dyDescent="0.2">
      <c r="A615" s="2">
        <v>686</v>
      </c>
      <c r="B615" s="2" t="s">
        <v>1658</v>
      </c>
    </row>
    <row r="616" spans="1:2" ht="15.75" customHeight="1" x14ac:dyDescent="0.2">
      <c r="A616" s="2">
        <v>687</v>
      </c>
      <c r="B616" s="2" t="s">
        <v>1659</v>
      </c>
    </row>
    <row r="617" spans="1:2" ht="15.75" customHeight="1" x14ac:dyDescent="0.2">
      <c r="A617" s="2">
        <v>688</v>
      </c>
      <c r="B617" s="2" t="s">
        <v>1660</v>
      </c>
    </row>
    <row r="618" spans="1:2" ht="15.75" customHeight="1" x14ac:dyDescent="0.2">
      <c r="A618" s="2">
        <v>689</v>
      </c>
      <c r="B618" s="2" t="s">
        <v>1661</v>
      </c>
    </row>
    <row r="619" spans="1:2" ht="15.75" customHeight="1" x14ac:dyDescent="0.2">
      <c r="A619" s="2">
        <v>690</v>
      </c>
      <c r="B619" s="2" t="s">
        <v>1662</v>
      </c>
    </row>
    <row r="620" spans="1:2" ht="15.75" customHeight="1" x14ac:dyDescent="0.2">
      <c r="A620" s="2">
        <v>691</v>
      </c>
      <c r="B620" s="2" t="s">
        <v>1663</v>
      </c>
    </row>
    <row r="621" spans="1:2" ht="15.75" customHeight="1" x14ac:dyDescent="0.2">
      <c r="A621" s="2">
        <v>692</v>
      </c>
      <c r="B621" s="2" t="s">
        <v>120</v>
      </c>
    </row>
    <row r="622" spans="1:2" ht="15.75" customHeight="1" x14ac:dyDescent="0.2">
      <c r="A622" s="2">
        <v>693</v>
      </c>
      <c r="B622" s="2" t="s">
        <v>121</v>
      </c>
    </row>
    <row r="623" spans="1:2" ht="15.75" customHeight="1" x14ac:dyDescent="0.2">
      <c r="A623" s="2">
        <v>694</v>
      </c>
      <c r="B623" s="2" t="s">
        <v>1664</v>
      </c>
    </row>
    <row r="624" spans="1:2" ht="15.75" customHeight="1" x14ac:dyDescent="0.2">
      <c r="A624" s="2">
        <v>695</v>
      </c>
      <c r="B624" s="2" t="s">
        <v>1665</v>
      </c>
    </row>
    <row r="625" spans="1:2" ht="15.75" customHeight="1" x14ac:dyDescent="0.2">
      <c r="A625" s="2">
        <v>696</v>
      </c>
      <c r="B625" s="2" t="s">
        <v>1666</v>
      </c>
    </row>
    <row r="626" spans="1:2" ht="15.75" customHeight="1" x14ac:dyDescent="0.2">
      <c r="A626" s="2">
        <v>697</v>
      </c>
      <c r="B626" s="2" t="s">
        <v>1667</v>
      </c>
    </row>
    <row r="627" spans="1:2" ht="15.75" customHeight="1" x14ac:dyDescent="0.2">
      <c r="A627" s="2">
        <v>698</v>
      </c>
      <c r="B627" s="2" t="s">
        <v>1668</v>
      </c>
    </row>
    <row r="628" spans="1:2" ht="15.75" customHeight="1" x14ac:dyDescent="0.2">
      <c r="A628" s="2">
        <v>699</v>
      </c>
      <c r="B628" s="2" t="s">
        <v>1669</v>
      </c>
    </row>
    <row r="629" spans="1:2" ht="15.75" customHeight="1" x14ac:dyDescent="0.2">
      <c r="A629" s="2">
        <v>700</v>
      </c>
      <c r="B629" s="2" t="s">
        <v>1670</v>
      </c>
    </row>
    <row r="630" spans="1:2" ht="15.75" customHeight="1" x14ac:dyDescent="0.2">
      <c r="A630" s="2">
        <v>701</v>
      </c>
      <c r="B630" s="2" t="s">
        <v>1671</v>
      </c>
    </row>
    <row r="631" spans="1:2" ht="15.75" customHeight="1" x14ac:dyDescent="0.2">
      <c r="A631" s="2">
        <v>702</v>
      </c>
      <c r="B631" s="2" t="s">
        <v>1672</v>
      </c>
    </row>
    <row r="632" spans="1:2" ht="15.75" customHeight="1" x14ac:dyDescent="0.2">
      <c r="A632" s="2">
        <v>703</v>
      </c>
      <c r="B632" s="2" t="s">
        <v>1673</v>
      </c>
    </row>
    <row r="633" spans="1:2" ht="15.75" customHeight="1" x14ac:dyDescent="0.2">
      <c r="A633" s="2">
        <v>704</v>
      </c>
      <c r="B633" s="2" t="s">
        <v>1674</v>
      </c>
    </row>
    <row r="634" spans="1:2" ht="15.75" customHeight="1" x14ac:dyDescent="0.2">
      <c r="A634" s="2">
        <v>705</v>
      </c>
      <c r="B634" s="2" t="s">
        <v>1675</v>
      </c>
    </row>
    <row r="635" spans="1:2" ht="15.75" customHeight="1" x14ac:dyDescent="0.2">
      <c r="A635" s="2">
        <v>706</v>
      </c>
      <c r="B635" s="2" t="s">
        <v>1676</v>
      </c>
    </row>
    <row r="636" spans="1:2" ht="15.75" customHeight="1" x14ac:dyDescent="0.2">
      <c r="A636" s="2">
        <v>707</v>
      </c>
      <c r="B636" s="2" t="s">
        <v>1677</v>
      </c>
    </row>
    <row r="637" spans="1:2" ht="15.75" customHeight="1" x14ac:dyDescent="0.2">
      <c r="A637" s="2">
        <v>708</v>
      </c>
      <c r="B637" s="2" t="s">
        <v>1678</v>
      </c>
    </row>
    <row r="638" spans="1:2" ht="15.75" customHeight="1" x14ac:dyDescent="0.2">
      <c r="A638" s="2">
        <v>709</v>
      </c>
      <c r="B638" s="2" t="s">
        <v>1679</v>
      </c>
    </row>
    <row r="639" spans="1:2" ht="15.75" customHeight="1" x14ac:dyDescent="0.2">
      <c r="A639" s="2">
        <v>710</v>
      </c>
      <c r="B639" s="2" t="s">
        <v>1680</v>
      </c>
    </row>
    <row r="640" spans="1:2" ht="15.75" customHeight="1" x14ac:dyDescent="0.2">
      <c r="A640" s="2">
        <v>711</v>
      </c>
      <c r="B640" s="2" t="s">
        <v>1681</v>
      </c>
    </row>
    <row r="641" spans="1:2" ht="15.75" customHeight="1" x14ac:dyDescent="0.2">
      <c r="A641" s="2">
        <v>712</v>
      </c>
      <c r="B641" s="2" t="s">
        <v>1682</v>
      </c>
    </row>
    <row r="642" spans="1:2" ht="15.75" customHeight="1" x14ac:dyDescent="0.2">
      <c r="A642" s="2">
        <v>713</v>
      </c>
      <c r="B642" s="2" t="s">
        <v>1683</v>
      </c>
    </row>
    <row r="643" spans="1:2" ht="15.75" customHeight="1" x14ac:dyDescent="0.2">
      <c r="A643" s="2">
        <v>714</v>
      </c>
      <c r="B643" s="2" t="s">
        <v>1684</v>
      </c>
    </row>
    <row r="644" spans="1:2" ht="15.75" customHeight="1" x14ac:dyDescent="0.2">
      <c r="A644" s="2">
        <v>715</v>
      </c>
      <c r="B644" s="2" t="s">
        <v>1685</v>
      </c>
    </row>
    <row r="645" spans="1:2" ht="15.75" customHeight="1" x14ac:dyDescent="0.2">
      <c r="A645" s="2">
        <v>716</v>
      </c>
      <c r="B645" s="2" t="s">
        <v>1686</v>
      </c>
    </row>
    <row r="646" spans="1:2" ht="15.75" customHeight="1" x14ac:dyDescent="0.2">
      <c r="A646" s="2">
        <v>717</v>
      </c>
      <c r="B646" s="2" t="s">
        <v>1687</v>
      </c>
    </row>
    <row r="647" spans="1:2" ht="15.75" customHeight="1" x14ac:dyDescent="0.2">
      <c r="A647" s="2">
        <v>718</v>
      </c>
      <c r="B647" s="2" t="s">
        <v>1688</v>
      </c>
    </row>
    <row r="648" spans="1:2" ht="15.75" customHeight="1" x14ac:dyDescent="0.2">
      <c r="A648" s="2">
        <v>719</v>
      </c>
      <c r="B648" s="2" t="s">
        <v>1689</v>
      </c>
    </row>
    <row r="649" spans="1:2" ht="15.75" customHeight="1" x14ac:dyDescent="0.2">
      <c r="A649" s="2">
        <v>720</v>
      </c>
      <c r="B649" s="2" t="s">
        <v>1690</v>
      </c>
    </row>
    <row r="650" spans="1:2" ht="15.75" customHeight="1" x14ac:dyDescent="0.2">
      <c r="A650" s="2">
        <v>721</v>
      </c>
      <c r="B650" s="2" t="s">
        <v>1691</v>
      </c>
    </row>
    <row r="651" spans="1:2" ht="15.75" customHeight="1" x14ac:dyDescent="0.2">
      <c r="A651" s="2">
        <v>722</v>
      </c>
      <c r="B651" s="2" t="s">
        <v>1692</v>
      </c>
    </row>
    <row r="652" spans="1:2" ht="15.75" customHeight="1" x14ac:dyDescent="0.2">
      <c r="A652" s="2">
        <v>723</v>
      </c>
      <c r="B652" s="2" t="s">
        <v>1693</v>
      </c>
    </row>
    <row r="653" spans="1:2" ht="15.75" customHeight="1" x14ac:dyDescent="0.2">
      <c r="A653" s="2">
        <v>724</v>
      </c>
      <c r="B653" s="2" t="s">
        <v>1694</v>
      </c>
    </row>
    <row r="654" spans="1:2" ht="15.75" customHeight="1" x14ac:dyDescent="0.2">
      <c r="A654" s="2">
        <v>725</v>
      </c>
      <c r="B654" s="2" t="s">
        <v>1695</v>
      </c>
    </row>
    <row r="655" spans="1:2" ht="15.75" customHeight="1" x14ac:dyDescent="0.2">
      <c r="A655" s="2">
        <v>726</v>
      </c>
      <c r="B655" s="2" t="s">
        <v>1696</v>
      </c>
    </row>
    <row r="656" spans="1:2" ht="15.75" customHeight="1" x14ac:dyDescent="0.2">
      <c r="A656" s="2">
        <v>727</v>
      </c>
      <c r="B656" s="2" t="s">
        <v>1697</v>
      </c>
    </row>
    <row r="657" spans="1:2" ht="15.75" customHeight="1" x14ac:dyDescent="0.2">
      <c r="A657" s="2">
        <v>728</v>
      </c>
      <c r="B657" s="2" t="s">
        <v>1698</v>
      </c>
    </row>
    <row r="658" spans="1:2" ht="15.75" customHeight="1" x14ac:dyDescent="0.2">
      <c r="A658" s="2">
        <v>729</v>
      </c>
      <c r="B658" s="2" t="s">
        <v>1699</v>
      </c>
    </row>
    <row r="659" spans="1:2" ht="15.75" customHeight="1" x14ac:dyDescent="0.2">
      <c r="A659" s="2">
        <v>730</v>
      </c>
      <c r="B659" s="2" t="s">
        <v>79</v>
      </c>
    </row>
    <row r="660" spans="1:2" ht="15.75" customHeight="1" x14ac:dyDescent="0.2">
      <c r="A660" s="2">
        <v>731</v>
      </c>
      <c r="B660" s="2" t="s">
        <v>1700</v>
      </c>
    </row>
    <row r="661" spans="1:2" ht="15.75" customHeight="1" x14ac:dyDescent="0.2">
      <c r="A661" s="2">
        <v>732</v>
      </c>
      <c r="B661" s="2" t="s">
        <v>1701</v>
      </c>
    </row>
    <row r="662" spans="1:2" ht="15.75" customHeight="1" x14ac:dyDescent="0.2">
      <c r="A662" s="2">
        <v>733</v>
      </c>
      <c r="B662" s="2" t="s">
        <v>1702</v>
      </c>
    </row>
    <row r="663" spans="1:2" ht="15.75" customHeight="1" x14ac:dyDescent="0.2">
      <c r="A663" s="2">
        <v>734</v>
      </c>
      <c r="B663" s="2" t="s">
        <v>99</v>
      </c>
    </row>
    <row r="664" spans="1:2" ht="15.75" customHeight="1" x14ac:dyDescent="0.2">
      <c r="A664" s="2">
        <v>735</v>
      </c>
      <c r="B664" s="2" t="s">
        <v>100</v>
      </c>
    </row>
    <row r="665" spans="1:2" ht="15.75" customHeight="1" x14ac:dyDescent="0.2">
      <c r="A665" s="2">
        <v>736</v>
      </c>
      <c r="B665" s="2" t="s">
        <v>1703</v>
      </c>
    </row>
    <row r="666" spans="1:2" ht="15.75" customHeight="1" x14ac:dyDescent="0.2">
      <c r="A666" s="2">
        <v>737</v>
      </c>
      <c r="B666" s="2" t="s">
        <v>1704</v>
      </c>
    </row>
    <row r="667" spans="1:2" ht="15.75" customHeight="1" x14ac:dyDescent="0.2">
      <c r="A667" s="2">
        <v>738</v>
      </c>
      <c r="B667" s="2" t="s">
        <v>1705</v>
      </c>
    </row>
    <row r="668" spans="1:2" ht="15.75" customHeight="1" x14ac:dyDescent="0.2">
      <c r="A668" s="2">
        <v>739</v>
      </c>
      <c r="B668" s="2" t="s">
        <v>1706</v>
      </c>
    </row>
    <row r="669" spans="1:2" ht="15.75" customHeight="1" x14ac:dyDescent="0.2">
      <c r="A669" s="2">
        <v>740</v>
      </c>
      <c r="B669" s="2" t="s">
        <v>1707</v>
      </c>
    </row>
    <row r="670" spans="1:2" ht="15.75" customHeight="1" x14ac:dyDescent="0.2">
      <c r="A670" s="2">
        <v>741</v>
      </c>
      <c r="B670" s="2" t="s">
        <v>745</v>
      </c>
    </row>
    <row r="671" spans="1:2" ht="15.75" customHeight="1" x14ac:dyDescent="0.2">
      <c r="A671" s="2">
        <v>742</v>
      </c>
      <c r="B671" s="2" t="s">
        <v>298</v>
      </c>
    </row>
    <row r="672" spans="1:2" ht="15.75" customHeight="1" x14ac:dyDescent="0.2">
      <c r="A672" s="2">
        <v>743</v>
      </c>
      <c r="B672" s="2" t="s">
        <v>143</v>
      </c>
    </row>
    <row r="673" spans="1:2" ht="15.75" customHeight="1" x14ac:dyDescent="0.2">
      <c r="A673" s="2">
        <v>744</v>
      </c>
      <c r="B673" s="2" t="s">
        <v>144</v>
      </c>
    </row>
    <row r="674" spans="1:2" ht="15.75" customHeight="1" x14ac:dyDescent="0.2">
      <c r="A674" s="2">
        <v>745</v>
      </c>
      <c r="B674" s="2" t="s">
        <v>174</v>
      </c>
    </row>
    <row r="675" spans="1:2" ht="15.75" customHeight="1" x14ac:dyDescent="0.2">
      <c r="A675" s="2">
        <v>746</v>
      </c>
      <c r="B675" s="2" t="s">
        <v>1708</v>
      </c>
    </row>
    <row r="676" spans="1:2" ht="15.75" customHeight="1" x14ac:dyDescent="0.2">
      <c r="A676" s="2">
        <v>748</v>
      </c>
      <c r="B676" s="2" t="s">
        <v>1709</v>
      </c>
    </row>
    <row r="677" spans="1:2" ht="15.75" customHeight="1" x14ac:dyDescent="0.2">
      <c r="A677" s="2">
        <v>749</v>
      </c>
      <c r="B677" s="2" t="s">
        <v>1710</v>
      </c>
    </row>
    <row r="678" spans="1:2" ht="15.75" customHeight="1" x14ac:dyDescent="0.2">
      <c r="A678" s="2">
        <v>750</v>
      </c>
      <c r="B678" s="2" t="s">
        <v>13</v>
      </c>
    </row>
    <row r="679" spans="1:2" ht="15.75" customHeight="1" x14ac:dyDescent="0.2">
      <c r="A679" s="2">
        <v>751</v>
      </c>
      <c r="B679" s="2" t="s">
        <v>1711</v>
      </c>
    </row>
    <row r="680" spans="1:2" ht="15.75" customHeight="1" x14ac:dyDescent="0.2">
      <c r="A680" s="2">
        <v>752</v>
      </c>
      <c r="B680" s="2" t="s">
        <v>1712</v>
      </c>
    </row>
    <row r="681" spans="1:2" ht="15.75" customHeight="1" x14ac:dyDescent="0.2">
      <c r="A681" s="2">
        <v>753</v>
      </c>
      <c r="B681" s="2" t="s">
        <v>127</v>
      </c>
    </row>
    <row r="682" spans="1:2" ht="15.75" customHeight="1" x14ac:dyDescent="0.2">
      <c r="A682" s="2">
        <v>754</v>
      </c>
      <c r="B682" s="2" t="s">
        <v>1713</v>
      </c>
    </row>
    <row r="683" spans="1:2" ht="15.75" customHeight="1" x14ac:dyDescent="0.2">
      <c r="A683" s="2">
        <v>755</v>
      </c>
      <c r="B683" s="2" t="s">
        <v>1714</v>
      </c>
    </row>
    <row r="684" spans="1:2" ht="15.75" customHeight="1" x14ac:dyDescent="0.2">
      <c r="A684" s="2">
        <v>756</v>
      </c>
      <c r="B684" s="2" t="s">
        <v>1715</v>
      </c>
    </row>
    <row r="685" spans="1:2" ht="15.75" customHeight="1" x14ac:dyDescent="0.2">
      <c r="A685" s="2">
        <v>757</v>
      </c>
      <c r="B685" s="2" t="s">
        <v>1716</v>
      </c>
    </row>
    <row r="686" spans="1:2" ht="15.75" customHeight="1" x14ac:dyDescent="0.2">
      <c r="A686" s="2">
        <v>758</v>
      </c>
      <c r="B686" s="2" t="s">
        <v>1717</v>
      </c>
    </row>
    <row r="687" spans="1:2" ht="15.75" customHeight="1" x14ac:dyDescent="0.2">
      <c r="A687" s="2">
        <v>759</v>
      </c>
      <c r="B687" s="2" t="s">
        <v>728</v>
      </c>
    </row>
    <row r="688" spans="1:2" ht="15.75" customHeight="1" x14ac:dyDescent="0.2">
      <c r="A688" s="2">
        <v>760</v>
      </c>
      <c r="B688" s="2" t="s">
        <v>1718</v>
      </c>
    </row>
    <row r="689" spans="1:2" ht="15.75" customHeight="1" x14ac:dyDescent="0.2">
      <c r="A689" s="2">
        <v>762</v>
      </c>
      <c r="B689" s="2" t="s">
        <v>895</v>
      </c>
    </row>
    <row r="690" spans="1:2" ht="15.75" customHeight="1" x14ac:dyDescent="0.2">
      <c r="A690" s="2">
        <v>763</v>
      </c>
      <c r="B690" s="2" t="s">
        <v>1719</v>
      </c>
    </row>
    <row r="691" spans="1:2" ht="15.75" customHeight="1" x14ac:dyDescent="0.2">
      <c r="A691" s="2">
        <v>764</v>
      </c>
      <c r="B691" s="2" t="s">
        <v>1720</v>
      </c>
    </row>
    <row r="692" spans="1:2" ht="15.75" customHeight="1" x14ac:dyDescent="0.2">
      <c r="A692" s="2">
        <v>765</v>
      </c>
      <c r="B692" s="2" t="s">
        <v>1721</v>
      </c>
    </row>
    <row r="693" spans="1:2" ht="15.75" customHeight="1" x14ac:dyDescent="0.2">
      <c r="A693" s="2">
        <v>766</v>
      </c>
      <c r="B693" s="2" t="s">
        <v>1722</v>
      </c>
    </row>
    <row r="694" spans="1:2" ht="15.75" customHeight="1" x14ac:dyDescent="0.2">
      <c r="A694" s="2">
        <v>767</v>
      </c>
      <c r="B694" s="2" t="s">
        <v>1723</v>
      </c>
    </row>
    <row r="695" spans="1:2" ht="15.75" customHeight="1" x14ac:dyDescent="0.2">
      <c r="A695" s="2">
        <v>768</v>
      </c>
      <c r="B695" s="2" t="s">
        <v>1724</v>
      </c>
    </row>
    <row r="696" spans="1:2" ht="15.75" customHeight="1" x14ac:dyDescent="0.2">
      <c r="A696" s="2">
        <v>770</v>
      </c>
      <c r="B696" s="2" t="s">
        <v>1725</v>
      </c>
    </row>
    <row r="697" spans="1:2" ht="15.75" customHeight="1" x14ac:dyDescent="0.2">
      <c r="A697" s="2">
        <v>772</v>
      </c>
      <c r="B697" s="2" t="s">
        <v>1726</v>
      </c>
    </row>
    <row r="698" spans="1:2" ht="15.75" customHeight="1" x14ac:dyDescent="0.2">
      <c r="A698" s="2">
        <v>773</v>
      </c>
      <c r="B698" s="2" t="s">
        <v>1727</v>
      </c>
    </row>
    <row r="699" spans="1:2" ht="15.75" customHeight="1" x14ac:dyDescent="0.2">
      <c r="A699" s="2">
        <v>774</v>
      </c>
      <c r="B699" s="2" t="s">
        <v>1728</v>
      </c>
    </row>
    <row r="700" spans="1:2" ht="15.75" customHeight="1" x14ac:dyDescent="0.2">
      <c r="A700" s="2">
        <v>776</v>
      </c>
      <c r="B700" s="2" t="s">
        <v>1729</v>
      </c>
    </row>
    <row r="701" spans="1:2" ht="15.75" customHeight="1" x14ac:dyDescent="0.2">
      <c r="A701" s="2">
        <v>777</v>
      </c>
      <c r="B701" s="2" t="s">
        <v>1730</v>
      </c>
    </row>
    <row r="702" spans="1:2" ht="15.75" customHeight="1" x14ac:dyDescent="0.2">
      <c r="A702" s="2">
        <v>778</v>
      </c>
      <c r="B702" s="2" t="s">
        <v>1731</v>
      </c>
    </row>
    <row r="703" spans="1:2" ht="15.75" customHeight="1" x14ac:dyDescent="0.2">
      <c r="A703" s="2">
        <v>805</v>
      </c>
      <c r="B703" s="2" t="s">
        <v>31</v>
      </c>
    </row>
    <row r="704" spans="1:2" ht="15.75" customHeight="1" x14ac:dyDescent="0.2">
      <c r="A704" s="2">
        <v>829</v>
      </c>
      <c r="B704" s="2" t="s">
        <v>1732</v>
      </c>
    </row>
    <row r="705" spans="1:2" ht="15.75" customHeight="1" x14ac:dyDescent="0.2">
      <c r="A705" s="2">
        <v>830</v>
      </c>
      <c r="B705" s="2" t="s">
        <v>1733</v>
      </c>
    </row>
    <row r="706" spans="1:2" ht="15.75" customHeight="1" x14ac:dyDescent="0.2">
      <c r="A706" s="2">
        <v>831</v>
      </c>
      <c r="B706" s="2" t="s">
        <v>1734</v>
      </c>
    </row>
    <row r="707" spans="1:2" ht="15.75" customHeight="1" x14ac:dyDescent="0.2">
      <c r="A707" s="2">
        <v>832</v>
      </c>
      <c r="B707" s="2" t="s">
        <v>1735</v>
      </c>
    </row>
    <row r="708" spans="1:2" ht="15.75" customHeight="1" x14ac:dyDescent="0.2">
      <c r="A708" s="2">
        <v>833</v>
      </c>
      <c r="B708" s="2" t="s">
        <v>1736</v>
      </c>
    </row>
    <row r="709" spans="1:2" ht="15.75" customHeight="1" x14ac:dyDescent="0.2">
      <c r="A709" s="2">
        <v>834</v>
      </c>
      <c r="B709" s="2" t="s">
        <v>1737</v>
      </c>
    </row>
    <row r="710" spans="1:2" ht="15.75" customHeight="1" x14ac:dyDescent="0.2">
      <c r="A710" s="2">
        <v>835</v>
      </c>
      <c r="B710" s="2" t="s">
        <v>1738</v>
      </c>
    </row>
    <row r="711" spans="1:2" ht="15.75" customHeight="1" x14ac:dyDescent="0.2">
      <c r="A711" s="2">
        <v>1</v>
      </c>
      <c r="B711" s="2" t="s">
        <v>1739</v>
      </c>
    </row>
    <row r="712" spans="1:2" ht="15.75" customHeight="1" x14ac:dyDescent="0.2">
      <c r="A712" s="2">
        <v>2</v>
      </c>
      <c r="B712" s="2" t="s">
        <v>1740</v>
      </c>
    </row>
    <row r="713" spans="1:2" ht="15.75" customHeight="1" x14ac:dyDescent="0.2">
      <c r="A713" s="2">
        <v>3</v>
      </c>
      <c r="B713" s="2" t="s">
        <v>1741</v>
      </c>
    </row>
    <row r="714" spans="1:2" ht="15.75" customHeight="1" x14ac:dyDescent="0.2">
      <c r="A714" s="2">
        <v>4</v>
      </c>
      <c r="B714" s="2" t="s">
        <v>1742</v>
      </c>
    </row>
    <row r="715" spans="1:2" ht="15.75" customHeight="1" x14ac:dyDescent="0.2">
      <c r="A715" s="2">
        <v>5</v>
      </c>
      <c r="B715" s="2" t="s">
        <v>1743</v>
      </c>
    </row>
    <row r="716" spans="1:2" ht="15.75" customHeight="1" x14ac:dyDescent="0.2">
      <c r="A716" s="2">
        <v>6</v>
      </c>
      <c r="B716" s="2" t="s">
        <v>1744</v>
      </c>
    </row>
    <row r="717" spans="1:2" ht="15.75" customHeight="1" x14ac:dyDescent="0.2">
      <c r="A717" s="2">
        <v>7</v>
      </c>
      <c r="B717" s="2" t="s">
        <v>1745</v>
      </c>
    </row>
    <row r="718" spans="1:2" ht="15.75" customHeight="1" x14ac:dyDescent="0.2">
      <c r="A718" s="2">
        <v>8</v>
      </c>
      <c r="B718" s="2" t="s">
        <v>1746</v>
      </c>
    </row>
    <row r="719" spans="1:2" ht="15.75" customHeight="1" x14ac:dyDescent="0.2">
      <c r="A719" s="2">
        <v>9</v>
      </c>
      <c r="B719" s="2" t="s">
        <v>1747</v>
      </c>
    </row>
    <row r="720" spans="1:2" ht="15.75" customHeight="1" x14ac:dyDescent="0.2">
      <c r="A720" s="2">
        <v>10</v>
      </c>
      <c r="B720" s="2" t="s">
        <v>1748</v>
      </c>
    </row>
    <row r="721" spans="1:2" ht="15.75" customHeight="1" x14ac:dyDescent="0.2">
      <c r="A721" s="2">
        <v>11</v>
      </c>
      <c r="B721" s="2" t="s">
        <v>1749</v>
      </c>
    </row>
    <row r="722" spans="1:2" ht="15.75" customHeight="1" x14ac:dyDescent="0.2">
      <c r="A722" s="2">
        <v>12</v>
      </c>
      <c r="B722" s="2" t="s">
        <v>1750</v>
      </c>
    </row>
    <row r="723" spans="1:2" ht="15.75" customHeight="1" x14ac:dyDescent="0.2">
      <c r="A723" s="2">
        <v>13</v>
      </c>
      <c r="B723" s="2" t="s">
        <v>522</v>
      </c>
    </row>
    <row r="724" spans="1:2" ht="15.75" customHeight="1" x14ac:dyDescent="0.2">
      <c r="A724" s="2">
        <v>14</v>
      </c>
      <c r="B724" s="2" t="s">
        <v>1751</v>
      </c>
    </row>
    <row r="725" spans="1:2" ht="15.75" customHeight="1" x14ac:dyDescent="0.2">
      <c r="A725" s="2">
        <v>15</v>
      </c>
      <c r="B725" s="2" t="s">
        <v>744</v>
      </c>
    </row>
    <row r="726" spans="1:2" ht="15.75" customHeight="1" x14ac:dyDescent="0.2">
      <c r="A726" s="2">
        <v>16</v>
      </c>
      <c r="B726" s="2" t="s">
        <v>1752</v>
      </c>
    </row>
    <row r="727" spans="1:2" ht="15.75" customHeight="1" x14ac:dyDescent="0.2">
      <c r="A727" s="2">
        <v>17</v>
      </c>
      <c r="B727" s="2" t="s">
        <v>1753</v>
      </c>
    </row>
    <row r="728" spans="1:2" ht="15.75" customHeight="1" x14ac:dyDescent="0.2">
      <c r="A728" s="2">
        <v>18</v>
      </c>
      <c r="B728" s="2" t="s">
        <v>1754</v>
      </c>
    </row>
    <row r="729" spans="1:2" ht="15.75" customHeight="1" x14ac:dyDescent="0.2">
      <c r="A729" s="2">
        <v>19</v>
      </c>
      <c r="B729" s="2" t="s">
        <v>261</v>
      </c>
    </row>
    <row r="730" spans="1:2" ht="15.75" customHeight="1" x14ac:dyDescent="0.2">
      <c r="A730" s="2">
        <v>20</v>
      </c>
      <c r="B730" s="2" t="s">
        <v>38</v>
      </c>
    </row>
    <row r="731" spans="1:2" ht="15.75" customHeight="1" x14ac:dyDescent="0.2">
      <c r="A731" s="2">
        <v>21</v>
      </c>
      <c r="B731" s="2" t="s">
        <v>1755</v>
      </c>
    </row>
    <row r="732" spans="1:2" ht="15.75" customHeight="1" x14ac:dyDescent="0.2">
      <c r="A732" s="2">
        <v>22</v>
      </c>
      <c r="B732" s="2" t="s">
        <v>1756</v>
      </c>
    </row>
    <row r="733" spans="1:2" ht="15.75" customHeight="1" x14ac:dyDescent="0.2">
      <c r="A733" s="2">
        <v>23</v>
      </c>
      <c r="B733" s="2" t="s">
        <v>582</v>
      </c>
    </row>
    <row r="734" spans="1:2" ht="15.75" customHeight="1" x14ac:dyDescent="0.2">
      <c r="A734" s="2">
        <v>24</v>
      </c>
      <c r="B734" s="2" t="s">
        <v>1757</v>
      </c>
    </row>
    <row r="735" spans="1:2" ht="15.75" customHeight="1" x14ac:dyDescent="0.2">
      <c r="A735" s="2">
        <v>25</v>
      </c>
      <c r="B735" s="2" t="s">
        <v>941</v>
      </c>
    </row>
    <row r="736" spans="1:2" ht="15.75" customHeight="1" x14ac:dyDescent="0.2">
      <c r="A736" s="2">
        <v>26</v>
      </c>
      <c r="B736" s="2" t="s">
        <v>942</v>
      </c>
    </row>
    <row r="737" spans="1:2" ht="15.75" customHeight="1" x14ac:dyDescent="0.2">
      <c r="A737" s="2">
        <v>27</v>
      </c>
      <c r="B737" s="2" t="s">
        <v>943</v>
      </c>
    </row>
    <row r="738" spans="1:2" ht="15.75" customHeight="1" x14ac:dyDescent="0.2">
      <c r="A738" s="2">
        <v>28</v>
      </c>
      <c r="B738" s="2" t="s">
        <v>944</v>
      </c>
    </row>
    <row r="739" spans="1:2" ht="15.75" customHeight="1" x14ac:dyDescent="0.2">
      <c r="A739" s="2">
        <v>29</v>
      </c>
      <c r="B739" s="2" t="s">
        <v>945</v>
      </c>
    </row>
    <row r="740" spans="1:2" ht="15.75" customHeight="1" x14ac:dyDescent="0.2">
      <c r="A740" s="2">
        <v>30</v>
      </c>
      <c r="B740" s="2" t="s">
        <v>1758</v>
      </c>
    </row>
    <row r="741" spans="1:2" ht="15.75" customHeight="1" x14ac:dyDescent="0.2">
      <c r="A741" s="2">
        <v>31</v>
      </c>
      <c r="B741" s="2" t="s">
        <v>1759</v>
      </c>
    </row>
    <row r="742" spans="1:2" ht="15.75" customHeight="1" x14ac:dyDescent="0.2">
      <c r="A742" s="2">
        <v>32</v>
      </c>
      <c r="B742" s="2" t="s">
        <v>1760</v>
      </c>
    </row>
    <row r="743" spans="1:2" ht="15.75" customHeight="1" x14ac:dyDescent="0.2">
      <c r="A743" s="2">
        <v>33</v>
      </c>
      <c r="B743" s="2" t="s">
        <v>1761</v>
      </c>
    </row>
    <row r="744" spans="1:2" ht="15.75" customHeight="1" x14ac:dyDescent="0.2">
      <c r="A744" s="2">
        <v>34</v>
      </c>
      <c r="B744" s="2" t="s">
        <v>1762</v>
      </c>
    </row>
    <row r="745" spans="1:2" ht="15.75" customHeight="1" x14ac:dyDescent="0.2">
      <c r="A745" s="2">
        <v>35</v>
      </c>
      <c r="B745" s="2" t="s">
        <v>1763</v>
      </c>
    </row>
    <row r="746" spans="1:2" ht="15.75" customHeight="1" x14ac:dyDescent="0.2">
      <c r="A746" s="2">
        <v>36</v>
      </c>
      <c r="B746" s="2" t="s">
        <v>1764</v>
      </c>
    </row>
    <row r="747" spans="1:2" ht="15.75" customHeight="1" x14ac:dyDescent="0.2">
      <c r="A747" s="2">
        <v>37</v>
      </c>
      <c r="B747" s="2" t="s">
        <v>1765</v>
      </c>
    </row>
    <row r="748" spans="1:2" ht="15.75" customHeight="1" x14ac:dyDescent="0.2">
      <c r="A748" s="2">
        <v>38</v>
      </c>
      <c r="B748" s="2" t="s">
        <v>1766</v>
      </c>
    </row>
    <row r="749" spans="1:2" ht="15.75" customHeight="1" x14ac:dyDescent="0.2">
      <c r="A749" s="2">
        <v>39</v>
      </c>
      <c r="B749" s="2" t="s">
        <v>1767</v>
      </c>
    </row>
    <row r="750" spans="1:2" ht="15.75" customHeight="1" x14ac:dyDescent="0.2">
      <c r="A750" s="2">
        <v>40</v>
      </c>
      <c r="B750" s="2" t="s">
        <v>244</v>
      </c>
    </row>
    <row r="751" spans="1:2" ht="15.75" customHeight="1" x14ac:dyDescent="0.2">
      <c r="A751" s="2">
        <v>41</v>
      </c>
      <c r="B751" s="2" t="s">
        <v>446</v>
      </c>
    </row>
    <row r="752" spans="1:2" ht="15.75" customHeight="1" x14ac:dyDescent="0.2">
      <c r="A752" s="2">
        <v>42</v>
      </c>
      <c r="B752" s="2" t="s">
        <v>436</v>
      </c>
    </row>
    <row r="753" spans="1:2" ht="15.75" customHeight="1" x14ac:dyDescent="0.2">
      <c r="A753" s="2">
        <v>43</v>
      </c>
      <c r="B753" s="2" t="s">
        <v>457</v>
      </c>
    </row>
    <row r="754" spans="1:2" ht="15.75" customHeight="1" x14ac:dyDescent="0.2">
      <c r="A754" s="2">
        <v>44</v>
      </c>
      <c r="B754" s="2" t="s">
        <v>1768</v>
      </c>
    </row>
    <row r="755" spans="1:2" ht="15.75" customHeight="1" x14ac:dyDescent="0.2">
      <c r="A755" s="2">
        <v>45</v>
      </c>
      <c r="B755" s="2" t="s">
        <v>1769</v>
      </c>
    </row>
    <row r="756" spans="1:2" ht="15.75" customHeight="1" x14ac:dyDescent="0.2">
      <c r="A756" s="2">
        <v>46</v>
      </c>
      <c r="B756" s="2" t="s">
        <v>1770</v>
      </c>
    </row>
    <row r="757" spans="1:2" ht="15.75" customHeight="1" x14ac:dyDescent="0.2">
      <c r="A757" s="2">
        <v>47</v>
      </c>
      <c r="B757" s="2" t="s">
        <v>1771</v>
      </c>
    </row>
    <row r="758" spans="1:2" ht="15.75" customHeight="1" x14ac:dyDescent="0.2">
      <c r="A758" s="2">
        <v>48</v>
      </c>
      <c r="B758" s="2" t="s">
        <v>1772</v>
      </c>
    </row>
    <row r="759" spans="1:2" ht="15.75" customHeight="1" x14ac:dyDescent="0.2">
      <c r="A759" s="2">
        <v>49</v>
      </c>
      <c r="B759" s="2" t="s">
        <v>1773</v>
      </c>
    </row>
    <row r="760" spans="1:2" ht="15.75" customHeight="1" x14ac:dyDescent="0.2">
      <c r="A760" s="2">
        <v>50</v>
      </c>
      <c r="B760" s="2" t="s">
        <v>1774</v>
      </c>
    </row>
    <row r="761" spans="1:2" ht="15.75" customHeight="1" x14ac:dyDescent="0.2">
      <c r="A761" s="2">
        <v>51</v>
      </c>
      <c r="B761" s="2" t="s">
        <v>1775</v>
      </c>
    </row>
    <row r="762" spans="1:2" ht="15.75" customHeight="1" x14ac:dyDescent="0.2">
      <c r="A762" s="2">
        <v>52</v>
      </c>
      <c r="B762" s="2" t="s">
        <v>604</v>
      </c>
    </row>
    <row r="763" spans="1:2" ht="15.75" customHeight="1" x14ac:dyDescent="0.2">
      <c r="A763" s="2">
        <v>53</v>
      </c>
      <c r="B763" s="2" t="s">
        <v>1776</v>
      </c>
    </row>
    <row r="764" spans="1:2" ht="15.75" customHeight="1" x14ac:dyDescent="0.2">
      <c r="A764" s="2">
        <v>57</v>
      </c>
      <c r="B764" s="2" t="s">
        <v>773</v>
      </c>
    </row>
    <row r="765" spans="1:2" ht="15.75" customHeight="1" x14ac:dyDescent="0.2">
      <c r="A765" s="2">
        <v>58</v>
      </c>
      <c r="B765" s="2" t="s">
        <v>769</v>
      </c>
    </row>
    <row r="766" spans="1:2" ht="15.75" customHeight="1" x14ac:dyDescent="0.2">
      <c r="A766" s="2">
        <v>59</v>
      </c>
      <c r="B766" s="2" t="s">
        <v>1777</v>
      </c>
    </row>
    <row r="767" spans="1:2" ht="15.75" customHeight="1" x14ac:dyDescent="0.2">
      <c r="A767" s="2">
        <v>60</v>
      </c>
      <c r="B767" s="2" t="s">
        <v>1778</v>
      </c>
    </row>
    <row r="768" spans="1:2" ht="15.75" customHeight="1" x14ac:dyDescent="0.2">
      <c r="A768" s="2">
        <v>61</v>
      </c>
      <c r="B768" s="2" t="s">
        <v>1779</v>
      </c>
    </row>
    <row r="769" spans="1:2" ht="15.75" customHeight="1" x14ac:dyDescent="0.2">
      <c r="A769" s="2">
        <v>62</v>
      </c>
      <c r="B769" s="2" t="s">
        <v>855</v>
      </c>
    </row>
    <row r="770" spans="1:2" ht="15.75" customHeight="1" x14ac:dyDescent="0.2">
      <c r="A770" s="2">
        <v>63</v>
      </c>
      <c r="B770" s="2" t="s">
        <v>976</v>
      </c>
    </row>
    <row r="771" spans="1:2" ht="15.75" customHeight="1" x14ac:dyDescent="0.2">
      <c r="A771" s="2">
        <v>64</v>
      </c>
      <c r="B771" s="2" t="s">
        <v>394</v>
      </c>
    </row>
    <row r="772" spans="1:2" ht="15.75" customHeight="1" x14ac:dyDescent="0.2">
      <c r="A772" s="2">
        <v>66</v>
      </c>
      <c r="B772" s="2" t="s">
        <v>1780</v>
      </c>
    </row>
    <row r="773" spans="1:2" ht="15.75" customHeight="1" x14ac:dyDescent="0.2">
      <c r="A773" s="2">
        <v>67</v>
      </c>
      <c r="B773" s="2" t="s">
        <v>518</v>
      </c>
    </row>
    <row r="774" spans="1:2" ht="15.75" customHeight="1" x14ac:dyDescent="0.2">
      <c r="A774" s="2">
        <v>68</v>
      </c>
      <c r="B774" s="2" t="s">
        <v>480</v>
      </c>
    </row>
    <row r="775" spans="1:2" ht="15.75" customHeight="1" x14ac:dyDescent="0.2">
      <c r="A775" s="2">
        <v>69</v>
      </c>
      <c r="B775" s="2" t="s">
        <v>1781</v>
      </c>
    </row>
    <row r="776" spans="1:2" ht="15.75" customHeight="1" x14ac:dyDescent="0.2">
      <c r="A776" s="2">
        <v>70</v>
      </c>
      <c r="B776" s="2" t="s">
        <v>608</v>
      </c>
    </row>
    <row r="777" spans="1:2" ht="15.75" customHeight="1" x14ac:dyDescent="0.2">
      <c r="A777" s="2">
        <v>71</v>
      </c>
      <c r="B777" s="2" t="s">
        <v>484</v>
      </c>
    </row>
    <row r="778" spans="1:2" ht="15.75" customHeight="1" x14ac:dyDescent="0.2">
      <c r="A778" s="2">
        <v>72</v>
      </c>
      <c r="B778" s="2" t="s">
        <v>1782</v>
      </c>
    </row>
    <row r="779" spans="1:2" ht="15.75" customHeight="1" x14ac:dyDescent="0.2">
      <c r="A779" s="2">
        <v>73</v>
      </c>
      <c r="B779" s="2" t="s">
        <v>491</v>
      </c>
    </row>
    <row r="780" spans="1:2" ht="15.75" customHeight="1" x14ac:dyDescent="0.2">
      <c r="A780" s="2">
        <v>74</v>
      </c>
      <c r="B780" s="2" t="s">
        <v>965</v>
      </c>
    </row>
    <row r="781" spans="1:2" ht="15.75" customHeight="1" x14ac:dyDescent="0.2">
      <c r="A781" s="2">
        <v>75</v>
      </c>
      <c r="B781" s="2" t="s">
        <v>1783</v>
      </c>
    </row>
    <row r="782" spans="1:2" ht="15.75" customHeight="1" x14ac:dyDescent="0.2">
      <c r="A782" s="2">
        <v>76</v>
      </c>
      <c r="B782" s="2" t="s">
        <v>43</v>
      </c>
    </row>
    <row r="783" spans="1:2" ht="15.75" customHeight="1" x14ac:dyDescent="0.2">
      <c r="A783" s="2">
        <v>77</v>
      </c>
      <c r="B783" s="2" t="s">
        <v>1784</v>
      </c>
    </row>
    <row r="784" spans="1:2" ht="15.75" customHeight="1" x14ac:dyDescent="0.2">
      <c r="A784" s="2">
        <v>78</v>
      </c>
      <c r="B784" s="2" t="s">
        <v>380</v>
      </c>
    </row>
    <row r="785" spans="1:2" ht="15.75" customHeight="1" x14ac:dyDescent="0.2">
      <c r="A785" s="2">
        <v>79</v>
      </c>
      <c r="B785" s="2" t="s">
        <v>1785</v>
      </c>
    </row>
    <row r="786" spans="1:2" ht="15.75" customHeight="1" x14ac:dyDescent="0.2">
      <c r="A786" s="2">
        <v>80</v>
      </c>
      <c r="B786" s="2" t="s">
        <v>1786</v>
      </c>
    </row>
    <row r="787" spans="1:2" ht="15.75" customHeight="1" x14ac:dyDescent="0.2">
      <c r="A787" s="2">
        <v>81</v>
      </c>
      <c r="B787" s="2" t="s">
        <v>1787</v>
      </c>
    </row>
    <row r="788" spans="1:2" ht="15.75" customHeight="1" x14ac:dyDescent="0.2">
      <c r="A788" s="2">
        <v>82</v>
      </c>
      <c r="B788" s="2" t="s">
        <v>1788</v>
      </c>
    </row>
    <row r="789" spans="1:2" ht="15.75" customHeight="1" x14ac:dyDescent="0.2">
      <c r="A789" s="2">
        <v>83</v>
      </c>
      <c r="B789" s="2" t="s">
        <v>1789</v>
      </c>
    </row>
    <row r="790" spans="1:2" ht="15.75" customHeight="1" x14ac:dyDescent="0.2">
      <c r="A790" s="2">
        <v>84</v>
      </c>
      <c r="B790" s="2" t="s">
        <v>1790</v>
      </c>
    </row>
    <row r="791" spans="1:2" ht="15.75" customHeight="1" x14ac:dyDescent="0.2">
      <c r="A791" s="2">
        <v>85</v>
      </c>
      <c r="B791" s="2" t="s">
        <v>1791</v>
      </c>
    </row>
    <row r="792" spans="1:2" ht="15.75" customHeight="1" x14ac:dyDescent="0.2">
      <c r="A792" s="2">
        <v>86</v>
      </c>
      <c r="B792" s="2" t="s">
        <v>1792</v>
      </c>
    </row>
    <row r="793" spans="1:2" ht="15.75" customHeight="1" x14ac:dyDescent="0.2">
      <c r="A793" s="2">
        <v>87</v>
      </c>
      <c r="B793" s="2" t="s">
        <v>1793</v>
      </c>
    </row>
    <row r="794" spans="1:2" ht="15.75" customHeight="1" x14ac:dyDescent="0.2">
      <c r="A794" s="2">
        <v>88</v>
      </c>
      <c r="B794" s="2" t="s">
        <v>1794</v>
      </c>
    </row>
    <row r="795" spans="1:2" ht="15.75" customHeight="1" x14ac:dyDescent="0.2">
      <c r="A795" s="2">
        <v>89</v>
      </c>
      <c r="B795" s="2" t="s">
        <v>1795</v>
      </c>
    </row>
    <row r="796" spans="1:2" ht="15.75" customHeight="1" x14ac:dyDescent="0.2">
      <c r="A796" s="2">
        <v>90</v>
      </c>
      <c r="B796" s="2" t="s">
        <v>1796</v>
      </c>
    </row>
    <row r="797" spans="1:2" ht="15.75" customHeight="1" x14ac:dyDescent="0.2">
      <c r="A797" s="2">
        <v>91</v>
      </c>
      <c r="B797" s="2" t="s">
        <v>1797</v>
      </c>
    </row>
    <row r="798" spans="1:2" ht="15.75" customHeight="1" x14ac:dyDescent="0.2">
      <c r="A798" s="2">
        <v>92</v>
      </c>
      <c r="B798" s="2" t="s">
        <v>1798</v>
      </c>
    </row>
    <row r="799" spans="1:2" ht="15.75" customHeight="1" x14ac:dyDescent="0.2">
      <c r="A799" s="2">
        <v>93</v>
      </c>
      <c r="B799" s="2" t="s">
        <v>1799</v>
      </c>
    </row>
    <row r="800" spans="1:2" ht="15.75" customHeight="1" x14ac:dyDescent="0.2">
      <c r="A800" s="2">
        <v>94</v>
      </c>
      <c r="B800" s="2" t="s">
        <v>14</v>
      </c>
    </row>
    <row r="801" spans="1:2" ht="15.75" customHeight="1" x14ac:dyDescent="0.2">
      <c r="A801" s="2">
        <v>95</v>
      </c>
      <c r="B801" s="2" t="s">
        <v>1800</v>
      </c>
    </row>
    <row r="802" spans="1:2" ht="15.75" customHeight="1" x14ac:dyDescent="0.2">
      <c r="A802" s="2">
        <v>96</v>
      </c>
      <c r="B802" s="2" t="s">
        <v>1801</v>
      </c>
    </row>
    <row r="803" spans="1:2" ht="15.75" customHeight="1" x14ac:dyDescent="0.2">
      <c r="A803" s="2">
        <v>97</v>
      </c>
      <c r="B803" s="2" t="s">
        <v>25</v>
      </c>
    </row>
    <row r="804" spans="1:2" ht="15.75" customHeight="1" x14ac:dyDescent="0.2">
      <c r="A804" s="2">
        <v>98</v>
      </c>
      <c r="B804" s="2" t="s">
        <v>1802</v>
      </c>
    </row>
    <row r="805" spans="1:2" ht="15.75" customHeight="1" x14ac:dyDescent="0.2">
      <c r="A805" s="2">
        <v>99</v>
      </c>
      <c r="B805" s="2" t="s">
        <v>386</v>
      </c>
    </row>
    <row r="806" spans="1:2" ht="15.75" customHeight="1" x14ac:dyDescent="0.2">
      <c r="A806" s="2">
        <v>100</v>
      </c>
      <c r="B806" s="2" t="s">
        <v>1803</v>
      </c>
    </row>
    <row r="807" spans="1:2" ht="15.75" customHeight="1" x14ac:dyDescent="0.2">
      <c r="A807" s="2">
        <v>101</v>
      </c>
      <c r="B807" s="2" t="s">
        <v>1804</v>
      </c>
    </row>
    <row r="808" spans="1:2" ht="15.75" customHeight="1" x14ac:dyDescent="0.2">
      <c r="A808" s="2">
        <v>102</v>
      </c>
      <c r="B808" s="2" t="s">
        <v>1805</v>
      </c>
    </row>
    <row r="809" spans="1:2" ht="15.75" customHeight="1" x14ac:dyDescent="0.2">
      <c r="A809" s="2">
        <v>103</v>
      </c>
      <c r="B809" s="2" t="s">
        <v>353</v>
      </c>
    </row>
    <row r="810" spans="1:2" ht="15.75" customHeight="1" x14ac:dyDescent="0.2">
      <c r="A810" s="2">
        <v>104</v>
      </c>
      <c r="B810" s="2" t="s">
        <v>34</v>
      </c>
    </row>
    <row r="811" spans="1:2" ht="15.75" customHeight="1" x14ac:dyDescent="0.2">
      <c r="A811" s="2">
        <v>105</v>
      </c>
      <c r="B811" s="2" t="s">
        <v>395</v>
      </c>
    </row>
    <row r="812" spans="1:2" ht="15.75" customHeight="1" x14ac:dyDescent="0.2">
      <c r="A812" s="2">
        <v>107</v>
      </c>
      <c r="B812" s="2" t="s">
        <v>1806</v>
      </c>
    </row>
    <row r="813" spans="1:2" ht="15.75" customHeight="1" x14ac:dyDescent="0.2">
      <c r="A813" s="2">
        <v>108</v>
      </c>
      <c r="B813" s="2" t="s">
        <v>392</v>
      </c>
    </row>
    <row r="814" spans="1:2" ht="15.75" customHeight="1" x14ac:dyDescent="0.2">
      <c r="A814" s="2">
        <v>109</v>
      </c>
      <c r="B814" s="2" t="s">
        <v>1807</v>
      </c>
    </row>
    <row r="815" spans="1:2" ht="15.75" customHeight="1" x14ac:dyDescent="0.2">
      <c r="A815" s="2">
        <v>111</v>
      </c>
      <c r="B815" s="2" t="s">
        <v>1808</v>
      </c>
    </row>
    <row r="816" spans="1:2" ht="15.75" customHeight="1" x14ac:dyDescent="0.2">
      <c r="A816" s="2">
        <v>112</v>
      </c>
      <c r="B816" s="2" t="s">
        <v>1809</v>
      </c>
    </row>
    <row r="817" spans="1:2" ht="15.75" customHeight="1" x14ac:dyDescent="0.2">
      <c r="A817" s="2">
        <v>113</v>
      </c>
      <c r="B817" s="2" t="s">
        <v>1810</v>
      </c>
    </row>
    <row r="818" spans="1:2" ht="15.75" customHeight="1" x14ac:dyDescent="0.2">
      <c r="A818" s="2">
        <v>114</v>
      </c>
      <c r="B818" s="2" t="s">
        <v>1811</v>
      </c>
    </row>
    <row r="819" spans="1:2" ht="15.75" customHeight="1" x14ac:dyDescent="0.2">
      <c r="A819" s="2">
        <v>115</v>
      </c>
      <c r="B819" s="2" t="s">
        <v>1812</v>
      </c>
    </row>
    <row r="820" spans="1:2" ht="15.75" customHeight="1" x14ac:dyDescent="0.2">
      <c r="A820" s="2">
        <v>116</v>
      </c>
      <c r="B820" s="2" t="s">
        <v>1813</v>
      </c>
    </row>
    <row r="821" spans="1:2" ht="15.75" customHeight="1" x14ac:dyDescent="0.2">
      <c r="A821" s="2">
        <v>117</v>
      </c>
      <c r="B821" s="2" t="s">
        <v>1814</v>
      </c>
    </row>
    <row r="822" spans="1:2" ht="15.75" customHeight="1" x14ac:dyDescent="0.2">
      <c r="A822" s="2">
        <v>118</v>
      </c>
      <c r="B822" s="2" t="s">
        <v>429</v>
      </c>
    </row>
    <row r="823" spans="1:2" ht="15.75" customHeight="1" x14ac:dyDescent="0.2">
      <c r="A823" s="2">
        <v>119</v>
      </c>
      <c r="B823" s="2" t="s">
        <v>459</v>
      </c>
    </row>
    <row r="824" spans="1:2" ht="15.75" customHeight="1" x14ac:dyDescent="0.2">
      <c r="A824" s="2">
        <v>120</v>
      </c>
      <c r="B824" s="2" t="s">
        <v>1815</v>
      </c>
    </row>
    <row r="825" spans="1:2" ht="15.75" customHeight="1" x14ac:dyDescent="0.2">
      <c r="A825" s="2">
        <v>121</v>
      </c>
      <c r="B825" s="2" t="s">
        <v>1816</v>
      </c>
    </row>
    <row r="826" spans="1:2" ht="15.75" customHeight="1" x14ac:dyDescent="0.2">
      <c r="A826" s="2">
        <v>122</v>
      </c>
      <c r="B826" s="2" t="s">
        <v>1817</v>
      </c>
    </row>
    <row r="827" spans="1:2" ht="15.75" customHeight="1" x14ac:dyDescent="0.2">
      <c r="A827" s="2">
        <v>123</v>
      </c>
      <c r="B827" s="2" t="s">
        <v>1818</v>
      </c>
    </row>
    <row r="828" spans="1:2" ht="15.75" customHeight="1" x14ac:dyDescent="0.2">
      <c r="A828" s="2">
        <v>124</v>
      </c>
      <c r="B828" s="2" t="s">
        <v>1819</v>
      </c>
    </row>
    <row r="829" spans="1:2" ht="15.75" customHeight="1" x14ac:dyDescent="0.2">
      <c r="A829" s="2">
        <v>125</v>
      </c>
      <c r="B829" s="2" t="s">
        <v>534</v>
      </c>
    </row>
    <row r="830" spans="1:2" ht="15.75" customHeight="1" x14ac:dyDescent="0.2">
      <c r="A830" s="2">
        <v>126</v>
      </c>
      <c r="B830" s="2" t="s">
        <v>1820</v>
      </c>
    </row>
    <row r="831" spans="1:2" ht="15.75" customHeight="1" x14ac:dyDescent="0.2">
      <c r="A831" s="2">
        <v>127</v>
      </c>
      <c r="B831" s="2" t="s">
        <v>1821</v>
      </c>
    </row>
    <row r="832" spans="1:2" ht="15.75" customHeight="1" x14ac:dyDescent="0.2">
      <c r="A832" s="2">
        <v>128</v>
      </c>
      <c r="B832" s="2" t="s">
        <v>584</v>
      </c>
    </row>
    <row r="833" spans="1:2" ht="15.75" customHeight="1" x14ac:dyDescent="0.2">
      <c r="A833" s="2">
        <v>129</v>
      </c>
      <c r="B833" s="2" t="s">
        <v>1822</v>
      </c>
    </row>
    <row r="834" spans="1:2" ht="15.75" customHeight="1" x14ac:dyDescent="0.2">
      <c r="A834" s="2">
        <v>130</v>
      </c>
      <c r="B834" s="2" t="s">
        <v>1823</v>
      </c>
    </row>
    <row r="835" spans="1:2" ht="15.75" customHeight="1" x14ac:dyDescent="0.2">
      <c r="A835" s="2">
        <v>131</v>
      </c>
      <c r="B835" s="2" t="s">
        <v>1824</v>
      </c>
    </row>
    <row r="836" spans="1:2" ht="15.75" customHeight="1" x14ac:dyDescent="0.2">
      <c r="A836" s="2">
        <v>132</v>
      </c>
      <c r="B836" s="2" t="s">
        <v>391</v>
      </c>
    </row>
    <row r="837" spans="1:2" ht="15.75" customHeight="1" x14ac:dyDescent="0.2">
      <c r="A837" s="2">
        <v>133</v>
      </c>
      <c r="B837" s="2" t="s">
        <v>1825</v>
      </c>
    </row>
    <row r="838" spans="1:2" ht="15.75" customHeight="1" x14ac:dyDescent="0.2">
      <c r="A838" s="2">
        <v>134</v>
      </c>
      <c r="B838" s="2" t="s">
        <v>1826</v>
      </c>
    </row>
    <row r="839" spans="1:2" ht="15.75" customHeight="1" x14ac:dyDescent="0.2">
      <c r="A839" s="2">
        <v>135</v>
      </c>
      <c r="B839" s="2" t="s">
        <v>1827</v>
      </c>
    </row>
    <row r="840" spans="1:2" ht="15.75" customHeight="1" x14ac:dyDescent="0.2">
      <c r="A840" s="2">
        <v>136</v>
      </c>
      <c r="B840" s="2" t="s">
        <v>657</v>
      </c>
    </row>
    <row r="841" spans="1:2" ht="15.75" customHeight="1" x14ac:dyDescent="0.2">
      <c r="A841" s="2">
        <v>137</v>
      </c>
      <c r="B841" s="2" t="s">
        <v>1828</v>
      </c>
    </row>
    <row r="842" spans="1:2" ht="15.75" customHeight="1" x14ac:dyDescent="0.2">
      <c r="A842" s="2">
        <v>138</v>
      </c>
      <c r="B842" s="2" t="s">
        <v>1829</v>
      </c>
    </row>
    <row r="843" spans="1:2" ht="15.75" customHeight="1" x14ac:dyDescent="0.2">
      <c r="A843" s="2">
        <v>139</v>
      </c>
      <c r="B843" s="2" t="s">
        <v>763</v>
      </c>
    </row>
    <row r="844" spans="1:2" ht="15.75" customHeight="1" x14ac:dyDescent="0.2">
      <c r="A844" s="2">
        <v>140</v>
      </c>
      <c r="B844" s="2" t="s">
        <v>1830</v>
      </c>
    </row>
    <row r="845" spans="1:2" ht="15.75" customHeight="1" x14ac:dyDescent="0.2">
      <c r="A845" s="2">
        <v>141</v>
      </c>
      <c r="B845" s="2" t="s">
        <v>1831</v>
      </c>
    </row>
    <row r="846" spans="1:2" ht="15.75" customHeight="1" x14ac:dyDescent="0.2">
      <c r="A846" s="2">
        <v>142</v>
      </c>
      <c r="B846" s="2" t="s">
        <v>1832</v>
      </c>
    </row>
    <row r="847" spans="1:2" ht="15.75" customHeight="1" x14ac:dyDescent="0.2">
      <c r="A847" s="2">
        <v>143</v>
      </c>
      <c r="B847" s="2" t="s">
        <v>738</v>
      </c>
    </row>
    <row r="848" spans="1:2" ht="15.75" customHeight="1" x14ac:dyDescent="0.2">
      <c r="A848" s="2">
        <v>145</v>
      </c>
      <c r="B848" s="2" t="s">
        <v>1833</v>
      </c>
    </row>
    <row r="849" spans="1:2" ht="15.75" customHeight="1" x14ac:dyDescent="0.2">
      <c r="A849" s="2">
        <v>146</v>
      </c>
      <c r="B849" s="2" t="s">
        <v>779</v>
      </c>
    </row>
    <row r="850" spans="1:2" ht="15.75" customHeight="1" x14ac:dyDescent="0.2">
      <c r="A850" s="2">
        <v>148</v>
      </c>
      <c r="B850" s="2" t="s">
        <v>1834</v>
      </c>
    </row>
    <row r="851" spans="1:2" ht="15.75" customHeight="1" x14ac:dyDescent="0.2">
      <c r="A851" s="2">
        <v>149</v>
      </c>
      <c r="B851" s="2" t="s">
        <v>1835</v>
      </c>
    </row>
    <row r="852" spans="1:2" ht="15.75" customHeight="1" x14ac:dyDescent="0.2">
      <c r="A852" s="2">
        <v>151</v>
      </c>
      <c r="B852" s="2" t="s">
        <v>1836</v>
      </c>
    </row>
    <row r="853" spans="1:2" ht="15.75" customHeight="1" x14ac:dyDescent="0.2">
      <c r="A853" s="2">
        <v>152</v>
      </c>
      <c r="B853" s="2" t="s">
        <v>1837</v>
      </c>
    </row>
    <row r="854" spans="1:2" ht="15.75" customHeight="1" x14ac:dyDescent="0.2">
      <c r="A854" s="2">
        <v>153</v>
      </c>
      <c r="B854" s="2" t="s">
        <v>916</v>
      </c>
    </row>
    <row r="855" spans="1:2" ht="15.75" customHeight="1" x14ac:dyDescent="0.2">
      <c r="A855" s="2">
        <v>154</v>
      </c>
      <c r="B855" s="2" t="s">
        <v>1838</v>
      </c>
    </row>
    <row r="856" spans="1:2" ht="15.75" customHeight="1" x14ac:dyDescent="0.2">
      <c r="A856" s="2">
        <v>155</v>
      </c>
      <c r="B856" s="2" t="s">
        <v>1839</v>
      </c>
    </row>
    <row r="857" spans="1:2" ht="15.75" customHeight="1" x14ac:dyDescent="0.2">
      <c r="A857" s="2">
        <v>159</v>
      </c>
      <c r="B857" s="2" t="s">
        <v>1840</v>
      </c>
    </row>
    <row r="858" spans="1:2" ht="15.75" customHeight="1" x14ac:dyDescent="0.2">
      <c r="A858" s="2">
        <v>165</v>
      </c>
      <c r="B858" s="2" t="s">
        <v>974</v>
      </c>
    </row>
    <row r="859" spans="1:2" ht="15.75" customHeight="1" x14ac:dyDescent="0.2">
      <c r="A859" s="2">
        <v>166</v>
      </c>
      <c r="B859" s="2" t="s">
        <v>1841</v>
      </c>
    </row>
    <row r="860" spans="1:2" ht="15.75" customHeight="1" x14ac:dyDescent="0.2">
      <c r="A860" s="2">
        <v>167</v>
      </c>
      <c r="B860" s="2" t="s">
        <v>1842</v>
      </c>
    </row>
    <row r="861" spans="1:2" ht="15.75" customHeight="1" x14ac:dyDescent="0.2">
      <c r="A861" s="2">
        <v>168</v>
      </c>
      <c r="B861" s="2" t="s">
        <v>1843</v>
      </c>
    </row>
    <row r="862" spans="1:2" ht="15.75" customHeight="1" x14ac:dyDescent="0.2">
      <c r="A862" s="2">
        <v>169</v>
      </c>
      <c r="B862" s="2" t="s">
        <v>1844</v>
      </c>
    </row>
    <row r="863" spans="1:2" ht="15.75" customHeight="1" x14ac:dyDescent="0.2">
      <c r="A863" s="2">
        <v>171</v>
      </c>
      <c r="B863" s="2" t="s">
        <v>1845</v>
      </c>
    </row>
    <row r="864" spans="1:2" ht="15.75" customHeight="1" x14ac:dyDescent="0.2">
      <c r="A864" s="2">
        <v>172</v>
      </c>
      <c r="B864" s="2" t="s">
        <v>1846</v>
      </c>
    </row>
    <row r="865" spans="1:2" ht="15.75" customHeight="1" x14ac:dyDescent="0.2">
      <c r="A865" s="2">
        <v>173</v>
      </c>
      <c r="B865" s="2" t="s">
        <v>1847</v>
      </c>
    </row>
    <row r="866" spans="1:2" ht="15.75" customHeight="1" x14ac:dyDescent="0.2">
      <c r="A866" s="2">
        <v>174</v>
      </c>
      <c r="B866" s="2" t="s">
        <v>1848</v>
      </c>
    </row>
    <row r="867" spans="1:2" ht="15.75" customHeight="1" x14ac:dyDescent="0.2">
      <c r="A867" s="2">
        <v>176</v>
      </c>
      <c r="B867" s="2" t="s">
        <v>1849</v>
      </c>
    </row>
    <row r="868" spans="1:2" ht="15.75" customHeight="1" x14ac:dyDescent="0.2">
      <c r="A868" s="2">
        <v>177</v>
      </c>
      <c r="B868" s="2" t="s">
        <v>1850</v>
      </c>
    </row>
    <row r="869" spans="1:2" ht="15.75" customHeight="1" x14ac:dyDescent="0.2">
      <c r="A869" s="2">
        <v>178</v>
      </c>
      <c r="B869" s="2" t="s">
        <v>1851</v>
      </c>
    </row>
    <row r="870" spans="1:2" ht="15.75" customHeight="1" x14ac:dyDescent="0.2">
      <c r="A870" s="2">
        <v>179</v>
      </c>
      <c r="B870" s="2" t="s">
        <v>1852</v>
      </c>
    </row>
    <row r="871" spans="1:2" ht="15.75" customHeight="1" x14ac:dyDescent="0.2">
      <c r="A871" s="2">
        <v>180</v>
      </c>
      <c r="B871" s="2" t="s">
        <v>1853</v>
      </c>
    </row>
    <row r="872" spans="1:2" ht="15.75" customHeight="1" x14ac:dyDescent="0.2">
      <c r="A872" s="2">
        <v>181</v>
      </c>
      <c r="B872" s="2" t="s">
        <v>1854</v>
      </c>
    </row>
    <row r="873" spans="1:2" ht="15.75" customHeight="1" x14ac:dyDescent="0.2">
      <c r="A873" s="2">
        <v>182</v>
      </c>
      <c r="B873" s="2" t="s">
        <v>1855</v>
      </c>
    </row>
    <row r="874" spans="1:2" ht="15.75" customHeight="1" x14ac:dyDescent="0.2">
      <c r="A874" s="2">
        <v>183</v>
      </c>
      <c r="B874" s="2" t="s">
        <v>1856</v>
      </c>
    </row>
    <row r="875" spans="1:2" ht="15.75" customHeight="1" x14ac:dyDescent="0.2">
      <c r="A875" s="2">
        <v>184</v>
      </c>
      <c r="B875" s="2" t="s">
        <v>1857</v>
      </c>
    </row>
    <row r="876" spans="1:2" ht="15.75" customHeight="1" x14ac:dyDescent="0.2">
      <c r="A876" s="2">
        <v>185</v>
      </c>
      <c r="B876" s="2" t="s">
        <v>1858</v>
      </c>
    </row>
    <row r="877" spans="1:2" ht="15.75" customHeight="1" x14ac:dyDescent="0.2">
      <c r="A877" s="2">
        <v>186</v>
      </c>
      <c r="B877" s="2" t="s">
        <v>1859</v>
      </c>
    </row>
    <row r="878" spans="1:2" ht="15.75" customHeight="1" x14ac:dyDescent="0.2">
      <c r="A878" s="2">
        <v>187</v>
      </c>
      <c r="B878" s="2" t="s">
        <v>1860</v>
      </c>
    </row>
    <row r="879" spans="1:2" ht="15.75" customHeight="1" x14ac:dyDescent="0.2">
      <c r="A879" s="2">
        <v>188</v>
      </c>
      <c r="B879" s="2" t="s">
        <v>1861</v>
      </c>
    </row>
    <row r="880" spans="1:2" ht="15.75" customHeight="1" x14ac:dyDescent="0.2">
      <c r="A880" s="2">
        <v>189</v>
      </c>
      <c r="B880" s="2" t="s">
        <v>1862</v>
      </c>
    </row>
    <row r="881" spans="1:2" ht="15.75" customHeight="1" x14ac:dyDescent="0.2">
      <c r="A881" s="2">
        <v>190</v>
      </c>
      <c r="B881" s="2" t="s">
        <v>418</v>
      </c>
    </row>
    <row r="882" spans="1:2" ht="15.75" customHeight="1" x14ac:dyDescent="0.2">
      <c r="A882" s="2">
        <v>191</v>
      </c>
      <c r="B882" s="2" t="s">
        <v>528</v>
      </c>
    </row>
    <row r="883" spans="1:2" ht="15.75" customHeight="1" x14ac:dyDescent="0.2">
      <c r="A883" s="2">
        <v>192</v>
      </c>
      <c r="B883" s="2" t="s">
        <v>624</v>
      </c>
    </row>
    <row r="884" spans="1:2" ht="15.75" customHeight="1" x14ac:dyDescent="0.2">
      <c r="A884" s="2">
        <v>193</v>
      </c>
      <c r="B884" s="2" t="s">
        <v>642</v>
      </c>
    </row>
    <row r="885" spans="1:2" ht="15.75" customHeight="1" x14ac:dyDescent="0.2">
      <c r="A885" s="2">
        <v>194</v>
      </c>
      <c r="B885" s="2" t="s">
        <v>781</v>
      </c>
    </row>
    <row r="886" spans="1:2" ht="15.75" customHeight="1" x14ac:dyDescent="0.2">
      <c r="A886" s="2">
        <v>195</v>
      </c>
      <c r="B886" s="2" t="s">
        <v>841</v>
      </c>
    </row>
    <row r="887" spans="1:2" ht="15.75" customHeight="1" x14ac:dyDescent="0.2">
      <c r="A887" s="2">
        <v>196</v>
      </c>
      <c r="B887" s="2" t="s">
        <v>909</v>
      </c>
    </row>
    <row r="888" spans="1:2" ht="15.75" customHeight="1" x14ac:dyDescent="0.2">
      <c r="A888" s="2">
        <v>197</v>
      </c>
      <c r="B888" s="2" t="s">
        <v>925</v>
      </c>
    </row>
    <row r="889" spans="1:2" ht="15.75" customHeight="1" x14ac:dyDescent="0.2">
      <c r="A889" s="2">
        <v>199</v>
      </c>
      <c r="B889" s="2" t="s">
        <v>1863</v>
      </c>
    </row>
    <row r="890" spans="1:2" ht="15.75" customHeight="1" x14ac:dyDescent="0.2">
      <c r="A890" s="2">
        <v>200</v>
      </c>
      <c r="B890" s="2" t="s">
        <v>1864</v>
      </c>
    </row>
    <row r="891" spans="1:2" ht="15.75" customHeight="1" x14ac:dyDescent="0.2">
      <c r="A891" s="2">
        <v>201</v>
      </c>
      <c r="B891" s="2" t="s">
        <v>1865</v>
      </c>
    </row>
    <row r="892" spans="1:2" ht="15.75" customHeight="1" x14ac:dyDescent="0.2">
      <c r="A892" s="2">
        <v>202</v>
      </c>
      <c r="B892" s="2" t="s">
        <v>1866</v>
      </c>
    </row>
    <row r="893" spans="1:2" ht="15.75" customHeight="1" x14ac:dyDescent="0.2">
      <c r="A893" s="2">
        <v>203</v>
      </c>
      <c r="B893" s="2" t="s">
        <v>1867</v>
      </c>
    </row>
    <row r="894" spans="1:2" ht="15.75" customHeight="1" x14ac:dyDescent="0.2">
      <c r="A894" s="2">
        <v>204</v>
      </c>
      <c r="B894" s="2" t="s">
        <v>1868</v>
      </c>
    </row>
    <row r="895" spans="1:2" ht="15.75" customHeight="1" x14ac:dyDescent="0.2">
      <c r="A895" s="2">
        <v>205</v>
      </c>
      <c r="B895" s="2" t="s">
        <v>1869</v>
      </c>
    </row>
    <row r="896" spans="1:2" ht="15.75" customHeight="1" x14ac:dyDescent="0.2">
      <c r="A896" s="2">
        <v>206</v>
      </c>
      <c r="B896" s="2" t="s">
        <v>1870</v>
      </c>
    </row>
    <row r="897" spans="1:2" ht="15.75" customHeight="1" x14ac:dyDescent="0.2">
      <c r="A897" s="2">
        <v>207</v>
      </c>
      <c r="B897" s="2" t="s">
        <v>1871</v>
      </c>
    </row>
    <row r="898" spans="1:2" ht="15.75" customHeight="1" x14ac:dyDescent="0.2">
      <c r="A898" s="2">
        <v>208</v>
      </c>
      <c r="B898" s="2" t="s">
        <v>1872</v>
      </c>
    </row>
    <row r="899" spans="1:2" ht="15.75" customHeight="1" x14ac:dyDescent="0.2">
      <c r="A899" s="2">
        <v>209</v>
      </c>
      <c r="B899" s="2" t="s">
        <v>1873</v>
      </c>
    </row>
    <row r="900" spans="1:2" ht="15.75" customHeight="1" x14ac:dyDescent="0.2">
      <c r="A900" s="2">
        <v>210</v>
      </c>
      <c r="B900" s="2" t="s">
        <v>390</v>
      </c>
    </row>
    <row r="901" spans="1:2" ht="15.75" customHeight="1" x14ac:dyDescent="0.2">
      <c r="A901" s="2">
        <v>211</v>
      </c>
      <c r="B901" s="2" t="s">
        <v>488</v>
      </c>
    </row>
    <row r="902" spans="1:2" ht="15.75" customHeight="1" x14ac:dyDescent="0.2">
      <c r="A902" s="2">
        <v>212</v>
      </c>
      <c r="B902" s="2" t="s">
        <v>1874</v>
      </c>
    </row>
    <row r="903" spans="1:2" ht="15.75" customHeight="1" x14ac:dyDescent="0.2">
      <c r="A903" s="2">
        <v>213</v>
      </c>
      <c r="B903" s="2" t="s">
        <v>643</v>
      </c>
    </row>
    <row r="904" spans="1:2" ht="15.75" customHeight="1" x14ac:dyDescent="0.2">
      <c r="A904" s="2">
        <v>214</v>
      </c>
      <c r="B904" s="2" t="s">
        <v>562</v>
      </c>
    </row>
    <row r="905" spans="1:2" ht="15.75" customHeight="1" x14ac:dyDescent="0.2">
      <c r="A905" s="2">
        <v>215</v>
      </c>
      <c r="B905" s="2" t="s">
        <v>1875</v>
      </c>
    </row>
    <row r="906" spans="1:2" ht="15.75" customHeight="1" x14ac:dyDescent="0.2">
      <c r="A906" s="2">
        <v>216</v>
      </c>
      <c r="B906" s="2" t="s">
        <v>1876</v>
      </c>
    </row>
    <row r="907" spans="1:2" ht="15.75" customHeight="1" x14ac:dyDescent="0.2">
      <c r="A907" s="2">
        <v>217</v>
      </c>
      <c r="B907" s="2" t="s">
        <v>1877</v>
      </c>
    </row>
    <row r="908" spans="1:2" ht="15.75" customHeight="1" x14ac:dyDescent="0.2">
      <c r="A908" s="2">
        <v>218</v>
      </c>
      <c r="B908" s="2" t="s">
        <v>857</v>
      </c>
    </row>
    <row r="909" spans="1:2" ht="15.75" customHeight="1" x14ac:dyDescent="0.2">
      <c r="A909" s="2">
        <v>219</v>
      </c>
      <c r="B909" s="2" t="s">
        <v>1878</v>
      </c>
    </row>
    <row r="910" spans="1:2" ht="15.75" customHeight="1" x14ac:dyDescent="0.2">
      <c r="A910" s="2">
        <v>220</v>
      </c>
      <c r="B910" s="2" t="s">
        <v>1879</v>
      </c>
    </row>
    <row r="911" spans="1:2" ht="15.75" customHeight="1" x14ac:dyDescent="0.2">
      <c r="A911" s="2">
        <v>221</v>
      </c>
      <c r="B911" s="2" t="s">
        <v>1880</v>
      </c>
    </row>
    <row r="912" spans="1:2" ht="15.75" customHeight="1" x14ac:dyDescent="0.2">
      <c r="A912" s="2">
        <v>222</v>
      </c>
      <c r="B912" s="2" t="s">
        <v>1881</v>
      </c>
    </row>
    <row r="913" spans="1:2" ht="15.75" customHeight="1" x14ac:dyDescent="0.2">
      <c r="A913" s="2">
        <v>223</v>
      </c>
      <c r="B913" s="2" t="s">
        <v>1882</v>
      </c>
    </row>
    <row r="914" spans="1:2" ht="15.75" customHeight="1" x14ac:dyDescent="0.2">
      <c r="A914" s="2">
        <v>224</v>
      </c>
      <c r="B914" s="2" t="s">
        <v>1883</v>
      </c>
    </row>
    <row r="915" spans="1:2" ht="15.75" customHeight="1" x14ac:dyDescent="0.2">
      <c r="A915" s="2">
        <v>225</v>
      </c>
      <c r="B915" s="2" t="s">
        <v>1884</v>
      </c>
    </row>
    <row r="916" spans="1:2" ht="15.75" customHeight="1" x14ac:dyDescent="0.2">
      <c r="A916" s="2">
        <v>234</v>
      </c>
      <c r="B916" s="2" t="s">
        <v>1885</v>
      </c>
    </row>
    <row r="917" spans="1:2" ht="15.75" customHeight="1" x14ac:dyDescent="0.2">
      <c r="A917" s="2">
        <v>235</v>
      </c>
      <c r="B917" s="2" t="s">
        <v>1886</v>
      </c>
    </row>
    <row r="918" spans="1:2" ht="15.75" customHeight="1" x14ac:dyDescent="0.2">
      <c r="A918" s="2">
        <v>236</v>
      </c>
      <c r="B918" s="2" t="s">
        <v>1887</v>
      </c>
    </row>
    <row r="919" spans="1:2" ht="15.75" customHeight="1" x14ac:dyDescent="0.2">
      <c r="A919" s="2">
        <v>237</v>
      </c>
      <c r="B919" s="2" t="s">
        <v>1888</v>
      </c>
    </row>
    <row r="920" spans="1:2" ht="15.75" customHeight="1" x14ac:dyDescent="0.2">
      <c r="A920" s="2">
        <v>238</v>
      </c>
      <c r="B920" s="2" t="s">
        <v>1889</v>
      </c>
    </row>
    <row r="921" spans="1:2" ht="15.75" customHeight="1" x14ac:dyDescent="0.2">
      <c r="A921" s="2">
        <v>239</v>
      </c>
      <c r="B921" s="2" t="s">
        <v>1890</v>
      </c>
    </row>
    <row r="922" spans="1:2" ht="15.75" customHeight="1" x14ac:dyDescent="0.2">
      <c r="A922" s="2">
        <v>240</v>
      </c>
      <c r="B922" s="2" t="s">
        <v>1891</v>
      </c>
    </row>
    <row r="923" spans="1:2" ht="15.75" customHeight="1" x14ac:dyDescent="0.2">
      <c r="A923" s="2">
        <v>241</v>
      </c>
      <c r="B923" s="2" t="s">
        <v>1892</v>
      </c>
    </row>
    <row r="924" spans="1:2" ht="15.75" customHeight="1" x14ac:dyDescent="0.2">
      <c r="A924" s="2">
        <v>242</v>
      </c>
      <c r="B924" s="2" t="s">
        <v>1893</v>
      </c>
    </row>
    <row r="925" spans="1:2" ht="15.75" customHeight="1" x14ac:dyDescent="0.2">
      <c r="A925" s="2">
        <v>243</v>
      </c>
      <c r="B925" s="2" t="s">
        <v>1894</v>
      </c>
    </row>
    <row r="926" spans="1:2" ht="15.75" customHeight="1" x14ac:dyDescent="0.2">
      <c r="A926" s="2">
        <v>244</v>
      </c>
      <c r="B926" s="2" t="s">
        <v>1895</v>
      </c>
    </row>
    <row r="927" spans="1:2" ht="15.75" customHeight="1" x14ac:dyDescent="0.2">
      <c r="A927" s="2">
        <v>245</v>
      </c>
      <c r="B927" s="2" t="s">
        <v>1896</v>
      </c>
    </row>
    <row r="928" spans="1:2" ht="15.75" customHeight="1" x14ac:dyDescent="0.2">
      <c r="A928" s="2">
        <v>246</v>
      </c>
      <c r="B928" s="2" t="s">
        <v>1897</v>
      </c>
    </row>
    <row r="929" spans="1:2" ht="15.75" customHeight="1" x14ac:dyDescent="0.2">
      <c r="A929" s="2">
        <v>247</v>
      </c>
      <c r="B929" s="2" t="s">
        <v>1898</v>
      </c>
    </row>
    <row r="930" spans="1:2" ht="15.75" customHeight="1" x14ac:dyDescent="0.2">
      <c r="A930" s="2">
        <v>248</v>
      </c>
      <c r="B930" s="2" t="s">
        <v>1899</v>
      </c>
    </row>
    <row r="931" spans="1:2" ht="15.75" customHeight="1" x14ac:dyDescent="0.2">
      <c r="A931" s="2">
        <v>249</v>
      </c>
      <c r="B931" s="2" t="s">
        <v>1900</v>
      </c>
    </row>
    <row r="932" spans="1:2" ht="15.75" customHeight="1" x14ac:dyDescent="0.2">
      <c r="A932" s="2">
        <v>250</v>
      </c>
      <c r="B932" s="2" t="s">
        <v>1901</v>
      </c>
    </row>
    <row r="933" spans="1:2" ht="15.75" customHeight="1" x14ac:dyDescent="0.2">
      <c r="A933" s="2">
        <v>251</v>
      </c>
      <c r="B933" s="2" t="s">
        <v>1902</v>
      </c>
    </row>
    <row r="934" spans="1:2" ht="15.75" customHeight="1" x14ac:dyDescent="0.2">
      <c r="A934" s="2">
        <v>252</v>
      </c>
      <c r="B934" s="2" t="s">
        <v>1903</v>
      </c>
    </row>
    <row r="935" spans="1:2" ht="15.75" customHeight="1" x14ac:dyDescent="0.2">
      <c r="A935" s="2">
        <v>253</v>
      </c>
      <c r="B935" s="2" t="s">
        <v>1904</v>
      </c>
    </row>
    <row r="936" spans="1:2" ht="15.75" customHeight="1" x14ac:dyDescent="0.2">
      <c r="A936" s="2">
        <v>254</v>
      </c>
      <c r="B936" s="2" t="s">
        <v>1905</v>
      </c>
    </row>
    <row r="937" spans="1:2" ht="15.75" customHeight="1" x14ac:dyDescent="0.2">
      <c r="A937" s="2">
        <v>255</v>
      </c>
      <c r="B937" s="2" t="s">
        <v>1906</v>
      </c>
    </row>
    <row r="938" spans="1:2" ht="15.75" customHeight="1" x14ac:dyDescent="0.2">
      <c r="A938" s="2">
        <v>256</v>
      </c>
      <c r="B938" s="2" t="s">
        <v>1907</v>
      </c>
    </row>
    <row r="939" spans="1:2" ht="15.75" customHeight="1" x14ac:dyDescent="0.2">
      <c r="A939" s="2">
        <v>257</v>
      </c>
      <c r="B939" s="2" t="s">
        <v>1908</v>
      </c>
    </row>
    <row r="940" spans="1:2" ht="15.75" customHeight="1" x14ac:dyDescent="0.2">
      <c r="A940" s="2">
        <v>258</v>
      </c>
      <c r="B940" s="2" t="s">
        <v>1909</v>
      </c>
    </row>
    <row r="941" spans="1:2" ht="15.75" customHeight="1" x14ac:dyDescent="0.2">
      <c r="A941" s="2">
        <v>259</v>
      </c>
      <c r="B941" s="2" t="s">
        <v>1910</v>
      </c>
    </row>
    <row r="942" spans="1:2" ht="15.75" customHeight="1" x14ac:dyDescent="0.2">
      <c r="A942" s="2">
        <v>260</v>
      </c>
      <c r="B942" s="2" t="s">
        <v>1911</v>
      </c>
    </row>
    <row r="943" spans="1:2" ht="15.75" customHeight="1" x14ac:dyDescent="0.2">
      <c r="A943" s="2">
        <v>261</v>
      </c>
      <c r="B943" s="2" t="s">
        <v>1912</v>
      </c>
    </row>
    <row r="944" spans="1:2" ht="15.75" customHeight="1" x14ac:dyDescent="0.2">
      <c r="A944" s="2">
        <v>262</v>
      </c>
      <c r="B944" s="2" t="s">
        <v>1913</v>
      </c>
    </row>
    <row r="945" spans="1:2" ht="15.75" customHeight="1" x14ac:dyDescent="0.2">
      <c r="A945" s="2">
        <v>263</v>
      </c>
      <c r="B945" s="2" t="s">
        <v>1914</v>
      </c>
    </row>
    <row r="946" spans="1:2" ht="15.75" customHeight="1" x14ac:dyDescent="0.2">
      <c r="A946" s="2">
        <v>264</v>
      </c>
      <c r="B946" s="2" t="s">
        <v>1915</v>
      </c>
    </row>
    <row r="947" spans="1:2" ht="15.75" customHeight="1" x14ac:dyDescent="0.2">
      <c r="A947" s="2">
        <v>265</v>
      </c>
      <c r="B947" s="2" t="s">
        <v>1916</v>
      </c>
    </row>
    <row r="948" spans="1:2" ht="15.75" customHeight="1" x14ac:dyDescent="0.2">
      <c r="A948" s="2">
        <v>266</v>
      </c>
      <c r="B948" s="2" t="s">
        <v>1917</v>
      </c>
    </row>
    <row r="949" spans="1:2" ht="15.75" customHeight="1" x14ac:dyDescent="0.2">
      <c r="A949" s="2">
        <v>267</v>
      </c>
      <c r="B949" s="2" t="s">
        <v>1918</v>
      </c>
    </row>
    <row r="950" spans="1:2" ht="15.75" customHeight="1" x14ac:dyDescent="0.2">
      <c r="A950" s="2">
        <v>268</v>
      </c>
      <c r="B950" s="2" t="s">
        <v>1919</v>
      </c>
    </row>
    <row r="951" spans="1:2" ht="15.75" customHeight="1" x14ac:dyDescent="0.2">
      <c r="A951" s="2">
        <v>269</v>
      </c>
      <c r="B951" s="2" t="s">
        <v>1920</v>
      </c>
    </row>
    <row r="952" spans="1:2" ht="15.75" customHeight="1" x14ac:dyDescent="0.2">
      <c r="A952" s="2">
        <v>270</v>
      </c>
      <c r="B952" s="2" t="s">
        <v>1921</v>
      </c>
    </row>
    <row r="953" spans="1:2" ht="15.75" customHeight="1" x14ac:dyDescent="0.2">
      <c r="A953" s="2">
        <v>271</v>
      </c>
      <c r="B953" s="2" t="s">
        <v>1922</v>
      </c>
    </row>
    <row r="954" spans="1:2" ht="15.75" customHeight="1" x14ac:dyDescent="0.2">
      <c r="A954" s="2">
        <v>272</v>
      </c>
      <c r="B954" s="2" t="s">
        <v>1923</v>
      </c>
    </row>
    <row r="955" spans="1:2" ht="15.75" customHeight="1" x14ac:dyDescent="0.2">
      <c r="A955" s="2">
        <v>273</v>
      </c>
      <c r="B955" s="2" t="s">
        <v>1924</v>
      </c>
    </row>
    <row r="956" spans="1:2" ht="15.75" customHeight="1" x14ac:dyDescent="0.2">
      <c r="A956" s="2">
        <v>274</v>
      </c>
      <c r="B956" s="2" t="s">
        <v>1925</v>
      </c>
    </row>
    <row r="957" spans="1:2" ht="15.75" customHeight="1" x14ac:dyDescent="0.2">
      <c r="A957" s="2">
        <v>275</v>
      </c>
      <c r="B957" s="2" t="s">
        <v>1926</v>
      </c>
    </row>
    <row r="958" spans="1:2" ht="15.75" customHeight="1" x14ac:dyDescent="0.2">
      <c r="A958" s="2">
        <v>276</v>
      </c>
      <c r="B958" s="2" t="s">
        <v>897</v>
      </c>
    </row>
    <row r="959" spans="1:2" ht="15.75" customHeight="1" x14ac:dyDescent="0.2">
      <c r="A959" s="2">
        <v>277</v>
      </c>
      <c r="B959" s="2" t="s">
        <v>716</v>
      </c>
    </row>
    <row r="960" spans="1:2" ht="15.75" customHeight="1" x14ac:dyDescent="0.2">
      <c r="A960" s="2">
        <v>278</v>
      </c>
      <c r="B960" s="2" t="s">
        <v>717</v>
      </c>
    </row>
    <row r="961" spans="1:2" ht="15.75" customHeight="1" x14ac:dyDescent="0.2">
      <c r="A961" s="2">
        <v>279</v>
      </c>
      <c r="B961" s="2" t="s">
        <v>718</v>
      </c>
    </row>
    <row r="962" spans="1:2" ht="15.75" customHeight="1" x14ac:dyDescent="0.2">
      <c r="A962" s="2">
        <v>280</v>
      </c>
      <c r="B962" s="2" t="s">
        <v>719</v>
      </c>
    </row>
    <row r="963" spans="1:2" ht="15.75" customHeight="1" x14ac:dyDescent="0.2">
      <c r="A963" s="2">
        <v>281</v>
      </c>
      <c r="B963" s="2" t="s">
        <v>720</v>
      </c>
    </row>
    <row r="964" spans="1:2" ht="15.75" customHeight="1" x14ac:dyDescent="0.2">
      <c r="A964" s="2">
        <v>284</v>
      </c>
      <c r="B964" s="2" t="s">
        <v>527</v>
      </c>
    </row>
    <row r="965" spans="1:2" ht="15.75" customHeight="1" x14ac:dyDescent="0.2">
      <c r="A965" s="2">
        <v>285</v>
      </c>
      <c r="B965" s="2" t="s">
        <v>1927</v>
      </c>
    </row>
    <row r="966" spans="1:2" ht="15.75" customHeight="1" x14ac:dyDescent="0.2">
      <c r="A966" s="2">
        <v>288</v>
      </c>
      <c r="B966" s="2" t="s">
        <v>899</v>
      </c>
    </row>
    <row r="967" spans="1:2" ht="15.75" customHeight="1" x14ac:dyDescent="0.2">
      <c r="A967" s="2">
        <v>289</v>
      </c>
      <c r="B967" s="2" t="s">
        <v>320</v>
      </c>
    </row>
    <row r="968" spans="1:2" ht="15.75" customHeight="1" x14ac:dyDescent="0.2">
      <c r="A968" s="2">
        <v>290</v>
      </c>
      <c r="B968" s="2" t="s">
        <v>321</v>
      </c>
    </row>
    <row r="969" spans="1:2" ht="15.75" customHeight="1" x14ac:dyDescent="0.2">
      <c r="A969" s="2">
        <v>291</v>
      </c>
      <c r="B969" s="2" t="s">
        <v>322</v>
      </c>
    </row>
    <row r="970" spans="1:2" ht="15.75" customHeight="1" x14ac:dyDescent="0.2">
      <c r="A970" s="2">
        <v>292</v>
      </c>
      <c r="B970" s="2" t="s">
        <v>323</v>
      </c>
    </row>
    <row r="971" spans="1:2" ht="15.75" customHeight="1" x14ac:dyDescent="0.2">
      <c r="A971" s="2">
        <v>293</v>
      </c>
      <c r="B971" s="2" t="s">
        <v>324</v>
      </c>
    </row>
    <row r="972" spans="1:2" ht="15.75" customHeight="1" x14ac:dyDescent="0.2">
      <c r="A972" s="2">
        <v>294</v>
      </c>
      <c r="B972" s="2" t="s">
        <v>1928</v>
      </c>
    </row>
    <row r="973" spans="1:2" ht="15.75" customHeight="1" x14ac:dyDescent="0.2">
      <c r="A973" s="2">
        <v>295</v>
      </c>
      <c r="B973" s="2" t="s">
        <v>1929</v>
      </c>
    </row>
    <row r="974" spans="1:2" ht="15.75" customHeight="1" x14ac:dyDescent="0.2">
      <c r="A974" s="2">
        <v>296</v>
      </c>
      <c r="B974" s="2" t="s">
        <v>1930</v>
      </c>
    </row>
    <row r="975" spans="1:2" ht="15.75" customHeight="1" x14ac:dyDescent="0.2">
      <c r="A975" s="2">
        <v>297</v>
      </c>
      <c r="B975" s="2" t="s">
        <v>1931</v>
      </c>
    </row>
    <row r="976" spans="1:2" ht="15.75" customHeight="1" x14ac:dyDescent="0.2">
      <c r="A976" s="2">
        <v>298</v>
      </c>
      <c r="B976" s="2" t="s">
        <v>1932</v>
      </c>
    </row>
    <row r="977" spans="1:2" ht="15.75" customHeight="1" x14ac:dyDescent="0.2">
      <c r="A977" s="2">
        <v>299</v>
      </c>
      <c r="B977" s="2" t="s">
        <v>621</v>
      </c>
    </row>
    <row r="978" spans="1:2" ht="15.75" customHeight="1" x14ac:dyDescent="0.2">
      <c r="A978" s="2">
        <v>300</v>
      </c>
      <c r="B978" s="2" t="s">
        <v>568</v>
      </c>
    </row>
    <row r="979" spans="1:2" ht="15.75" customHeight="1" x14ac:dyDescent="0.2">
      <c r="A979" s="2">
        <v>301</v>
      </c>
      <c r="B979" s="2" t="s">
        <v>1933</v>
      </c>
    </row>
    <row r="980" spans="1:2" ht="15.75" customHeight="1" x14ac:dyDescent="0.2">
      <c r="A980" s="2">
        <v>303</v>
      </c>
      <c r="B980" s="2" t="s">
        <v>1934</v>
      </c>
    </row>
    <row r="981" spans="1:2" ht="15.75" customHeight="1" x14ac:dyDescent="0.2">
      <c r="A981" s="2">
        <v>304</v>
      </c>
      <c r="B981" s="2" t="s">
        <v>1935</v>
      </c>
    </row>
    <row r="982" spans="1:2" ht="15.75" customHeight="1" x14ac:dyDescent="0.2">
      <c r="A982" s="2">
        <v>306</v>
      </c>
      <c r="B982" s="2" t="s">
        <v>1936</v>
      </c>
    </row>
    <row r="983" spans="1:2" ht="15.75" customHeight="1" x14ac:dyDescent="0.2">
      <c r="A983" s="2">
        <v>307</v>
      </c>
      <c r="B983" s="2" t="s">
        <v>1937</v>
      </c>
    </row>
    <row r="984" spans="1:2" ht="15.75" customHeight="1" x14ac:dyDescent="0.2">
      <c r="A984" s="2">
        <v>308</v>
      </c>
      <c r="B984" s="2" t="s">
        <v>1938</v>
      </c>
    </row>
    <row r="985" spans="1:2" ht="15.75" customHeight="1" x14ac:dyDescent="0.2">
      <c r="A985" s="2">
        <v>309</v>
      </c>
      <c r="B985" s="2" t="s">
        <v>1939</v>
      </c>
    </row>
    <row r="986" spans="1:2" ht="15.75" customHeight="1" x14ac:dyDescent="0.2">
      <c r="A986" s="2">
        <v>310</v>
      </c>
      <c r="B986" s="2" t="s">
        <v>1940</v>
      </c>
    </row>
    <row r="987" spans="1:2" ht="15.75" customHeight="1" x14ac:dyDescent="0.2">
      <c r="A987" s="2">
        <v>311</v>
      </c>
      <c r="B987" s="2" t="s">
        <v>626</v>
      </c>
    </row>
    <row r="988" spans="1:2" ht="15.75" customHeight="1" x14ac:dyDescent="0.2">
      <c r="A988" s="2">
        <v>312</v>
      </c>
      <c r="B988" s="2" t="s">
        <v>1941</v>
      </c>
    </row>
    <row r="989" spans="1:2" ht="15.75" customHeight="1" x14ac:dyDescent="0.2">
      <c r="A989" s="2">
        <v>315</v>
      </c>
      <c r="B989" s="2" t="s">
        <v>1942</v>
      </c>
    </row>
    <row r="990" spans="1:2" ht="15.75" customHeight="1" x14ac:dyDescent="0.2">
      <c r="A990" s="2">
        <v>317</v>
      </c>
      <c r="B990" s="2" t="s">
        <v>1943</v>
      </c>
    </row>
    <row r="991" spans="1:2" ht="15.75" customHeight="1" x14ac:dyDescent="0.2">
      <c r="A991" s="2">
        <v>318</v>
      </c>
      <c r="B991" s="2" t="s">
        <v>1944</v>
      </c>
    </row>
    <row r="992" spans="1:2" ht="15.75" customHeight="1" x14ac:dyDescent="0.2">
      <c r="A992" s="2">
        <v>319</v>
      </c>
      <c r="B992" s="2" t="s">
        <v>1945</v>
      </c>
    </row>
    <row r="993" spans="1:2" ht="15.75" customHeight="1" x14ac:dyDescent="0.2">
      <c r="A993" s="2">
        <v>322</v>
      </c>
      <c r="B993" s="2" t="s">
        <v>1946</v>
      </c>
    </row>
    <row r="994" spans="1:2" ht="15.75" customHeight="1" x14ac:dyDescent="0.2">
      <c r="A994" s="2">
        <v>323</v>
      </c>
      <c r="B994" s="2" t="s">
        <v>1947</v>
      </c>
    </row>
    <row r="995" spans="1:2" ht="15.75" customHeight="1" x14ac:dyDescent="0.2">
      <c r="A995" s="2">
        <v>324</v>
      </c>
      <c r="B995" s="2" t="s">
        <v>1948</v>
      </c>
    </row>
    <row r="996" spans="1:2" ht="15.75" customHeight="1" x14ac:dyDescent="0.2">
      <c r="A996" s="2">
        <v>325</v>
      </c>
      <c r="B996" s="2" t="s">
        <v>1949</v>
      </c>
    </row>
    <row r="997" spans="1:2" ht="15.75" customHeight="1" x14ac:dyDescent="0.2">
      <c r="A997" s="2">
        <v>326</v>
      </c>
      <c r="B997" s="2" t="s">
        <v>1950</v>
      </c>
    </row>
    <row r="998" spans="1:2" ht="15.75" customHeight="1" x14ac:dyDescent="0.2">
      <c r="A998" s="2">
        <v>327</v>
      </c>
      <c r="B998" s="2" t="s">
        <v>1951</v>
      </c>
    </row>
    <row r="999" spans="1:2" ht="15.75" customHeight="1" x14ac:dyDescent="0.2">
      <c r="A999" s="2">
        <v>328</v>
      </c>
      <c r="B999" s="2" t="s">
        <v>1952</v>
      </c>
    </row>
    <row r="1000" spans="1:2" ht="15.75" customHeight="1" x14ac:dyDescent="0.2">
      <c r="A1000" s="2">
        <v>329</v>
      </c>
      <c r="B1000" s="2" t="s">
        <v>1953</v>
      </c>
    </row>
    <row r="1001" spans="1:2" ht="15.75" customHeight="1" x14ac:dyDescent="0.2">
      <c r="A1001" s="2">
        <v>330</v>
      </c>
      <c r="B1001" s="2" t="s">
        <v>1954</v>
      </c>
    </row>
    <row r="1002" spans="1:2" ht="15.75" customHeight="1" x14ac:dyDescent="0.2">
      <c r="A1002" s="2">
        <v>331</v>
      </c>
      <c r="B1002" s="2" t="s">
        <v>1955</v>
      </c>
    </row>
    <row r="1003" spans="1:2" ht="15.75" customHeight="1" x14ac:dyDescent="0.2">
      <c r="A1003" s="2">
        <v>332</v>
      </c>
      <c r="B1003" s="2" t="s">
        <v>1956</v>
      </c>
    </row>
    <row r="1004" spans="1:2" ht="15.75" customHeight="1" x14ac:dyDescent="0.2">
      <c r="A1004" s="2">
        <v>333</v>
      </c>
      <c r="B1004" s="2" t="s">
        <v>673</v>
      </c>
    </row>
    <row r="1005" spans="1:2" ht="15.75" customHeight="1" x14ac:dyDescent="0.2">
      <c r="A1005" s="2">
        <v>334</v>
      </c>
      <c r="B1005" s="2" t="s">
        <v>589</v>
      </c>
    </row>
    <row r="1006" spans="1:2" ht="15.75" customHeight="1" x14ac:dyDescent="0.2">
      <c r="A1006" s="2">
        <v>335</v>
      </c>
      <c r="B1006" s="2" t="s">
        <v>1957</v>
      </c>
    </row>
    <row r="1007" spans="1:2" ht="15.75" customHeight="1" x14ac:dyDescent="0.2">
      <c r="A1007" s="2">
        <v>336</v>
      </c>
      <c r="B1007" s="2" t="s">
        <v>1958</v>
      </c>
    </row>
    <row r="1008" spans="1:2" ht="15.75" customHeight="1" x14ac:dyDescent="0.2">
      <c r="A1008" s="2">
        <v>337</v>
      </c>
      <c r="B1008" s="2" t="s">
        <v>1959</v>
      </c>
    </row>
    <row r="1009" spans="1:2" ht="15.75" customHeight="1" x14ac:dyDescent="0.2">
      <c r="A1009" s="2">
        <v>338</v>
      </c>
      <c r="B1009" s="2" t="s">
        <v>1960</v>
      </c>
    </row>
    <row r="1010" spans="1:2" ht="15.75" customHeight="1" x14ac:dyDescent="0.2">
      <c r="A1010" s="2">
        <v>339</v>
      </c>
      <c r="B1010" s="2" t="s">
        <v>439</v>
      </c>
    </row>
    <row r="1011" spans="1:2" ht="15.75" customHeight="1" x14ac:dyDescent="0.2">
      <c r="A1011" s="2">
        <v>341</v>
      </c>
      <c r="B1011" s="2" t="s">
        <v>1961</v>
      </c>
    </row>
    <row r="1012" spans="1:2" ht="15.75" customHeight="1" x14ac:dyDescent="0.2">
      <c r="A1012" s="2">
        <v>342</v>
      </c>
      <c r="B1012" s="2" t="s">
        <v>851</v>
      </c>
    </row>
    <row r="1013" spans="1:2" ht="15.75" customHeight="1" x14ac:dyDescent="0.2">
      <c r="A1013" s="2">
        <v>343</v>
      </c>
      <c r="B1013" s="2" t="s">
        <v>1962</v>
      </c>
    </row>
    <row r="1014" spans="1:2" ht="15.75" customHeight="1" x14ac:dyDescent="0.2">
      <c r="A1014" s="2">
        <v>344</v>
      </c>
      <c r="B1014" s="2" t="s">
        <v>1963</v>
      </c>
    </row>
    <row r="1015" spans="1:2" ht="15.75" customHeight="1" x14ac:dyDescent="0.2">
      <c r="A1015" s="2">
        <v>346</v>
      </c>
      <c r="B1015" s="2" t="s">
        <v>808</v>
      </c>
    </row>
    <row r="1016" spans="1:2" ht="15.75" customHeight="1" x14ac:dyDescent="0.2">
      <c r="A1016" s="2">
        <v>347</v>
      </c>
      <c r="B1016" s="2" t="s">
        <v>886</v>
      </c>
    </row>
    <row r="1017" spans="1:2" ht="15.75" customHeight="1" x14ac:dyDescent="0.2">
      <c r="A1017" s="2">
        <v>348</v>
      </c>
      <c r="B1017" s="2" t="s">
        <v>889</v>
      </c>
    </row>
    <row r="1018" spans="1:2" ht="15.75" customHeight="1" x14ac:dyDescent="0.2">
      <c r="A1018" s="2">
        <v>349</v>
      </c>
      <c r="B1018" s="2" t="s">
        <v>1964</v>
      </c>
    </row>
    <row r="1019" spans="1:2" ht="15.75" customHeight="1" x14ac:dyDescent="0.2">
      <c r="A1019" s="2">
        <v>350</v>
      </c>
      <c r="B1019" s="2" t="s">
        <v>1965</v>
      </c>
    </row>
    <row r="1020" spans="1:2" ht="15.75" customHeight="1" x14ac:dyDescent="0.2">
      <c r="A1020" s="2">
        <v>351</v>
      </c>
      <c r="B1020" s="2" t="s">
        <v>507</v>
      </c>
    </row>
    <row r="1021" spans="1:2" ht="15.75" customHeight="1" x14ac:dyDescent="0.2">
      <c r="A1021" s="2">
        <v>352</v>
      </c>
      <c r="B1021" s="2" t="s">
        <v>508</v>
      </c>
    </row>
    <row r="1022" spans="1:2" ht="15.75" customHeight="1" x14ac:dyDescent="0.2">
      <c r="A1022" s="2">
        <v>353</v>
      </c>
      <c r="B1022" s="2" t="s">
        <v>509</v>
      </c>
    </row>
    <row r="1023" spans="1:2" ht="15.75" customHeight="1" x14ac:dyDescent="0.2">
      <c r="A1023" s="2">
        <v>354</v>
      </c>
      <c r="B1023" s="2" t="s">
        <v>510</v>
      </c>
    </row>
    <row r="1024" spans="1:2" ht="15.75" customHeight="1" x14ac:dyDescent="0.2">
      <c r="A1024" s="2">
        <v>355</v>
      </c>
      <c r="B1024" s="2" t="s">
        <v>511</v>
      </c>
    </row>
    <row r="1025" spans="1:2" ht="15.75" customHeight="1" x14ac:dyDescent="0.2">
      <c r="A1025" s="2">
        <v>356</v>
      </c>
      <c r="B1025" s="2" t="s">
        <v>512</v>
      </c>
    </row>
    <row r="1026" spans="1:2" ht="15.75" customHeight="1" x14ac:dyDescent="0.2">
      <c r="A1026" s="2">
        <v>357</v>
      </c>
      <c r="B1026" s="2" t="s">
        <v>751</v>
      </c>
    </row>
    <row r="1027" spans="1:2" ht="15.75" customHeight="1" x14ac:dyDescent="0.2">
      <c r="A1027" s="2">
        <v>358</v>
      </c>
      <c r="B1027" s="2" t="s">
        <v>753</v>
      </c>
    </row>
    <row r="1028" spans="1:2" ht="15.75" customHeight="1" x14ac:dyDescent="0.2">
      <c r="A1028" s="2">
        <v>359</v>
      </c>
      <c r="B1028" s="2" t="s">
        <v>755</v>
      </c>
    </row>
    <row r="1029" spans="1:2" ht="15.75" customHeight="1" x14ac:dyDescent="0.2">
      <c r="A1029" s="2">
        <v>360</v>
      </c>
      <c r="B1029" s="2" t="s">
        <v>756</v>
      </c>
    </row>
    <row r="1030" spans="1:2" ht="15.75" customHeight="1" x14ac:dyDescent="0.2">
      <c r="A1030" s="2">
        <v>361</v>
      </c>
      <c r="B1030" s="2" t="s">
        <v>761</v>
      </c>
    </row>
    <row r="1031" spans="1:2" ht="15.75" customHeight="1" x14ac:dyDescent="0.2">
      <c r="A1031" s="2">
        <v>362</v>
      </c>
      <c r="B1031" s="2" t="s">
        <v>758</v>
      </c>
    </row>
    <row r="1032" spans="1:2" ht="15.75" customHeight="1" x14ac:dyDescent="0.2">
      <c r="A1032" s="2">
        <v>363</v>
      </c>
      <c r="B1032" s="2" t="s">
        <v>388</v>
      </c>
    </row>
    <row r="1033" spans="1:2" ht="15.75" customHeight="1" x14ac:dyDescent="0.2">
      <c r="A1033" s="2">
        <v>364</v>
      </c>
      <c r="B1033" s="2" t="s">
        <v>389</v>
      </c>
    </row>
    <row r="1034" spans="1:2" ht="15.75" customHeight="1" x14ac:dyDescent="0.2">
      <c r="A1034" s="2">
        <v>365</v>
      </c>
      <c r="B1034" s="2" t="s">
        <v>246</v>
      </c>
    </row>
    <row r="1035" spans="1:2" ht="15.75" customHeight="1" x14ac:dyDescent="0.2">
      <c r="A1035" s="2">
        <v>366</v>
      </c>
      <c r="B1035" s="2" t="s">
        <v>565</v>
      </c>
    </row>
    <row r="1036" spans="1:2" ht="15.75" customHeight="1" x14ac:dyDescent="0.2">
      <c r="A1036" s="2">
        <v>367</v>
      </c>
      <c r="B1036" s="2" t="s">
        <v>636</v>
      </c>
    </row>
    <row r="1037" spans="1:2" ht="15.75" customHeight="1" x14ac:dyDescent="0.2">
      <c r="A1037" s="2">
        <v>368</v>
      </c>
      <c r="B1037" s="2" t="s">
        <v>637</v>
      </c>
    </row>
    <row r="1038" spans="1:2" ht="15.75" customHeight="1" x14ac:dyDescent="0.2">
      <c r="A1038" s="2">
        <v>369</v>
      </c>
      <c r="B1038" s="2" t="s">
        <v>1966</v>
      </c>
    </row>
    <row r="1039" spans="1:2" ht="15.75" customHeight="1" x14ac:dyDescent="0.2">
      <c r="A1039" s="2">
        <v>372</v>
      </c>
      <c r="B1039" s="2" t="s">
        <v>421</v>
      </c>
    </row>
    <row r="1040" spans="1:2" ht="15.75" customHeight="1" x14ac:dyDescent="0.2">
      <c r="A1040" s="2">
        <v>374</v>
      </c>
      <c r="B1040" s="2" t="s">
        <v>723</v>
      </c>
    </row>
    <row r="1041" spans="1:2" ht="15.75" customHeight="1" x14ac:dyDescent="0.2">
      <c r="A1041" s="2">
        <v>375</v>
      </c>
      <c r="B1041" s="2" t="s">
        <v>1967</v>
      </c>
    </row>
    <row r="1042" spans="1:2" ht="15.75" customHeight="1" x14ac:dyDescent="0.2">
      <c r="A1042" s="2">
        <v>379</v>
      </c>
      <c r="B1042" s="2" t="s">
        <v>595</v>
      </c>
    </row>
    <row r="1043" spans="1:2" ht="15.75" customHeight="1" x14ac:dyDescent="0.2">
      <c r="A1043" s="2">
        <v>382</v>
      </c>
      <c r="B1043" s="2" t="s">
        <v>1968</v>
      </c>
    </row>
    <row r="1044" spans="1:2" ht="15.75" customHeight="1" x14ac:dyDescent="0.2">
      <c r="A1044" s="2">
        <v>383</v>
      </c>
      <c r="B1044" s="2" t="s">
        <v>1969</v>
      </c>
    </row>
    <row r="1045" spans="1:2" ht="15.75" customHeight="1" x14ac:dyDescent="0.2">
      <c r="A1045" s="2">
        <v>384</v>
      </c>
      <c r="B1045" s="2" t="s">
        <v>1970</v>
      </c>
    </row>
    <row r="1046" spans="1:2" ht="15.75" customHeight="1" x14ac:dyDescent="0.2">
      <c r="A1046" s="2">
        <v>385</v>
      </c>
      <c r="B1046" s="2" t="s">
        <v>675</v>
      </c>
    </row>
    <row r="1047" spans="1:2" ht="15.75" customHeight="1" x14ac:dyDescent="0.2">
      <c r="A1047" s="2">
        <v>386</v>
      </c>
      <c r="B1047" s="2" t="s">
        <v>1971</v>
      </c>
    </row>
    <row r="1048" spans="1:2" ht="15.75" customHeight="1" x14ac:dyDescent="0.2">
      <c r="A1048" s="2">
        <v>387</v>
      </c>
      <c r="B1048" s="2" t="s">
        <v>967</v>
      </c>
    </row>
    <row r="1049" spans="1:2" ht="15.75" customHeight="1" x14ac:dyDescent="0.2">
      <c r="A1049" s="2">
        <v>388</v>
      </c>
      <c r="B1049" s="2" t="s">
        <v>972</v>
      </c>
    </row>
    <row r="1050" spans="1:2" ht="15.75" customHeight="1" x14ac:dyDescent="0.2">
      <c r="A1050" s="2">
        <v>389</v>
      </c>
      <c r="B1050" s="2" t="s">
        <v>970</v>
      </c>
    </row>
    <row r="1051" spans="1:2" ht="15.75" customHeight="1" x14ac:dyDescent="0.2">
      <c r="A1051" s="2">
        <v>390</v>
      </c>
      <c r="B1051" s="2" t="s">
        <v>1972</v>
      </c>
    </row>
    <row r="1052" spans="1:2" ht="15.75" customHeight="1" x14ac:dyDescent="0.2">
      <c r="A1052" s="2">
        <v>391</v>
      </c>
      <c r="B1052" s="2" t="s">
        <v>1973</v>
      </c>
    </row>
    <row r="1053" spans="1:2" ht="15.75" customHeight="1" x14ac:dyDescent="0.2">
      <c r="A1053" s="2">
        <v>392</v>
      </c>
      <c r="B1053" s="2" t="s">
        <v>860</v>
      </c>
    </row>
    <row r="1054" spans="1:2" ht="15.75" customHeight="1" x14ac:dyDescent="0.2">
      <c r="A1054" s="2">
        <v>393</v>
      </c>
      <c r="B1054" s="2" t="s">
        <v>861</v>
      </c>
    </row>
    <row r="1055" spans="1:2" ht="15.75" customHeight="1" x14ac:dyDescent="0.2">
      <c r="A1055" s="2">
        <v>394</v>
      </c>
      <c r="B1055" s="2" t="s">
        <v>865</v>
      </c>
    </row>
    <row r="1056" spans="1:2" ht="15.75" customHeight="1" x14ac:dyDescent="0.2">
      <c r="A1056" s="2">
        <v>395</v>
      </c>
      <c r="B1056" s="2" t="s">
        <v>866</v>
      </c>
    </row>
    <row r="1057" spans="1:2" ht="15.75" customHeight="1" x14ac:dyDescent="0.2">
      <c r="A1057" s="2">
        <v>396</v>
      </c>
      <c r="B1057" s="2" t="s">
        <v>867</v>
      </c>
    </row>
    <row r="1058" spans="1:2" ht="15.75" customHeight="1" x14ac:dyDescent="0.2">
      <c r="A1058" s="2">
        <v>397</v>
      </c>
      <c r="B1058" s="2" t="s">
        <v>869</v>
      </c>
    </row>
    <row r="1059" spans="1:2" ht="15.75" customHeight="1" x14ac:dyDescent="0.2">
      <c r="A1059" s="2">
        <v>398</v>
      </c>
      <c r="B1059" s="2" t="s">
        <v>871</v>
      </c>
    </row>
    <row r="1060" spans="1:2" ht="15.75" customHeight="1" x14ac:dyDescent="0.2">
      <c r="A1060" s="2">
        <v>399</v>
      </c>
      <c r="B1060" s="2" t="s">
        <v>874</v>
      </c>
    </row>
    <row r="1061" spans="1:2" ht="15.75" customHeight="1" x14ac:dyDescent="0.2">
      <c r="A1061" s="2">
        <v>400</v>
      </c>
      <c r="B1061" s="2" t="s">
        <v>875</v>
      </c>
    </row>
    <row r="1062" spans="1:2" ht="15.75" customHeight="1" x14ac:dyDescent="0.2">
      <c r="A1062" s="2">
        <v>401</v>
      </c>
      <c r="B1062" s="2" t="s">
        <v>876</v>
      </c>
    </row>
    <row r="1063" spans="1:2" ht="15.75" customHeight="1" x14ac:dyDescent="0.2">
      <c r="A1063" s="2">
        <v>402</v>
      </c>
      <c r="B1063" s="2" t="s">
        <v>878</v>
      </c>
    </row>
    <row r="1064" spans="1:2" ht="15.75" customHeight="1" x14ac:dyDescent="0.2">
      <c r="A1064" s="2">
        <v>403</v>
      </c>
      <c r="B1064" s="2" t="s">
        <v>879</v>
      </c>
    </row>
    <row r="1065" spans="1:2" ht="15.75" customHeight="1" x14ac:dyDescent="0.2">
      <c r="A1065" s="2">
        <v>404</v>
      </c>
      <c r="B1065" s="2" t="s">
        <v>881</v>
      </c>
    </row>
    <row r="1066" spans="1:2" ht="15.75" customHeight="1" x14ac:dyDescent="0.2">
      <c r="A1066" s="2">
        <v>405</v>
      </c>
      <c r="B1066" s="2" t="s">
        <v>882</v>
      </c>
    </row>
    <row r="1067" spans="1:2" ht="15.75" customHeight="1" x14ac:dyDescent="0.2">
      <c r="A1067" s="2">
        <v>406</v>
      </c>
      <c r="B1067" s="2" t="s">
        <v>883</v>
      </c>
    </row>
    <row r="1068" spans="1:2" ht="15.75" customHeight="1" x14ac:dyDescent="0.2">
      <c r="A1068" s="2">
        <v>407</v>
      </c>
      <c r="B1068" s="2" t="s">
        <v>863</v>
      </c>
    </row>
    <row r="1069" spans="1:2" ht="15.75" customHeight="1" x14ac:dyDescent="0.2">
      <c r="A1069" s="2">
        <v>408</v>
      </c>
      <c r="B1069" s="2" t="s">
        <v>864</v>
      </c>
    </row>
    <row r="1070" spans="1:2" ht="15.75" customHeight="1" x14ac:dyDescent="0.2">
      <c r="A1070" s="2">
        <v>409</v>
      </c>
      <c r="B1070" s="2" t="s">
        <v>868</v>
      </c>
    </row>
    <row r="1071" spans="1:2" ht="15.75" customHeight="1" x14ac:dyDescent="0.2">
      <c r="A1071" s="2">
        <v>410</v>
      </c>
      <c r="B1071" s="2" t="s">
        <v>870</v>
      </c>
    </row>
    <row r="1072" spans="1:2" ht="15.75" customHeight="1" x14ac:dyDescent="0.2">
      <c r="A1072" s="2">
        <v>411</v>
      </c>
      <c r="B1072" s="2" t="s">
        <v>872</v>
      </c>
    </row>
    <row r="1073" spans="1:2" ht="15.75" customHeight="1" x14ac:dyDescent="0.2">
      <c r="A1073" s="2">
        <v>412</v>
      </c>
      <c r="B1073" s="2" t="s">
        <v>877</v>
      </c>
    </row>
    <row r="1074" spans="1:2" ht="15.75" customHeight="1" x14ac:dyDescent="0.2">
      <c r="A1074" s="2">
        <v>413</v>
      </c>
      <c r="B1074" s="2" t="s">
        <v>880</v>
      </c>
    </row>
    <row r="1075" spans="1:2" ht="15.75" customHeight="1" x14ac:dyDescent="0.2">
      <c r="A1075" s="2">
        <v>414</v>
      </c>
      <c r="B1075" s="2" t="s">
        <v>884</v>
      </c>
    </row>
    <row r="1076" spans="1:2" ht="15.75" customHeight="1" x14ac:dyDescent="0.2">
      <c r="A1076" s="2">
        <v>415</v>
      </c>
      <c r="B1076" s="2" t="s">
        <v>885</v>
      </c>
    </row>
    <row r="1077" spans="1:2" ht="15.75" customHeight="1" x14ac:dyDescent="0.2">
      <c r="A1077" s="2">
        <v>416</v>
      </c>
      <c r="B1077" s="2" t="s">
        <v>629</v>
      </c>
    </row>
    <row r="1078" spans="1:2" ht="15.75" customHeight="1" x14ac:dyDescent="0.2">
      <c r="A1078" s="2">
        <v>417</v>
      </c>
      <c r="B1078" s="2" t="s">
        <v>630</v>
      </c>
    </row>
    <row r="1079" spans="1:2" ht="15.75" customHeight="1" x14ac:dyDescent="0.2">
      <c r="A1079" s="2">
        <v>418</v>
      </c>
      <c r="B1079" s="2" t="s">
        <v>632</v>
      </c>
    </row>
    <row r="1080" spans="1:2" ht="15.75" customHeight="1" x14ac:dyDescent="0.2">
      <c r="A1080" s="2">
        <v>419</v>
      </c>
      <c r="B1080" s="2" t="s">
        <v>633</v>
      </c>
    </row>
    <row r="1081" spans="1:2" ht="15.75" customHeight="1" x14ac:dyDescent="0.2">
      <c r="A1081" s="2">
        <v>420</v>
      </c>
      <c r="B1081" s="2" t="s">
        <v>634</v>
      </c>
    </row>
    <row r="1082" spans="1:2" ht="15.75" customHeight="1" x14ac:dyDescent="0.2">
      <c r="A1082" s="2">
        <v>421</v>
      </c>
      <c r="B1082" s="2" t="s">
        <v>635</v>
      </c>
    </row>
    <row r="1083" spans="1:2" ht="15.75" customHeight="1" x14ac:dyDescent="0.2">
      <c r="A1083" s="2">
        <v>422</v>
      </c>
      <c r="B1083" s="2" t="s">
        <v>273</v>
      </c>
    </row>
    <row r="1084" spans="1:2" ht="15.75" customHeight="1" x14ac:dyDescent="0.2">
      <c r="A1084" s="2">
        <v>423</v>
      </c>
      <c r="B1084" s="2" t="s">
        <v>1974</v>
      </c>
    </row>
    <row r="1085" spans="1:2" ht="15.75" customHeight="1" x14ac:dyDescent="0.2">
      <c r="A1085" s="2">
        <v>424</v>
      </c>
      <c r="B1085" s="2" t="s">
        <v>1975</v>
      </c>
    </row>
    <row r="1086" spans="1:2" ht="15.75" customHeight="1" x14ac:dyDescent="0.2">
      <c r="A1086" s="2">
        <v>425</v>
      </c>
      <c r="B1086" s="2" t="s">
        <v>1976</v>
      </c>
    </row>
    <row r="1087" spans="1:2" ht="15.75" customHeight="1" x14ac:dyDescent="0.2">
      <c r="A1087" s="2">
        <v>426</v>
      </c>
      <c r="B1087" s="2" t="s">
        <v>1977</v>
      </c>
    </row>
    <row r="1088" spans="1:2" ht="15.75" customHeight="1" x14ac:dyDescent="0.2">
      <c r="A1088" s="2">
        <v>427</v>
      </c>
      <c r="B1088" s="2" t="s">
        <v>1978</v>
      </c>
    </row>
    <row r="1089" spans="1:2" ht="15.75" customHeight="1" x14ac:dyDescent="0.2">
      <c r="A1089" s="2">
        <v>428</v>
      </c>
      <c r="B1089" s="2" t="s">
        <v>1979</v>
      </c>
    </row>
    <row r="1090" spans="1:2" ht="15.75" customHeight="1" x14ac:dyDescent="0.2">
      <c r="A1090" s="2">
        <v>429</v>
      </c>
      <c r="B1090" s="2" t="s">
        <v>1980</v>
      </c>
    </row>
    <row r="1091" spans="1:2" ht="15.75" customHeight="1" x14ac:dyDescent="0.2">
      <c r="A1091" s="2">
        <v>430</v>
      </c>
      <c r="B1091" s="2" t="s">
        <v>1981</v>
      </c>
    </row>
    <row r="1092" spans="1:2" ht="15.75" customHeight="1" x14ac:dyDescent="0.2">
      <c r="A1092" s="2">
        <v>432</v>
      </c>
      <c r="B1092" s="2" t="s">
        <v>1982</v>
      </c>
    </row>
    <row r="1093" spans="1:2" ht="15.75" customHeight="1" x14ac:dyDescent="0.2">
      <c r="A1093" s="2">
        <v>433</v>
      </c>
      <c r="B1093" s="2" t="s">
        <v>547</v>
      </c>
    </row>
    <row r="1094" spans="1:2" ht="15.75" customHeight="1" x14ac:dyDescent="0.2">
      <c r="A1094" s="2">
        <v>434</v>
      </c>
      <c r="B1094" s="2" t="s">
        <v>623</v>
      </c>
    </row>
    <row r="1095" spans="1:2" ht="15.75" customHeight="1" x14ac:dyDescent="0.2">
      <c r="A1095" s="2">
        <v>435</v>
      </c>
      <c r="B1095" s="2" t="s">
        <v>873</v>
      </c>
    </row>
    <row r="1096" spans="1:2" ht="15.75" customHeight="1" x14ac:dyDescent="0.2">
      <c r="A1096" s="2">
        <v>436</v>
      </c>
      <c r="B1096" s="2" t="s">
        <v>961</v>
      </c>
    </row>
    <row r="1097" spans="1:2" ht="15.75" customHeight="1" x14ac:dyDescent="0.2">
      <c r="A1097" s="2">
        <v>437</v>
      </c>
      <c r="B1097" s="2" t="s">
        <v>962</v>
      </c>
    </row>
    <row r="1098" spans="1:2" ht="15.75" customHeight="1" x14ac:dyDescent="0.2">
      <c r="A1098" s="2">
        <v>438</v>
      </c>
      <c r="B1098" s="2" t="s">
        <v>964</v>
      </c>
    </row>
    <row r="1099" spans="1:2" ht="15.75" customHeight="1" x14ac:dyDescent="0.2">
      <c r="A1099" s="2">
        <v>439</v>
      </c>
      <c r="B1099" s="2" t="s">
        <v>903</v>
      </c>
    </row>
    <row r="1100" spans="1:2" ht="15.75" customHeight="1" x14ac:dyDescent="0.2">
      <c r="A1100" s="2">
        <v>440</v>
      </c>
      <c r="B1100" s="2" t="s">
        <v>904</v>
      </c>
    </row>
    <row r="1101" spans="1:2" ht="15.75" customHeight="1" x14ac:dyDescent="0.2">
      <c r="A1101" s="2">
        <v>441</v>
      </c>
      <c r="B1101" s="2" t="s">
        <v>905</v>
      </c>
    </row>
    <row r="1102" spans="1:2" ht="15.75" customHeight="1" x14ac:dyDescent="0.2">
      <c r="A1102" s="2">
        <v>442</v>
      </c>
      <c r="B1102" s="2" t="s">
        <v>906</v>
      </c>
    </row>
    <row r="1103" spans="1:2" ht="15.75" customHeight="1" x14ac:dyDescent="0.2">
      <c r="A1103" s="2">
        <v>443</v>
      </c>
      <c r="B1103" s="2" t="s">
        <v>907</v>
      </c>
    </row>
    <row r="1104" spans="1:2" ht="15.75" customHeight="1" x14ac:dyDescent="0.2">
      <c r="A1104" s="2">
        <v>444</v>
      </c>
      <c r="B1104" s="2" t="s">
        <v>41</v>
      </c>
    </row>
    <row r="1105" spans="1:2" ht="15.75" customHeight="1" x14ac:dyDescent="0.2">
      <c r="A1105" s="2">
        <v>445</v>
      </c>
      <c r="B1105" s="2" t="s">
        <v>853</v>
      </c>
    </row>
    <row r="1106" spans="1:2" ht="15.75" customHeight="1" x14ac:dyDescent="0.2">
      <c r="A1106" s="2">
        <v>446</v>
      </c>
      <c r="B1106" s="2" t="s">
        <v>1983</v>
      </c>
    </row>
    <row r="1107" spans="1:2" ht="15.75" customHeight="1" x14ac:dyDescent="0.2">
      <c r="A1107" s="2">
        <v>449</v>
      </c>
      <c r="B1107" s="2" t="s">
        <v>1984</v>
      </c>
    </row>
    <row r="1108" spans="1:2" ht="15.75" customHeight="1" x14ac:dyDescent="0.2">
      <c r="A1108" s="2">
        <v>450</v>
      </c>
      <c r="B1108" s="2" t="s">
        <v>313</v>
      </c>
    </row>
    <row r="1109" spans="1:2" ht="15.75" customHeight="1" x14ac:dyDescent="0.2">
      <c r="A1109" s="2">
        <v>451</v>
      </c>
      <c r="B1109" s="2" t="s">
        <v>680</v>
      </c>
    </row>
    <row r="1110" spans="1:2" ht="15.75" customHeight="1" x14ac:dyDescent="0.2">
      <c r="A1110" s="2">
        <v>452</v>
      </c>
      <c r="B1110" s="2" t="s">
        <v>679</v>
      </c>
    </row>
    <row r="1111" spans="1:2" ht="15.75" customHeight="1" x14ac:dyDescent="0.2">
      <c r="A1111" s="2">
        <v>453</v>
      </c>
      <c r="B1111" s="2" t="s">
        <v>685</v>
      </c>
    </row>
    <row r="1112" spans="1:2" ht="15.75" customHeight="1" x14ac:dyDescent="0.2">
      <c r="A1112" s="2">
        <v>454</v>
      </c>
      <c r="B1112" s="2" t="s">
        <v>684</v>
      </c>
    </row>
    <row r="1113" spans="1:2" ht="15.75" customHeight="1" x14ac:dyDescent="0.2">
      <c r="A1113" s="2">
        <v>455</v>
      </c>
      <c r="B1113" s="2" t="s">
        <v>697</v>
      </c>
    </row>
    <row r="1114" spans="1:2" ht="15.75" customHeight="1" x14ac:dyDescent="0.2">
      <c r="A1114" s="2">
        <v>456</v>
      </c>
      <c r="B1114" s="2" t="s">
        <v>696</v>
      </c>
    </row>
    <row r="1115" spans="1:2" ht="15.75" customHeight="1" x14ac:dyDescent="0.2">
      <c r="A1115" s="2">
        <v>457</v>
      </c>
      <c r="B1115" s="2" t="s">
        <v>690</v>
      </c>
    </row>
    <row r="1116" spans="1:2" ht="15.75" customHeight="1" x14ac:dyDescent="0.2">
      <c r="A1116" s="2">
        <v>458</v>
      </c>
      <c r="B1116" s="2" t="s">
        <v>689</v>
      </c>
    </row>
    <row r="1117" spans="1:2" ht="15.75" customHeight="1" x14ac:dyDescent="0.2">
      <c r="A1117" s="2">
        <v>459</v>
      </c>
      <c r="B1117" s="2" t="s">
        <v>708</v>
      </c>
    </row>
    <row r="1118" spans="1:2" ht="15.75" customHeight="1" x14ac:dyDescent="0.2">
      <c r="A1118" s="2">
        <v>460</v>
      </c>
      <c r="B1118" s="2" t="s">
        <v>707</v>
      </c>
    </row>
    <row r="1119" spans="1:2" ht="15.75" customHeight="1" x14ac:dyDescent="0.2">
      <c r="A1119" s="2">
        <v>461</v>
      </c>
      <c r="B1119" s="2" t="s">
        <v>702</v>
      </c>
    </row>
    <row r="1120" spans="1:2" ht="15.75" customHeight="1" x14ac:dyDescent="0.2">
      <c r="A1120" s="2">
        <v>462</v>
      </c>
      <c r="B1120" s="2" t="s">
        <v>701</v>
      </c>
    </row>
    <row r="1121" spans="1:2" ht="15.75" customHeight="1" x14ac:dyDescent="0.2">
      <c r="A1121" s="2">
        <v>463</v>
      </c>
      <c r="B1121" s="2" t="s">
        <v>694</v>
      </c>
    </row>
    <row r="1122" spans="1:2" ht="15.75" customHeight="1" x14ac:dyDescent="0.2">
      <c r="A1122" s="2">
        <v>464</v>
      </c>
      <c r="B1122" s="2" t="s">
        <v>1985</v>
      </c>
    </row>
    <row r="1123" spans="1:2" ht="15.75" customHeight="1" x14ac:dyDescent="0.2">
      <c r="A1123" s="2">
        <v>466</v>
      </c>
      <c r="B1123" s="2" t="s">
        <v>1986</v>
      </c>
    </row>
    <row r="1124" spans="1:2" ht="15.75" customHeight="1" x14ac:dyDescent="0.2">
      <c r="A1124" s="2">
        <v>468</v>
      </c>
      <c r="B1124" s="2" t="s">
        <v>1987</v>
      </c>
    </row>
    <row r="1125" spans="1:2" ht="15.75" customHeight="1" x14ac:dyDescent="0.2">
      <c r="A1125" s="2">
        <v>469</v>
      </c>
      <c r="B1125" s="2" t="s">
        <v>24</v>
      </c>
    </row>
    <row r="1126" spans="1:2" ht="15.75" customHeight="1" x14ac:dyDescent="0.2">
      <c r="A1126" s="2">
        <v>470</v>
      </c>
      <c r="B1126" s="2" t="s">
        <v>1988</v>
      </c>
    </row>
    <row r="1127" spans="1:2" ht="15.75" customHeight="1" x14ac:dyDescent="0.2">
      <c r="A1127" s="2">
        <v>471</v>
      </c>
      <c r="B1127" s="2" t="s">
        <v>1989</v>
      </c>
    </row>
    <row r="1128" spans="1:2" ht="15.75" customHeight="1" x14ac:dyDescent="0.2">
      <c r="A1128" s="2">
        <v>472</v>
      </c>
      <c r="B1128" s="2" t="s">
        <v>1990</v>
      </c>
    </row>
    <row r="1129" spans="1:2" ht="15.75" customHeight="1" x14ac:dyDescent="0.2">
      <c r="A1129" s="2">
        <v>473</v>
      </c>
      <c r="B1129" s="2" t="s">
        <v>1991</v>
      </c>
    </row>
    <row r="1130" spans="1:2" ht="15.75" customHeight="1" x14ac:dyDescent="0.2">
      <c r="A1130" s="2">
        <v>474</v>
      </c>
      <c r="B1130" s="2" t="s">
        <v>1992</v>
      </c>
    </row>
    <row r="1131" spans="1:2" ht="15.75" customHeight="1" x14ac:dyDescent="0.2">
      <c r="A1131" s="2">
        <v>476</v>
      </c>
      <c r="B1131" s="2" t="s">
        <v>1993</v>
      </c>
    </row>
    <row r="1132" spans="1:2" ht="15.75" customHeight="1" x14ac:dyDescent="0.2">
      <c r="A1132" s="2">
        <v>477</v>
      </c>
      <c r="B1132" s="2" t="s">
        <v>1994</v>
      </c>
    </row>
    <row r="1133" spans="1:2" ht="15.75" customHeight="1" x14ac:dyDescent="0.2">
      <c r="A1133" s="2">
        <v>478</v>
      </c>
      <c r="B1133" s="2" t="s">
        <v>1995</v>
      </c>
    </row>
    <row r="1134" spans="1:2" ht="15.75" customHeight="1" x14ac:dyDescent="0.2">
      <c r="A1134" s="2">
        <v>479</v>
      </c>
      <c r="B1134" s="2" t="s">
        <v>1996</v>
      </c>
    </row>
    <row r="1135" spans="1:2" ht="15.75" customHeight="1" x14ac:dyDescent="0.2">
      <c r="A1135" s="2">
        <v>480</v>
      </c>
      <c r="B1135" s="2" t="s">
        <v>1997</v>
      </c>
    </row>
    <row r="1136" spans="1:2" ht="15.75" customHeight="1" x14ac:dyDescent="0.2">
      <c r="A1136" s="2">
        <v>481</v>
      </c>
      <c r="B1136" s="2" t="s">
        <v>1998</v>
      </c>
    </row>
    <row r="1137" spans="1:2" ht="15.75" customHeight="1" x14ac:dyDescent="0.2">
      <c r="A1137" s="2">
        <v>482</v>
      </c>
      <c r="B1137" s="2" t="s">
        <v>1999</v>
      </c>
    </row>
    <row r="1138" spans="1:2" ht="15.75" customHeight="1" x14ac:dyDescent="0.2">
      <c r="A1138" s="2">
        <v>483</v>
      </c>
      <c r="B1138" s="2" t="s">
        <v>2000</v>
      </c>
    </row>
    <row r="1139" spans="1:2" ht="15.75" customHeight="1" x14ac:dyDescent="0.2">
      <c r="A1139" s="2">
        <v>484</v>
      </c>
      <c r="B1139" s="2" t="s">
        <v>2001</v>
      </c>
    </row>
    <row r="1140" spans="1:2" ht="15.75" customHeight="1" x14ac:dyDescent="0.2">
      <c r="A1140" s="2">
        <v>485</v>
      </c>
      <c r="B1140" s="2" t="s">
        <v>2002</v>
      </c>
    </row>
    <row r="1141" spans="1:2" ht="15.75" customHeight="1" x14ac:dyDescent="0.2">
      <c r="A1141" s="2">
        <v>486</v>
      </c>
      <c r="B1141" s="2" t="s">
        <v>2003</v>
      </c>
    </row>
    <row r="1142" spans="1:2" ht="15.75" customHeight="1" x14ac:dyDescent="0.2">
      <c r="A1142" s="2">
        <v>487</v>
      </c>
      <c r="B1142" s="2" t="s">
        <v>2004</v>
      </c>
    </row>
    <row r="1143" spans="1:2" ht="15.75" customHeight="1" x14ac:dyDescent="0.2">
      <c r="A1143" s="2">
        <v>488</v>
      </c>
      <c r="B1143" s="2" t="s">
        <v>2005</v>
      </c>
    </row>
    <row r="1144" spans="1:2" ht="15.75" customHeight="1" x14ac:dyDescent="0.2">
      <c r="A1144" s="2">
        <v>489</v>
      </c>
      <c r="B1144" s="2" t="s">
        <v>2006</v>
      </c>
    </row>
    <row r="1145" spans="1:2" ht="15.75" customHeight="1" x14ac:dyDescent="0.2">
      <c r="A1145" s="2">
        <v>490</v>
      </c>
      <c r="B1145" s="2" t="s">
        <v>2007</v>
      </c>
    </row>
    <row r="1146" spans="1:2" ht="15.75" customHeight="1" x14ac:dyDescent="0.2">
      <c r="A1146" s="2">
        <v>491</v>
      </c>
      <c r="B1146" s="2" t="s">
        <v>2008</v>
      </c>
    </row>
    <row r="1147" spans="1:2" ht="15.75" customHeight="1" x14ac:dyDescent="0.2">
      <c r="A1147" s="2">
        <v>492</v>
      </c>
      <c r="B1147" s="2" t="s">
        <v>2009</v>
      </c>
    </row>
    <row r="1148" spans="1:2" ht="15.75" customHeight="1" x14ac:dyDescent="0.2">
      <c r="A1148" s="2">
        <v>493</v>
      </c>
      <c r="B1148" s="2" t="s">
        <v>2010</v>
      </c>
    </row>
    <row r="1149" spans="1:2" ht="15.75" customHeight="1" x14ac:dyDescent="0.2">
      <c r="A1149" s="2">
        <v>494</v>
      </c>
      <c r="B1149" s="2" t="s">
        <v>2011</v>
      </c>
    </row>
    <row r="1150" spans="1:2" ht="15.75" customHeight="1" x14ac:dyDescent="0.2">
      <c r="A1150" s="2">
        <v>495</v>
      </c>
      <c r="B1150" s="2" t="s">
        <v>2012</v>
      </c>
    </row>
    <row r="1151" spans="1:2" ht="15.75" customHeight="1" x14ac:dyDescent="0.2">
      <c r="A1151" s="2">
        <v>496</v>
      </c>
      <c r="B1151" s="2" t="s">
        <v>2013</v>
      </c>
    </row>
    <row r="1152" spans="1:2" ht="15.75" customHeight="1" x14ac:dyDescent="0.2">
      <c r="A1152" s="2">
        <v>497</v>
      </c>
      <c r="B1152" s="2" t="s">
        <v>2014</v>
      </c>
    </row>
    <row r="1153" spans="1:2" ht="15.75" customHeight="1" x14ac:dyDescent="0.2">
      <c r="A1153" s="2">
        <v>498</v>
      </c>
      <c r="B1153" s="2" t="s">
        <v>2015</v>
      </c>
    </row>
    <row r="1154" spans="1:2" ht="15.75" customHeight="1" x14ac:dyDescent="0.2">
      <c r="A1154" s="2">
        <v>499</v>
      </c>
      <c r="B1154" s="2" t="s">
        <v>2016</v>
      </c>
    </row>
    <row r="1155" spans="1:2" ht="15.75" customHeight="1" x14ac:dyDescent="0.2">
      <c r="A1155" s="2">
        <v>500</v>
      </c>
      <c r="B1155" s="2" t="s">
        <v>2017</v>
      </c>
    </row>
    <row r="1156" spans="1:2" ht="15.75" customHeight="1" x14ac:dyDescent="0.2">
      <c r="A1156" s="2">
        <v>501</v>
      </c>
      <c r="B1156" s="2" t="s">
        <v>2018</v>
      </c>
    </row>
    <row r="1157" spans="1:2" ht="15.75" customHeight="1" x14ac:dyDescent="0.2">
      <c r="A1157" s="2">
        <v>502</v>
      </c>
      <c r="B1157" s="2" t="s">
        <v>2019</v>
      </c>
    </row>
    <row r="1158" spans="1:2" ht="15.75" customHeight="1" x14ac:dyDescent="0.2">
      <c r="A1158" s="2">
        <v>503</v>
      </c>
      <c r="B1158" s="2" t="s">
        <v>2020</v>
      </c>
    </row>
    <row r="1159" spans="1:2" ht="15.75" customHeight="1" x14ac:dyDescent="0.2">
      <c r="A1159" s="2">
        <v>504</v>
      </c>
      <c r="B1159" s="2" t="s">
        <v>2021</v>
      </c>
    </row>
    <row r="1160" spans="1:2" ht="15.75" customHeight="1" x14ac:dyDescent="0.2">
      <c r="A1160" s="2">
        <v>505</v>
      </c>
      <c r="B1160" s="2" t="s">
        <v>2022</v>
      </c>
    </row>
    <row r="1161" spans="1:2" ht="15.75" customHeight="1" x14ac:dyDescent="0.2">
      <c r="A1161" s="2">
        <v>506</v>
      </c>
      <c r="B1161" s="2" t="s">
        <v>2023</v>
      </c>
    </row>
    <row r="1162" spans="1:2" ht="15.75" customHeight="1" x14ac:dyDescent="0.2">
      <c r="A1162" s="2">
        <v>507</v>
      </c>
      <c r="B1162" s="2" t="s">
        <v>2024</v>
      </c>
    </row>
    <row r="1163" spans="1:2" ht="15.75" customHeight="1" x14ac:dyDescent="0.2">
      <c r="A1163" s="2">
        <v>508</v>
      </c>
      <c r="B1163" s="2" t="s">
        <v>2025</v>
      </c>
    </row>
    <row r="1164" spans="1:2" ht="15.75" customHeight="1" x14ac:dyDescent="0.2">
      <c r="A1164" s="2">
        <v>509</v>
      </c>
      <c r="B1164" s="2" t="s">
        <v>2026</v>
      </c>
    </row>
    <row r="1165" spans="1:2" ht="15.75" customHeight="1" x14ac:dyDescent="0.2">
      <c r="A1165" s="2">
        <v>510</v>
      </c>
      <c r="B1165" s="2" t="s">
        <v>2027</v>
      </c>
    </row>
    <row r="1166" spans="1:2" ht="15.75" customHeight="1" x14ac:dyDescent="0.2">
      <c r="A1166" s="2">
        <v>511</v>
      </c>
      <c r="B1166" s="2" t="s">
        <v>2028</v>
      </c>
    </row>
    <row r="1167" spans="1:2" ht="15.75" customHeight="1" x14ac:dyDescent="0.2">
      <c r="A1167" s="2">
        <v>512</v>
      </c>
      <c r="B1167" s="2" t="s">
        <v>347</v>
      </c>
    </row>
    <row r="1168" spans="1:2" ht="15.75" customHeight="1" x14ac:dyDescent="0.2">
      <c r="A1168" s="2">
        <v>513</v>
      </c>
      <c r="B1168" s="2" t="s">
        <v>2029</v>
      </c>
    </row>
    <row r="1169" spans="1:2" ht="15.75" customHeight="1" x14ac:dyDescent="0.2">
      <c r="A1169" s="2">
        <v>514</v>
      </c>
      <c r="B1169" s="2" t="s">
        <v>2030</v>
      </c>
    </row>
    <row r="1170" spans="1:2" ht="15.75" customHeight="1" x14ac:dyDescent="0.2">
      <c r="A1170" s="2">
        <v>515</v>
      </c>
      <c r="B1170" s="2" t="s">
        <v>2031</v>
      </c>
    </row>
    <row r="1171" spans="1:2" ht="15.75" customHeight="1" x14ac:dyDescent="0.2">
      <c r="A1171" s="2">
        <v>516</v>
      </c>
      <c r="B1171" s="2" t="s">
        <v>712</v>
      </c>
    </row>
    <row r="1172" spans="1:2" ht="15.75" customHeight="1" x14ac:dyDescent="0.2">
      <c r="A1172" s="2">
        <v>517</v>
      </c>
      <c r="B1172" s="2" t="s">
        <v>2032</v>
      </c>
    </row>
    <row r="1173" spans="1:2" ht="15.75" customHeight="1" x14ac:dyDescent="0.2">
      <c r="A1173" s="2">
        <v>518</v>
      </c>
      <c r="B1173" s="2" t="s">
        <v>2033</v>
      </c>
    </row>
    <row r="1174" spans="1:2" ht="15.75" customHeight="1" x14ac:dyDescent="0.2">
      <c r="A1174" s="2">
        <v>519</v>
      </c>
      <c r="B1174" s="2" t="s">
        <v>2034</v>
      </c>
    </row>
    <row r="1175" spans="1:2" ht="15.75" customHeight="1" x14ac:dyDescent="0.2">
      <c r="A1175" s="2">
        <v>520</v>
      </c>
      <c r="B1175" s="2" t="s">
        <v>2035</v>
      </c>
    </row>
    <row r="1176" spans="1:2" ht="15.75" customHeight="1" x14ac:dyDescent="0.2">
      <c r="A1176" s="2">
        <v>521</v>
      </c>
      <c r="B1176" s="2" t="s">
        <v>2036</v>
      </c>
    </row>
    <row r="1177" spans="1:2" ht="15.75" customHeight="1" x14ac:dyDescent="0.2">
      <c r="A1177" s="2">
        <v>524</v>
      </c>
      <c r="B1177" s="2" t="s">
        <v>2037</v>
      </c>
    </row>
    <row r="1178" spans="1:2" ht="15.75" customHeight="1" x14ac:dyDescent="0.2">
      <c r="A1178" s="2">
        <v>526</v>
      </c>
      <c r="B1178" s="2" t="s">
        <v>2038</v>
      </c>
    </row>
    <row r="1179" spans="1:2" ht="15.75" customHeight="1" x14ac:dyDescent="0.2">
      <c r="A1179" s="2">
        <v>527</v>
      </c>
      <c r="B1179" s="2" t="s">
        <v>2039</v>
      </c>
    </row>
    <row r="1180" spans="1:2" ht="15.75" customHeight="1" x14ac:dyDescent="0.2">
      <c r="A1180" s="2">
        <v>528</v>
      </c>
      <c r="B1180" s="2" t="s">
        <v>2040</v>
      </c>
    </row>
    <row r="1181" spans="1:2" ht="15.75" customHeight="1" x14ac:dyDescent="0.2">
      <c r="A1181" s="2">
        <v>530</v>
      </c>
      <c r="B1181" s="2" t="s">
        <v>280</v>
      </c>
    </row>
    <row r="1182" spans="1:2" ht="15.75" customHeight="1" x14ac:dyDescent="0.2">
      <c r="A1182" s="2">
        <v>531</v>
      </c>
      <c r="B1182" s="2" t="s">
        <v>2041</v>
      </c>
    </row>
    <row r="1183" spans="1:2" ht="15.75" customHeight="1" x14ac:dyDescent="0.2">
      <c r="A1183" s="2">
        <v>532</v>
      </c>
      <c r="B1183" s="2" t="s">
        <v>2042</v>
      </c>
    </row>
    <row r="1184" spans="1:2" ht="15.75" customHeight="1" x14ac:dyDescent="0.2">
      <c r="A1184" s="2">
        <v>533</v>
      </c>
      <c r="B1184" s="2" t="s">
        <v>2043</v>
      </c>
    </row>
    <row r="1185" spans="1:2" ht="15.75" customHeight="1" x14ac:dyDescent="0.2">
      <c r="A1185" s="2">
        <v>534</v>
      </c>
      <c r="B1185" s="2" t="s">
        <v>2044</v>
      </c>
    </row>
    <row r="1186" spans="1:2" ht="15.75" customHeight="1" x14ac:dyDescent="0.2">
      <c r="A1186" s="2">
        <v>535</v>
      </c>
      <c r="B1186" s="2" t="s">
        <v>2045</v>
      </c>
    </row>
    <row r="1187" spans="1:2" ht="15.75" customHeight="1" x14ac:dyDescent="0.2">
      <c r="A1187" s="2">
        <v>536</v>
      </c>
      <c r="B1187" s="2" t="s">
        <v>2046</v>
      </c>
    </row>
    <row r="1188" spans="1:2" ht="15.75" customHeight="1" x14ac:dyDescent="0.2">
      <c r="A1188" s="2">
        <v>537</v>
      </c>
      <c r="B1188" s="2" t="s">
        <v>2047</v>
      </c>
    </row>
    <row r="1189" spans="1:2" ht="15.75" customHeight="1" x14ac:dyDescent="0.2">
      <c r="A1189" s="2">
        <v>539</v>
      </c>
      <c r="B1189" s="2" t="s">
        <v>2048</v>
      </c>
    </row>
    <row r="1190" spans="1:2" ht="15.75" customHeight="1" x14ac:dyDescent="0.2">
      <c r="A1190" s="2">
        <v>541</v>
      </c>
      <c r="B1190" s="2" t="s">
        <v>542</v>
      </c>
    </row>
    <row r="1191" spans="1:2" ht="15.75" customHeight="1" x14ac:dyDescent="0.2">
      <c r="A1191" s="2">
        <v>542</v>
      </c>
      <c r="B1191" s="2" t="s">
        <v>2049</v>
      </c>
    </row>
    <row r="1192" spans="1:2" ht="15.75" customHeight="1" x14ac:dyDescent="0.2">
      <c r="A1192" s="2">
        <v>543</v>
      </c>
      <c r="B1192" s="2" t="s">
        <v>2050</v>
      </c>
    </row>
    <row r="1193" spans="1:2" ht="15.75" customHeight="1" x14ac:dyDescent="0.2">
      <c r="A1193" s="2">
        <v>544</v>
      </c>
      <c r="B1193" s="2" t="s">
        <v>2051</v>
      </c>
    </row>
    <row r="1194" spans="1:2" ht="15.75" customHeight="1" x14ac:dyDescent="0.2">
      <c r="A1194" s="2">
        <v>545</v>
      </c>
      <c r="B1194" s="2" t="s">
        <v>2052</v>
      </c>
    </row>
    <row r="1195" spans="1:2" ht="15.75" customHeight="1" x14ac:dyDescent="0.2">
      <c r="A1195" s="2">
        <v>546</v>
      </c>
      <c r="B1195" s="2" t="s">
        <v>2053</v>
      </c>
    </row>
    <row r="1196" spans="1:2" ht="15.75" customHeight="1" x14ac:dyDescent="0.2">
      <c r="A1196" s="2">
        <v>547</v>
      </c>
      <c r="B1196" s="2" t="s">
        <v>2054</v>
      </c>
    </row>
    <row r="1197" spans="1:2" ht="15.75" customHeight="1" x14ac:dyDescent="0.2">
      <c r="A1197" s="2">
        <v>548</v>
      </c>
      <c r="B1197" s="2" t="s">
        <v>2055</v>
      </c>
    </row>
    <row r="1198" spans="1:2" ht="15.75" customHeight="1" x14ac:dyDescent="0.2">
      <c r="A1198" s="2">
        <v>549</v>
      </c>
      <c r="B1198" s="2" t="s">
        <v>487</v>
      </c>
    </row>
    <row r="1199" spans="1:2" ht="15.75" customHeight="1" x14ac:dyDescent="0.2">
      <c r="A1199" s="2">
        <v>550</v>
      </c>
      <c r="B1199" s="2" t="s">
        <v>2056</v>
      </c>
    </row>
    <row r="1200" spans="1:2" ht="15.75" customHeight="1" x14ac:dyDescent="0.2">
      <c r="A1200" s="2">
        <v>551</v>
      </c>
      <c r="B1200" s="2" t="s">
        <v>2057</v>
      </c>
    </row>
    <row r="1201" spans="1:2" ht="15.75" customHeight="1" x14ac:dyDescent="0.2">
      <c r="A1201" s="2">
        <v>552</v>
      </c>
      <c r="B1201" s="2" t="s">
        <v>2058</v>
      </c>
    </row>
    <row r="1202" spans="1:2" ht="15.75" customHeight="1" x14ac:dyDescent="0.2">
      <c r="A1202" s="2">
        <v>553</v>
      </c>
      <c r="B1202" s="2" t="s">
        <v>2059</v>
      </c>
    </row>
    <row r="1203" spans="1:2" ht="15.75" customHeight="1" x14ac:dyDescent="0.2">
      <c r="A1203" s="2">
        <v>554</v>
      </c>
      <c r="B1203" s="2" t="s">
        <v>2060</v>
      </c>
    </row>
    <row r="1204" spans="1:2" ht="15.75" customHeight="1" x14ac:dyDescent="0.2">
      <c r="A1204" s="2">
        <v>555</v>
      </c>
      <c r="B1204" s="2" t="s">
        <v>2061</v>
      </c>
    </row>
    <row r="1205" spans="1:2" ht="15.75" customHeight="1" x14ac:dyDescent="0.2">
      <c r="A1205" s="2">
        <v>556</v>
      </c>
      <c r="B1205" s="2" t="s">
        <v>2062</v>
      </c>
    </row>
    <row r="1206" spans="1:2" ht="15.75" customHeight="1" x14ac:dyDescent="0.2">
      <c r="A1206" s="2">
        <v>557</v>
      </c>
      <c r="B1206" s="2" t="s">
        <v>2063</v>
      </c>
    </row>
    <row r="1207" spans="1:2" ht="15.75" customHeight="1" x14ac:dyDescent="0.2">
      <c r="A1207" s="2">
        <v>558</v>
      </c>
      <c r="B1207" s="2" t="s">
        <v>2064</v>
      </c>
    </row>
    <row r="1208" spans="1:2" ht="15.75" customHeight="1" x14ac:dyDescent="0.2">
      <c r="A1208" s="2">
        <v>559</v>
      </c>
      <c r="B1208" s="2" t="s">
        <v>2065</v>
      </c>
    </row>
    <row r="1209" spans="1:2" ht="15.75" customHeight="1" x14ac:dyDescent="0.2">
      <c r="A1209" s="2">
        <v>560</v>
      </c>
      <c r="B1209" s="2" t="s">
        <v>2066</v>
      </c>
    </row>
    <row r="1210" spans="1:2" ht="15.75" customHeight="1" x14ac:dyDescent="0.2">
      <c r="A1210" s="2">
        <v>561</v>
      </c>
      <c r="B1210" s="2" t="s">
        <v>2067</v>
      </c>
    </row>
    <row r="1211" spans="1:2" ht="15.75" customHeight="1" x14ac:dyDescent="0.2">
      <c r="A1211" s="2">
        <v>562</v>
      </c>
      <c r="B1211" s="2" t="s">
        <v>2068</v>
      </c>
    </row>
    <row r="1212" spans="1:2" ht="15.75" customHeight="1" x14ac:dyDescent="0.2">
      <c r="A1212" s="2">
        <v>563</v>
      </c>
      <c r="B1212" s="2" t="s">
        <v>2069</v>
      </c>
    </row>
    <row r="1213" spans="1:2" ht="15.75" customHeight="1" x14ac:dyDescent="0.2">
      <c r="A1213" s="2">
        <v>564</v>
      </c>
      <c r="B1213" s="2" t="s">
        <v>2070</v>
      </c>
    </row>
    <row r="1214" spans="1:2" ht="15.75" customHeight="1" x14ac:dyDescent="0.2">
      <c r="A1214" s="2">
        <v>565</v>
      </c>
      <c r="B1214" s="2" t="s">
        <v>2071</v>
      </c>
    </row>
    <row r="1215" spans="1:2" ht="15.75" customHeight="1" x14ac:dyDescent="0.2">
      <c r="A1215" s="2">
        <v>566</v>
      </c>
      <c r="B1215" s="2" t="s">
        <v>2072</v>
      </c>
    </row>
    <row r="1216" spans="1:2" ht="15.75" customHeight="1" x14ac:dyDescent="0.2">
      <c r="A1216" s="2">
        <v>567</v>
      </c>
      <c r="B1216" s="2" t="s">
        <v>2073</v>
      </c>
    </row>
    <row r="1217" spans="1:2" ht="15.75" customHeight="1" x14ac:dyDescent="0.2">
      <c r="A1217" s="2">
        <v>568</v>
      </c>
      <c r="B1217" s="2" t="s">
        <v>2074</v>
      </c>
    </row>
    <row r="1218" spans="1:2" ht="15.75" customHeight="1" x14ac:dyDescent="0.2">
      <c r="A1218" s="2">
        <v>569</v>
      </c>
      <c r="B1218" s="2" t="s">
        <v>2075</v>
      </c>
    </row>
    <row r="1219" spans="1:2" ht="15.75" customHeight="1" x14ac:dyDescent="0.2">
      <c r="A1219" s="2">
        <v>570</v>
      </c>
      <c r="B1219" s="2" t="s">
        <v>2076</v>
      </c>
    </row>
    <row r="1220" spans="1:2" ht="15.75" customHeight="1" x14ac:dyDescent="0.2">
      <c r="A1220" s="2">
        <v>571</v>
      </c>
      <c r="B1220" s="2" t="s">
        <v>2077</v>
      </c>
    </row>
    <row r="1221" spans="1:2" ht="15.75" customHeight="1" x14ac:dyDescent="0.2">
      <c r="A1221" s="2">
        <v>573</v>
      </c>
      <c r="B1221" s="2" t="s">
        <v>2078</v>
      </c>
    </row>
    <row r="1222" spans="1:2" ht="15.75" customHeight="1" x14ac:dyDescent="0.2">
      <c r="A1222" s="2">
        <v>574</v>
      </c>
      <c r="B1222" s="2" t="s">
        <v>2079</v>
      </c>
    </row>
    <row r="1223" spans="1:2" ht="15.75" customHeight="1" x14ac:dyDescent="0.2">
      <c r="A1223" s="2">
        <v>575</v>
      </c>
      <c r="B1223" s="2" t="s">
        <v>2080</v>
      </c>
    </row>
    <row r="1224" spans="1:2" ht="15.75" customHeight="1" x14ac:dyDescent="0.2">
      <c r="A1224" s="2">
        <v>576</v>
      </c>
      <c r="B1224" s="2" t="s">
        <v>2081</v>
      </c>
    </row>
    <row r="1225" spans="1:2" ht="15.75" customHeight="1" x14ac:dyDescent="0.2">
      <c r="A1225" s="2">
        <v>577</v>
      </c>
      <c r="B1225" s="2" t="s">
        <v>2082</v>
      </c>
    </row>
    <row r="1226" spans="1:2" ht="15.75" customHeight="1" x14ac:dyDescent="0.2">
      <c r="A1226" s="2">
        <v>578</v>
      </c>
      <c r="B1226" s="2" t="s">
        <v>2083</v>
      </c>
    </row>
    <row r="1227" spans="1:2" ht="15.75" customHeight="1" x14ac:dyDescent="0.2">
      <c r="A1227" s="2">
        <v>579</v>
      </c>
      <c r="B1227" s="2" t="s">
        <v>2084</v>
      </c>
    </row>
    <row r="1228" spans="1:2" ht="15.75" customHeight="1" x14ac:dyDescent="0.2">
      <c r="A1228" s="2">
        <v>580</v>
      </c>
      <c r="B1228" s="2" t="s">
        <v>2085</v>
      </c>
    </row>
    <row r="1229" spans="1:2" ht="15.75" customHeight="1" x14ac:dyDescent="0.2">
      <c r="A1229" s="2">
        <v>581</v>
      </c>
      <c r="B1229" s="2" t="s">
        <v>2086</v>
      </c>
    </row>
    <row r="1230" spans="1:2" ht="15.75" customHeight="1" x14ac:dyDescent="0.2">
      <c r="A1230" s="2">
        <v>582</v>
      </c>
      <c r="B1230" s="2" t="s">
        <v>2087</v>
      </c>
    </row>
    <row r="1231" spans="1:2" ht="15.75" customHeight="1" x14ac:dyDescent="0.2">
      <c r="A1231" s="2">
        <v>583</v>
      </c>
      <c r="B1231" s="2" t="s">
        <v>2088</v>
      </c>
    </row>
    <row r="1232" spans="1:2" ht="15.75" customHeight="1" x14ac:dyDescent="0.2">
      <c r="A1232" s="2">
        <v>584</v>
      </c>
      <c r="B1232" s="2" t="s">
        <v>2089</v>
      </c>
    </row>
    <row r="1233" spans="1:2" ht="15.75" customHeight="1" x14ac:dyDescent="0.2">
      <c r="A1233" s="2">
        <v>585</v>
      </c>
      <c r="B1233" s="2" t="s">
        <v>2090</v>
      </c>
    </row>
    <row r="1234" spans="1:2" ht="15.75" customHeight="1" x14ac:dyDescent="0.2">
      <c r="A1234" s="2">
        <v>586</v>
      </c>
      <c r="B1234" s="2" t="s">
        <v>2091</v>
      </c>
    </row>
    <row r="1235" spans="1:2" ht="15.75" customHeight="1" x14ac:dyDescent="0.2">
      <c r="A1235" s="2">
        <v>587</v>
      </c>
      <c r="B1235" s="2" t="s">
        <v>2092</v>
      </c>
    </row>
    <row r="1236" spans="1:2" ht="15.75" customHeight="1" x14ac:dyDescent="0.2">
      <c r="A1236" s="2">
        <v>590</v>
      </c>
      <c r="B1236" s="2" t="s">
        <v>2093</v>
      </c>
    </row>
    <row r="1237" spans="1:2" ht="15.75" customHeight="1" x14ac:dyDescent="0.2">
      <c r="A1237" s="2">
        <v>591</v>
      </c>
      <c r="B1237" s="2" t="s">
        <v>2094</v>
      </c>
    </row>
    <row r="1238" spans="1:2" ht="15.75" customHeight="1" x14ac:dyDescent="0.2">
      <c r="A1238" s="2">
        <v>592</v>
      </c>
      <c r="B1238" s="2" t="s">
        <v>2095</v>
      </c>
    </row>
    <row r="1239" spans="1:2" ht="15.75" customHeight="1" x14ac:dyDescent="0.2">
      <c r="A1239" s="2">
        <v>593</v>
      </c>
      <c r="B1239" s="2" t="s">
        <v>2096</v>
      </c>
    </row>
    <row r="1240" spans="1:2" ht="15.75" customHeight="1" x14ac:dyDescent="0.2">
      <c r="A1240" s="2">
        <v>594</v>
      </c>
      <c r="B1240" s="2" t="s">
        <v>2097</v>
      </c>
    </row>
    <row r="1241" spans="1:2" ht="15.75" customHeight="1" x14ac:dyDescent="0.2">
      <c r="A1241" s="2">
        <v>595</v>
      </c>
      <c r="B1241" s="2" t="s">
        <v>838</v>
      </c>
    </row>
    <row r="1242" spans="1:2" ht="15.75" customHeight="1" x14ac:dyDescent="0.2">
      <c r="A1242" s="2">
        <v>597</v>
      </c>
      <c r="B1242" s="2" t="s">
        <v>2098</v>
      </c>
    </row>
    <row r="1243" spans="1:2" ht="15.75" customHeight="1" x14ac:dyDescent="0.2">
      <c r="A1243" s="2">
        <v>598</v>
      </c>
      <c r="B1243" s="2" t="s">
        <v>2099</v>
      </c>
    </row>
    <row r="1244" spans="1:2" ht="15.75" customHeight="1" x14ac:dyDescent="0.2">
      <c r="A1244" s="2">
        <v>599</v>
      </c>
      <c r="B1244" s="2" t="s">
        <v>2100</v>
      </c>
    </row>
    <row r="1245" spans="1:2" ht="15.75" customHeight="1" x14ac:dyDescent="0.2">
      <c r="A1245" s="2">
        <v>600</v>
      </c>
      <c r="B1245" s="2" t="s">
        <v>2101</v>
      </c>
    </row>
    <row r="1246" spans="1:2" ht="15.75" customHeight="1" x14ac:dyDescent="0.2">
      <c r="A1246" s="2">
        <v>601</v>
      </c>
      <c r="B1246" s="2" t="s">
        <v>812</v>
      </c>
    </row>
    <row r="1247" spans="1:2" ht="15.75" customHeight="1" x14ac:dyDescent="0.2">
      <c r="A1247" s="2">
        <v>602</v>
      </c>
      <c r="B1247" s="2" t="s">
        <v>813</v>
      </c>
    </row>
    <row r="1248" spans="1:2" ht="15.75" customHeight="1" x14ac:dyDescent="0.2">
      <c r="A1248" s="2">
        <v>603</v>
      </c>
      <c r="B1248" s="2" t="s">
        <v>580</v>
      </c>
    </row>
    <row r="1249" spans="1:2" ht="15.75" customHeight="1" x14ac:dyDescent="0.2">
      <c r="A1249" s="2">
        <v>604</v>
      </c>
      <c r="B1249" s="2" t="s">
        <v>2102</v>
      </c>
    </row>
    <row r="1250" spans="1:2" ht="15.75" customHeight="1" x14ac:dyDescent="0.2">
      <c r="A1250" s="2">
        <v>605</v>
      </c>
      <c r="B1250" s="2" t="s">
        <v>2103</v>
      </c>
    </row>
    <row r="1251" spans="1:2" ht="15.75" customHeight="1" x14ac:dyDescent="0.2">
      <c r="A1251" s="2">
        <v>606</v>
      </c>
      <c r="B1251" s="2" t="s">
        <v>2104</v>
      </c>
    </row>
    <row r="1252" spans="1:2" ht="15.75" customHeight="1" x14ac:dyDescent="0.2">
      <c r="A1252" s="2">
        <v>608</v>
      </c>
      <c r="B1252" s="2" t="s">
        <v>2105</v>
      </c>
    </row>
    <row r="1253" spans="1:2" ht="15.75" customHeight="1" x14ac:dyDescent="0.2">
      <c r="A1253" s="2">
        <v>609</v>
      </c>
      <c r="B1253" s="2" t="s">
        <v>615</v>
      </c>
    </row>
    <row r="1254" spans="1:2" ht="15.75" customHeight="1" x14ac:dyDescent="0.2">
      <c r="A1254" s="2">
        <v>610</v>
      </c>
      <c r="B1254" s="2" t="s">
        <v>2106</v>
      </c>
    </row>
    <row r="1255" spans="1:2" ht="15.75" customHeight="1" x14ac:dyDescent="0.2">
      <c r="A1255" s="2">
        <v>612</v>
      </c>
      <c r="B1255" s="2" t="s">
        <v>489</v>
      </c>
    </row>
    <row r="1256" spans="1:2" ht="15.75" customHeight="1" x14ac:dyDescent="0.2">
      <c r="A1256" s="2">
        <v>613</v>
      </c>
      <c r="B1256" s="2" t="s">
        <v>714</v>
      </c>
    </row>
    <row r="1257" spans="1:2" ht="15.75" customHeight="1" x14ac:dyDescent="0.2">
      <c r="A1257" s="2">
        <v>614</v>
      </c>
      <c r="B1257" s="2" t="s">
        <v>2107</v>
      </c>
    </row>
    <row r="1258" spans="1:2" ht="15.75" customHeight="1" x14ac:dyDescent="0.2">
      <c r="A1258" s="2">
        <v>615</v>
      </c>
      <c r="B1258" s="2" t="s">
        <v>2108</v>
      </c>
    </row>
    <row r="1259" spans="1:2" ht="15.75" customHeight="1" x14ac:dyDescent="0.2">
      <c r="A1259" s="2">
        <v>616</v>
      </c>
      <c r="B1259" s="2" t="s">
        <v>2109</v>
      </c>
    </row>
    <row r="1260" spans="1:2" ht="15.75" customHeight="1" x14ac:dyDescent="0.2">
      <c r="A1260" s="2">
        <v>617</v>
      </c>
      <c r="B1260" s="2" t="s">
        <v>793</v>
      </c>
    </row>
    <row r="1261" spans="1:2" ht="15.75" customHeight="1" x14ac:dyDescent="0.2">
      <c r="A1261" s="2">
        <v>618</v>
      </c>
      <c r="B1261" s="2" t="s">
        <v>2110</v>
      </c>
    </row>
    <row r="1262" spans="1:2" ht="15.75" customHeight="1" x14ac:dyDescent="0.2">
      <c r="A1262" s="2">
        <v>620</v>
      </c>
      <c r="B1262" s="2" t="s">
        <v>2111</v>
      </c>
    </row>
    <row r="1263" spans="1:2" ht="15.75" customHeight="1" x14ac:dyDescent="0.2">
      <c r="A1263" s="2">
        <v>621</v>
      </c>
      <c r="B1263" s="2" t="s">
        <v>2112</v>
      </c>
    </row>
    <row r="1264" spans="1:2" ht="15.75" customHeight="1" x14ac:dyDescent="0.2">
      <c r="A1264" s="2">
        <v>622</v>
      </c>
      <c r="B1264" s="2" t="s">
        <v>2113</v>
      </c>
    </row>
    <row r="1265" spans="1:2" ht="15.75" customHeight="1" x14ac:dyDescent="0.2">
      <c r="A1265" s="2">
        <v>623</v>
      </c>
      <c r="B1265" s="2" t="s">
        <v>2114</v>
      </c>
    </row>
    <row r="1266" spans="1:2" ht="15.75" customHeight="1" x14ac:dyDescent="0.2">
      <c r="A1266" s="2">
        <v>624</v>
      </c>
      <c r="B1266" s="2" t="s">
        <v>2115</v>
      </c>
    </row>
    <row r="1267" spans="1:2" ht="15.75" customHeight="1" x14ac:dyDescent="0.2">
      <c r="A1267" s="2">
        <v>626</v>
      </c>
      <c r="B1267" s="2" t="s">
        <v>2116</v>
      </c>
    </row>
    <row r="1268" spans="1:2" ht="15.75" customHeight="1" x14ac:dyDescent="0.2">
      <c r="A1268" s="2">
        <v>627</v>
      </c>
      <c r="B1268" s="2" t="s">
        <v>2117</v>
      </c>
    </row>
    <row r="1269" spans="1:2" ht="15.75" customHeight="1" x14ac:dyDescent="0.2">
      <c r="A1269" s="2">
        <v>628</v>
      </c>
      <c r="B1269" s="2" t="s">
        <v>2118</v>
      </c>
    </row>
    <row r="1270" spans="1:2" ht="15.75" customHeight="1" x14ac:dyDescent="0.2">
      <c r="A1270" s="2">
        <v>629</v>
      </c>
      <c r="B1270" s="2" t="s">
        <v>2119</v>
      </c>
    </row>
    <row r="1271" spans="1:2" ht="15.75" customHeight="1" x14ac:dyDescent="0.2">
      <c r="A1271" s="2">
        <v>630</v>
      </c>
      <c r="B1271" s="2" t="s">
        <v>2120</v>
      </c>
    </row>
    <row r="1272" spans="1:2" ht="15.75" customHeight="1" x14ac:dyDescent="0.2">
      <c r="A1272" s="2">
        <v>631</v>
      </c>
      <c r="B1272" s="2" t="s">
        <v>975</v>
      </c>
    </row>
    <row r="1273" spans="1:2" ht="15.75" customHeight="1" x14ac:dyDescent="0.2">
      <c r="A1273" s="2">
        <v>632</v>
      </c>
      <c r="B1273" s="2" t="s">
        <v>384</v>
      </c>
    </row>
    <row r="1274" spans="1:2" ht="15.75" customHeight="1" x14ac:dyDescent="0.2">
      <c r="A1274" s="2">
        <v>633</v>
      </c>
      <c r="B1274" s="2" t="s">
        <v>2121</v>
      </c>
    </row>
    <row r="1275" spans="1:2" ht="15.75" customHeight="1" x14ac:dyDescent="0.2">
      <c r="A1275" s="2">
        <v>634</v>
      </c>
      <c r="B1275" s="2" t="s">
        <v>2122</v>
      </c>
    </row>
    <row r="1276" spans="1:2" ht="15.75" customHeight="1" x14ac:dyDescent="0.2">
      <c r="A1276" s="2">
        <v>635</v>
      </c>
      <c r="B1276" s="2" t="s">
        <v>2123</v>
      </c>
    </row>
    <row r="1277" spans="1:2" ht="15.75" customHeight="1" x14ac:dyDescent="0.2">
      <c r="A1277" s="2">
        <v>636</v>
      </c>
      <c r="B1277" s="2" t="s">
        <v>2124</v>
      </c>
    </row>
    <row r="1278" spans="1:2" ht="15.75" customHeight="1" x14ac:dyDescent="0.2">
      <c r="A1278" s="2">
        <v>637</v>
      </c>
      <c r="B1278" s="2" t="s">
        <v>2125</v>
      </c>
    </row>
    <row r="1279" spans="1:2" ht="15.75" customHeight="1" x14ac:dyDescent="0.2">
      <c r="A1279" s="2">
        <v>638</v>
      </c>
      <c r="B1279" s="2" t="s">
        <v>125</v>
      </c>
    </row>
    <row r="1280" spans="1:2" ht="15.75" customHeight="1" x14ac:dyDescent="0.2">
      <c r="A1280" s="2">
        <v>639</v>
      </c>
      <c r="B1280" s="2" t="s">
        <v>952</v>
      </c>
    </row>
    <row r="1281" spans="1:2" ht="15.75" customHeight="1" x14ac:dyDescent="0.2">
      <c r="A1281" s="2">
        <v>640</v>
      </c>
      <c r="B1281" s="2" t="s">
        <v>2126</v>
      </c>
    </row>
    <row r="1282" spans="1:2" ht="15.75" customHeight="1" x14ac:dyDescent="0.2">
      <c r="A1282" s="2">
        <v>641</v>
      </c>
      <c r="B1282" s="2" t="s">
        <v>2127</v>
      </c>
    </row>
    <row r="1283" spans="1:2" ht="15.75" customHeight="1" x14ac:dyDescent="0.2">
      <c r="A1283" s="2">
        <v>642</v>
      </c>
      <c r="B1283" s="2" t="s">
        <v>2128</v>
      </c>
    </row>
    <row r="1284" spans="1:2" ht="15.75" customHeight="1" x14ac:dyDescent="0.2">
      <c r="A1284" s="2">
        <v>643</v>
      </c>
      <c r="B1284" s="2" t="s">
        <v>2129</v>
      </c>
    </row>
    <row r="1285" spans="1:2" ht="15.75" customHeight="1" x14ac:dyDescent="0.2">
      <c r="A1285" s="2">
        <v>644</v>
      </c>
      <c r="B1285" s="2" t="s">
        <v>2130</v>
      </c>
    </row>
    <row r="1286" spans="1:2" ht="15.75" customHeight="1" x14ac:dyDescent="0.2">
      <c r="A1286" s="2">
        <v>645</v>
      </c>
      <c r="B1286" s="2" t="s">
        <v>2131</v>
      </c>
    </row>
    <row r="1287" spans="1:2" ht="15.75" customHeight="1" x14ac:dyDescent="0.2">
      <c r="A1287" s="2">
        <v>646</v>
      </c>
      <c r="B1287" s="2" t="s">
        <v>2132</v>
      </c>
    </row>
    <row r="1288" spans="1:2" ht="15.75" customHeight="1" x14ac:dyDescent="0.2">
      <c r="A1288" s="2">
        <v>647</v>
      </c>
      <c r="B1288" s="2" t="s">
        <v>2133</v>
      </c>
    </row>
    <row r="1289" spans="1:2" ht="15.75" customHeight="1" x14ac:dyDescent="0.2">
      <c r="A1289" s="2">
        <v>648</v>
      </c>
      <c r="B1289" s="2" t="s">
        <v>2134</v>
      </c>
    </row>
    <row r="1290" spans="1:2" ht="15.75" customHeight="1" x14ac:dyDescent="0.2">
      <c r="A1290" s="2">
        <v>649</v>
      </c>
      <c r="B1290" s="2" t="s">
        <v>2135</v>
      </c>
    </row>
    <row r="1291" spans="1:2" ht="15.75" customHeight="1" x14ac:dyDescent="0.2">
      <c r="A1291" s="2">
        <v>650</v>
      </c>
      <c r="B1291" s="2" t="s">
        <v>2136</v>
      </c>
    </row>
    <row r="1292" spans="1:2" ht="15.75" customHeight="1" x14ac:dyDescent="0.2">
      <c r="A1292" s="2">
        <v>651</v>
      </c>
      <c r="B1292" s="2" t="s">
        <v>931</v>
      </c>
    </row>
    <row r="1293" spans="1:2" ht="15.75" customHeight="1" x14ac:dyDescent="0.2">
      <c r="A1293" s="2">
        <v>652</v>
      </c>
      <c r="B1293" s="2" t="s">
        <v>185</v>
      </c>
    </row>
    <row r="1294" spans="1:2" ht="15.75" customHeight="1" x14ac:dyDescent="0.2">
      <c r="A1294" s="2">
        <v>653</v>
      </c>
      <c r="B1294" s="2" t="s">
        <v>2137</v>
      </c>
    </row>
    <row r="1295" spans="1:2" ht="15.75" customHeight="1" x14ac:dyDescent="0.2">
      <c r="A1295" s="2">
        <v>654</v>
      </c>
      <c r="B1295" s="2" t="s">
        <v>2138</v>
      </c>
    </row>
    <row r="1296" spans="1:2" ht="15.75" customHeight="1" x14ac:dyDescent="0.2">
      <c r="A1296" s="2">
        <v>655</v>
      </c>
      <c r="B1296" s="2" t="s">
        <v>2139</v>
      </c>
    </row>
    <row r="1297" spans="1:2" ht="15.75" customHeight="1" x14ac:dyDescent="0.2">
      <c r="A1297" s="2">
        <v>656</v>
      </c>
      <c r="B1297" s="2" t="s">
        <v>2140</v>
      </c>
    </row>
    <row r="1298" spans="1:2" ht="15.75" customHeight="1" x14ac:dyDescent="0.2">
      <c r="A1298" s="2">
        <v>657</v>
      </c>
      <c r="B1298" s="2" t="s">
        <v>2141</v>
      </c>
    </row>
    <row r="1299" spans="1:2" ht="15.75" customHeight="1" x14ac:dyDescent="0.2">
      <c r="A1299" s="2">
        <v>658</v>
      </c>
      <c r="B1299" s="2" t="s">
        <v>2142</v>
      </c>
    </row>
    <row r="1300" spans="1:2" ht="15.75" customHeight="1" x14ac:dyDescent="0.2">
      <c r="A1300" s="2">
        <v>659</v>
      </c>
      <c r="B1300" s="2" t="s">
        <v>2143</v>
      </c>
    </row>
    <row r="1301" spans="1:2" ht="15.75" customHeight="1" x14ac:dyDescent="0.2">
      <c r="A1301" s="2">
        <v>660</v>
      </c>
      <c r="B1301" s="2" t="s">
        <v>2144</v>
      </c>
    </row>
    <row r="1302" spans="1:2" ht="15.75" customHeight="1" x14ac:dyDescent="0.2">
      <c r="A1302" s="2">
        <v>661</v>
      </c>
      <c r="B1302" s="2" t="s">
        <v>2145</v>
      </c>
    </row>
    <row r="1303" spans="1:2" ht="15.75" customHeight="1" x14ac:dyDescent="0.2">
      <c r="A1303" s="2">
        <v>662</v>
      </c>
      <c r="B1303" s="2" t="s">
        <v>2146</v>
      </c>
    </row>
    <row r="1304" spans="1:2" ht="15.75" customHeight="1" x14ac:dyDescent="0.2">
      <c r="A1304" s="2">
        <v>663</v>
      </c>
      <c r="B1304" s="2" t="s">
        <v>2147</v>
      </c>
    </row>
    <row r="1305" spans="1:2" ht="15.75" customHeight="1" x14ac:dyDescent="0.2">
      <c r="A1305" s="2">
        <v>664</v>
      </c>
      <c r="B1305" s="2" t="s">
        <v>743</v>
      </c>
    </row>
    <row r="1306" spans="1:2" ht="15.75" customHeight="1" x14ac:dyDescent="0.2">
      <c r="A1306" s="2">
        <v>665</v>
      </c>
      <c r="B1306" s="2" t="s">
        <v>2148</v>
      </c>
    </row>
    <row r="1307" spans="1:2" ht="15.75" customHeight="1" x14ac:dyDescent="0.2">
      <c r="A1307" s="2">
        <v>666</v>
      </c>
      <c r="B1307" s="2" t="s">
        <v>2149</v>
      </c>
    </row>
    <row r="1308" spans="1:2" ht="15.75" customHeight="1" x14ac:dyDescent="0.2">
      <c r="A1308" s="2">
        <v>667</v>
      </c>
      <c r="B1308" s="2" t="s">
        <v>2150</v>
      </c>
    </row>
    <row r="1309" spans="1:2" ht="15.75" customHeight="1" x14ac:dyDescent="0.2">
      <c r="A1309" s="2">
        <v>668</v>
      </c>
      <c r="B1309" s="2" t="s">
        <v>2151</v>
      </c>
    </row>
    <row r="1310" spans="1:2" ht="15.75" customHeight="1" x14ac:dyDescent="0.2">
      <c r="A1310" s="2">
        <v>669</v>
      </c>
      <c r="B1310" s="2" t="s">
        <v>2152</v>
      </c>
    </row>
    <row r="1311" spans="1:2" ht="15.75" customHeight="1" x14ac:dyDescent="0.2">
      <c r="A1311" s="2">
        <v>670</v>
      </c>
      <c r="B1311" s="2" t="s">
        <v>2153</v>
      </c>
    </row>
    <row r="1312" spans="1:2" ht="15.75" customHeight="1" x14ac:dyDescent="0.2">
      <c r="A1312" s="2">
        <v>672</v>
      </c>
      <c r="B1312" s="2" t="s">
        <v>788</v>
      </c>
    </row>
    <row r="1313" spans="1:2" ht="15.75" customHeight="1" x14ac:dyDescent="0.2">
      <c r="A1313" s="2">
        <v>673</v>
      </c>
      <c r="B1313" s="2" t="s">
        <v>2154</v>
      </c>
    </row>
    <row r="1314" spans="1:2" ht="15.75" customHeight="1" x14ac:dyDescent="0.2">
      <c r="A1314" s="2">
        <v>674</v>
      </c>
      <c r="B1314" s="2" t="s">
        <v>2155</v>
      </c>
    </row>
    <row r="1315" spans="1:2" ht="15.75" customHeight="1" x14ac:dyDescent="0.2">
      <c r="A1315" s="2">
        <v>675</v>
      </c>
      <c r="B1315" s="2" t="s">
        <v>2156</v>
      </c>
    </row>
    <row r="1316" spans="1:2" ht="15.75" customHeight="1" x14ac:dyDescent="0.2">
      <c r="A1316" s="2">
        <v>676</v>
      </c>
      <c r="B1316" s="2" t="s">
        <v>2157</v>
      </c>
    </row>
    <row r="1317" spans="1:2" ht="15.75" customHeight="1" x14ac:dyDescent="0.2">
      <c r="A1317" s="2">
        <v>677</v>
      </c>
      <c r="B1317" s="2" t="s">
        <v>2158</v>
      </c>
    </row>
    <row r="1318" spans="1:2" ht="15.75" customHeight="1" x14ac:dyDescent="0.2">
      <c r="A1318" s="2">
        <v>678</v>
      </c>
      <c r="B1318" s="2" t="s">
        <v>2159</v>
      </c>
    </row>
    <row r="1319" spans="1:2" ht="15.75" customHeight="1" x14ac:dyDescent="0.2">
      <c r="A1319" s="2">
        <v>681</v>
      </c>
      <c r="B1319" s="2" t="s">
        <v>2160</v>
      </c>
    </row>
    <row r="1320" spans="1:2" ht="15.75" customHeight="1" x14ac:dyDescent="0.2">
      <c r="A1320" s="2">
        <v>682</v>
      </c>
      <c r="B1320" s="2" t="s">
        <v>2161</v>
      </c>
    </row>
    <row r="1321" spans="1:2" ht="15.75" customHeight="1" x14ac:dyDescent="0.2">
      <c r="A1321" s="2">
        <v>683</v>
      </c>
      <c r="B1321" s="2" t="s">
        <v>2162</v>
      </c>
    </row>
    <row r="1322" spans="1:2" ht="15.75" customHeight="1" x14ac:dyDescent="0.2">
      <c r="A1322" s="2">
        <v>684</v>
      </c>
      <c r="B1322" s="2" t="s">
        <v>2163</v>
      </c>
    </row>
    <row r="1323" spans="1:2" ht="15.75" customHeight="1" x14ac:dyDescent="0.2">
      <c r="A1323" s="2">
        <v>685</v>
      </c>
      <c r="B1323" s="2" t="s">
        <v>2164</v>
      </c>
    </row>
    <row r="1324" spans="1:2" ht="15.75" customHeight="1" x14ac:dyDescent="0.2">
      <c r="A1324" s="2">
        <v>686</v>
      </c>
      <c r="B1324" s="2" t="s">
        <v>2165</v>
      </c>
    </row>
    <row r="1325" spans="1:2" ht="15.75" customHeight="1" x14ac:dyDescent="0.2">
      <c r="A1325" s="2">
        <v>687</v>
      </c>
      <c r="B1325" s="2" t="s">
        <v>804</v>
      </c>
    </row>
    <row r="1326" spans="1:2" ht="15.75" customHeight="1" x14ac:dyDescent="0.2">
      <c r="A1326" s="2">
        <v>688</v>
      </c>
      <c r="B1326" s="2" t="s">
        <v>2166</v>
      </c>
    </row>
    <row r="1327" spans="1:2" ht="15.75" customHeight="1" x14ac:dyDescent="0.2">
      <c r="A1327" s="2">
        <v>689</v>
      </c>
      <c r="B1327" s="2" t="s">
        <v>2167</v>
      </c>
    </row>
    <row r="1328" spans="1:2" ht="15.75" customHeight="1" x14ac:dyDescent="0.2">
      <c r="A1328" s="2">
        <v>690</v>
      </c>
      <c r="B1328" s="2" t="s">
        <v>2168</v>
      </c>
    </row>
    <row r="1329" spans="1:2" ht="15.75" customHeight="1" x14ac:dyDescent="0.2">
      <c r="A1329" s="2">
        <v>691</v>
      </c>
      <c r="B1329" s="2" t="s">
        <v>2169</v>
      </c>
    </row>
    <row r="1330" spans="1:2" ht="15.75" customHeight="1" x14ac:dyDescent="0.2">
      <c r="A1330" s="2">
        <v>692</v>
      </c>
      <c r="B1330" s="2" t="s">
        <v>2170</v>
      </c>
    </row>
    <row r="1331" spans="1:2" ht="15.75" customHeight="1" x14ac:dyDescent="0.2">
      <c r="A1331" s="2">
        <v>693</v>
      </c>
      <c r="B1331" s="2" t="s">
        <v>2171</v>
      </c>
    </row>
    <row r="1332" spans="1:2" ht="15.75" customHeight="1" x14ac:dyDescent="0.2">
      <c r="A1332" s="2">
        <v>694</v>
      </c>
      <c r="B1332" s="2" t="s">
        <v>2172</v>
      </c>
    </row>
    <row r="1333" spans="1:2" ht="15.75" customHeight="1" x14ac:dyDescent="0.2">
      <c r="A1333" s="2">
        <v>695</v>
      </c>
      <c r="B1333" s="2" t="s">
        <v>2173</v>
      </c>
    </row>
    <row r="1334" spans="1:2" ht="15.75" customHeight="1" x14ac:dyDescent="0.2">
      <c r="A1334" s="2">
        <v>696</v>
      </c>
      <c r="B1334" s="2" t="s">
        <v>2174</v>
      </c>
    </row>
    <row r="1335" spans="1:2" ht="15.75" customHeight="1" x14ac:dyDescent="0.2">
      <c r="A1335" s="2">
        <v>697</v>
      </c>
      <c r="B1335" s="2" t="s">
        <v>249</v>
      </c>
    </row>
    <row r="1336" spans="1:2" ht="15.75" customHeight="1" x14ac:dyDescent="0.2">
      <c r="A1336" s="2">
        <v>698</v>
      </c>
      <c r="B1336" s="2" t="s">
        <v>2175</v>
      </c>
    </row>
    <row r="1337" spans="1:2" ht="15.75" customHeight="1" x14ac:dyDescent="0.2">
      <c r="A1337" s="2">
        <v>699</v>
      </c>
      <c r="B1337" s="2" t="s">
        <v>2176</v>
      </c>
    </row>
    <row r="1338" spans="1:2" ht="15.75" customHeight="1" x14ac:dyDescent="0.2">
      <c r="A1338" s="2">
        <v>700</v>
      </c>
      <c r="B1338" s="2" t="s">
        <v>2177</v>
      </c>
    </row>
    <row r="1339" spans="1:2" ht="15.75" customHeight="1" x14ac:dyDescent="0.2">
      <c r="A1339" s="2">
        <v>701</v>
      </c>
      <c r="B1339" s="2" t="s">
        <v>2178</v>
      </c>
    </row>
    <row r="1340" spans="1:2" ht="15.75" customHeight="1" x14ac:dyDescent="0.2">
      <c r="A1340" s="2">
        <v>702</v>
      </c>
      <c r="B1340" s="2" t="s">
        <v>2179</v>
      </c>
    </row>
    <row r="1341" spans="1:2" ht="15.75" customHeight="1" x14ac:dyDescent="0.2">
      <c r="A1341" s="2">
        <v>703</v>
      </c>
      <c r="B1341" s="2" t="s">
        <v>2180</v>
      </c>
    </row>
    <row r="1342" spans="1:2" ht="15.75" customHeight="1" x14ac:dyDescent="0.2">
      <c r="A1342" s="2">
        <v>704</v>
      </c>
      <c r="B1342" s="2" t="s">
        <v>2181</v>
      </c>
    </row>
    <row r="1343" spans="1:2" ht="15.75" customHeight="1" x14ac:dyDescent="0.2">
      <c r="A1343" s="2">
        <v>705</v>
      </c>
      <c r="B1343" s="2" t="s">
        <v>2182</v>
      </c>
    </row>
    <row r="1344" spans="1:2" ht="15.75" customHeight="1" x14ac:dyDescent="0.2">
      <c r="A1344" s="2">
        <v>706</v>
      </c>
      <c r="B1344" s="2" t="s">
        <v>2183</v>
      </c>
    </row>
    <row r="1345" spans="1:2" ht="15.75" customHeight="1" x14ac:dyDescent="0.2">
      <c r="A1345" s="2">
        <v>707</v>
      </c>
      <c r="B1345" s="2" t="s">
        <v>2184</v>
      </c>
    </row>
    <row r="1346" spans="1:2" ht="15.75" customHeight="1" x14ac:dyDescent="0.2">
      <c r="A1346" s="2">
        <v>708</v>
      </c>
      <c r="B1346" s="2" t="s">
        <v>2185</v>
      </c>
    </row>
    <row r="1347" spans="1:2" ht="15.75" customHeight="1" x14ac:dyDescent="0.2">
      <c r="A1347" s="2">
        <v>709</v>
      </c>
      <c r="B1347" s="2" t="s">
        <v>2186</v>
      </c>
    </row>
    <row r="1348" spans="1:2" ht="15.75" customHeight="1" x14ac:dyDescent="0.2">
      <c r="A1348" s="2">
        <v>710</v>
      </c>
      <c r="B1348" s="2" t="s">
        <v>2187</v>
      </c>
    </row>
    <row r="1349" spans="1:2" ht="15.75" customHeight="1" x14ac:dyDescent="0.2">
      <c r="A1349" s="2">
        <v>711</v>
      </c>
      <c r="B1349" s="2" t="s">
        <v>2188</v>
      </c>
    </row>
    <row r="1350" spans="1:2" ht="15.75" customHeight="1" x14ac:dyDescent="0.2">
      <c r="A1350" s="2">
        <v>712</v>
      </c>
      <c r="B1350" s="2" t="s">
        <v>2189</v>
      </c>
    </row>
    <row r="1351" spans="1:2" ht="15.75" customHeight="1" x14ac:dyDescent="0.2">
      <c r="A1351" s="2">
        <v>713</v>
      </c>
      <c r="B1351" s="2" t="s">
        <v>2190</v>
      </c>
    </row>
    <row r="1352" spans="1:2" ht="15.75" customHeight="1" x14ac:dyDescent="0.2">
      <c r="A1352" s="2">
        <v>714</v>
      </c>
      <c r="B1352" s="2" t="s">
        <v>2191</v>
      </c>
    </row>
    <row r="1353" spans="1:2" ht="15.75" customHeight="1" x14ac:dyDescent="0.2">
      <c r="A1353" s="2">
        <v>715</v>
      </c>
      <c r="B1353" s="2" t="s">
        <v>2192</v>
      </c>
    </row>
    <row r="1354" spans="1:2" ht="15.75" customHeight="1" x14ac:dyDescent="0.2">
      <c r="A1354" s="2">
        <v>716</v>
      </c>
      <c r="B1354" s="2" t="s">
        <v>2193</v>
      </c>
    </row>
    <row r="1355" spans="1:2" ht="15.75" customHeight="1" x14ac:dyDescent="0.2">
      <c r="A1355" s="2">
        <v>717</v>
      </c>
      <c r="B1355" s="2" t="s">
        <v>2194</v>
      </c>
    </row>
    <row r="1356" spans="1:2" ht="15.75" customHeight="1" x14ac:dyDescent="0.2">
      <c r="A1356" s="2">
        <v>718</v>
      </c>
      <c r="B1356" s="2" t="s">
        <v>2195</v>
      </c>
    </row>
    <row r="1357" spans="1:2" ht="15.75" customHeight="1" x14ac:dyDescent="0.2">
      <c r="A1357" s="2">
        <v>719</v>
      </c>
      <c r="B1357" s="2" t="s">
        <v>2196</v>
      </c>
    </row>
    <row r="1358" spans="1:2" ht="15.75" customHeight="1" x14ac:dyDescent="0.2">
      <c r="A1358" s="2">
        <v>720</v>
      </c>
      <c r="B1358" s="2" t="s">
        <v>2197</v>
      </c>
    </row>
    <row r="1359" spans="1:2" ht="15.75" customHeight="1" x14ac:dyDescent="0.2">
      <c r="A1359" s="2">
        <v>721</v>
      </c>
      <c r="B1359" s="2" t="s">
        <v>2198</v>
      </c>
    </row>
    <row r="1360" spans="1:2" ht="15.75" customHeight="1" x14ac:dyDescent="0.2">
      <c r="A1360" s="2">
        <v>722</v>
      </c>
      <c r="B1360" s="2" t="s">
        <v>2199</v>
      </c>
    </row>
    <row r="1361" spans="1:2" ht="15.75" customHeight="1" x14ac:dyDescent="0.2">
      <c r="A1361" s="2">
        <v>723</v>
      </c>
      <c r="B1361" s="2" t="s">
        <v>2200</v>
      </c>
    </row>
    <row r="1362" spans="1:2" ht="15.75" customHeight="1" x14ac:dyDescent="0.2">
      <c r="A1362" s="2">
        <v>724</v>
      </c>
      <c r="B1362" s="2" t="s">
        <v>2201</v>
      </c>
    </row>
    <row r="1363" spans="1:2" ht="15.75" customHeight="1" x14ac:dyDescent="0.2">
      <c r="A1363" s="2">
        <v>725</v>
      </c>
      <c r="B1363" s="2" t="s">
        <v>2202</v>
      </c>
    </row>
    <row r="1364" spans="1:2" ht="15.75" customHeight="1" x14ac:dyDescent="0.2">
      <c r="A1364" s="2">
        <v>726</v>
      </c>
      <c r="B1364" s="2" t="s">
        <v>2203</v>
      </c>
    </row>
    <row r="1365" spans="1:2" ht="15.75" customHeight="1" x14ac:dyDescent="0.2">
      <c r="A1365" s="2">
        <v>727</v>
      </c>
      <c r="B1365" s="2" t="s">
        <v>2204</v>
      </c>
    </row>
    <row r="1366" spans="1:2" ht="15.75" customHeight="1" x14ac:dyDescent="0.2">
      <c r="A1366" s="2">
        <v>728</v>
      </c>
      <c r="B1366" s="2" t="s">
        <v>2205</v>
      </c>
    </row>
    <row r="1367" spans="1:2" ht="15.75" customHeight="1" x14ac:dyDescent="0.2">
      <c r="A1367" s="2">
        <v>729</v>
      </c>
      <c r="B1367" s="2" t="s">
        <v>2206</v>
      </c>
    </row>
    <row r="1368" spans="1:2" ht="15.75" customHeight="1" x14ac:dyDescent="0.2">
      <c r="A1368" s="2">
        <v>730</v>
      </c>
      <c r="B1368" s="2" t="s">
        <v>2207</v>
      </c>
    </row>
    <row r="1369" spans="1:2" ht="15.75" customHeight="1" x14ac:dyDescent="0.2">
      <c r="A1369" s="2">
        <v>731</v>
      </c>
      <c r="B1369" s="2" t="s">
        <v>2208</v>
      </c>
    </row>
    <row r="1370" spans="1:2" ht="15.75" customHeight="1" x14ac:dyDescent="0.2">
      <c r="A1370" s="2">
        <v>732</v>
      </c>
      <c r="B1370" s="2" t="s">
        <v>2209</v>
      </c>
    </row>
    <row r="1371" spans="1:2" ht="15.75" customHeight="1" x14ac:dyDescent="0.2">
      <c r="A1371" s="2">
        <v>733</v>
      </c>
      <c r="B1371" s="2" t="s">
        <v>2210</v>
      </c>
    </row>
    <row r="1372" spans="1:2" ht="15.75" customHeight="1" x14ac:dyDescent="0.2">
      <c r="A1372" s="2">
        <v>734</v>
      </c>
      <c r="B1372" s="2" t="s">
        <v>2211</v>
      </c>
    </row>
    <row r="1373" spans="1:2" ht="15.75" customHeight="1" x14ac:dyDescent="0.2">
      <c r="A1373" s="2">
        <v>735</v>
      </c>
      <c r="B1373" s="2" t="s">
        <v>2212</v>
      </c>
    </row>
    <row r="1374" spans="1:2" ht="15.75" customHeight="1" x14ac:dyDescent="0.2">
      <c r="A1374" s="2">
        <v>736</v>
      </c>
      <c r="B1374" s="2" t="s">
        <v>2213</v>
      </c>
    </row>
    <row r="1375" spans="1:2" ht="15.75" customHeight="1" x14ac:dyDescent="0.2">
      <c r="A1375" s="2">
        <v>737</v>
      </c>
      <c r="B1375" s="2" t="s">
        <v>2214</v>
      </c>
    </row>
    <row r="1376" spans="1:2" ht="15.75" customHeight="1" x14ac:dyDescent="0.2">
      <c r="A1376" s="2">
        <v>738</v>
      </c>
      <c r="B1376" s="2" t="s">
        <v>2215</v>
      </c>
    </row>
    <row r="1377" spans="1:2" ht="15.75" customHeight="1" x14ac:dyDescent="0.2">
      <c r="A1377" s="2">
        <v>739</v>
      </c>
      <c r="B1377" s="2" t="s">
        <v>2216</v>
      </c>
    </row>
    <row r="1378" spans="1:2" ht="15.75" customHeight="1" x14ac:dyDescent="0.2">
      <c r="A1378" s="2">
        <v>740</v>
      </c>
      <c r="B1378" s="2" t="s">
        <v>564</v>
      </c>
    </row>
    <row r="1379" spans="1:2" ht="15.75" customHeight="1" x14ac:dyDescent="0.2">
      <c r="A1379" s="2">
        <v>741</v>
      </c>
      <c r="B1379" s="2" t="s">
        <v>2217</v>
      </c>
    </row>
    <row r="1380" spans="1:2" ht="15.75" customHeight="1" x14ac:dyDescent="0.2">
      <c r="A1380" s="2">
        <v>742</v>
      </c>
      <c r="B1380" s="2" t="s">
        <v>2218</v>
      </c>
    </row>
    <row r="1381" spans="1:2" ht="15.75" customHeight="1" x14ac:dyDescent="0.2">
      <c r="A1381" s="2">
        <v>743</v>
      </c>
      <c r="B1381" s="2" t="s">
        <v>2219</v>
      </c>
    </row>
    <row r="1382" spans="1:2" ht="15.75" customHeight="1" x14ac:dyDescent="0.2">
      <c r="A1382" s="2">
        <v>744</v>
      </c>
      <c r="B1382" s="2" t="s">
        <v>2220</v>
      </c>
    </row>
    <row r="1383" spans="1:2" ht="15.75" customHeight="1" x14ac:dyDescent="0.2">
      <c r="A1383" s="2">
        <v>745</v>
      </c>
      <c r="B1383" s="2" t="s">
        <v>678</v>
      </c>
    </row>
    <row r="1384" spans="1:2" ht="15.75" customHeight="1" x14ac:dyDescent="0.2">
      <c r="A1384" s="2">
        <v>746</v>
      </c>
      <c r="B1384" s="2" t="s">
        <v>2221</v>
      </c>
    </row>
    <row r="1385" spans="1:2" ht="15.75" customHeight="1" x14ac:dyDescent="0.2">
      <c r="A1385" s="2">
        <v>748</v>
      </c>
      <c r="B1385" s="2" t="s">
        <v>600</v>
      </c>
    </row>
    <row r="1386" spans="1:2" ht="15.75" customHeight="1" x14ac:dyDescent="0.2">
      <c r="A1386" s="2">
        <v>749</v>
      </c>
      <c r="B1386" s="2" t="s">
        <v>2222</v>
      </c>
    </row>
    <row r="1387" spans="1:2" ht="15.75" customHeight="1" x14ac:dyDescent="0.2">
      <c r="A1387" s="2">
        <v>750</v>
      </c>
      <c r="B1387" s="2" t="s">
        <v>2223</v>
      </c>
    </row>
    <row r="1388" spans="1:2" ht="15.75" customHeight="1" x14ac:dyDescent="0.2">
      <c r="A1388" s="2">
        <v>751</v>
      </c>
      <c r="B1388" s="2" t="s">
        <v>452</v>
      </c>
    </row>
    <row r="1389" spans="1:2" ht="15.75" customHeight="1" x14ac:dyDescent="0.2">
      <c r="A1389" s="2">
        <v>752</v>
      </c>
      <c r="B1389" s="2" t="s">
        <v>290</v>
      </c>
    </row>
    <row r="1390" spans="1:2" ht="15.75" customHeight="1" x14ac:dyDescent="0.2">
      <c r="A1390" s="2">
        <v>753</v>
      </c>
      <c r="B1390" s="2" t="s">
        <v>2224</v>
      </c>
    </row>
    <row r="1391" spans="1:2" ht="15.75" customHeight="1" x14ac:dyDescent="0.2">
      <c r="A1391" s="2">
        <v>754</v>
      </c>
      <c r="B1391" s="2" t="s">
        <v>2225</v>
      </c>
    </row>
    <row r="1392" spans="1:2" ht="15.75" customHeight="1" x14ac:dyDescent="0.2">
      <c r="A1392" s="2">
        <v>755</v>
      </c>
      <c r="B1392" s="2" t="s">
        <v>2226</v>
      </c>
    </row>
    <row r="1393" spans="1:2" ht="15.75" customHeight="1" x14ac:dyDescent="0.2">
      <c r="A1393" s="2">
        <v>756</v>
      </c>
      <c r="B1393" s="2" t="s">
        <v>2227</v>
      </c>
    </row>
    <row r="1394" spans="1:2" ht="15.75" customHeight="1" x14ac:dyDescent="0.2">
      <c r="A1394" s="2">
        <v>757</v>
      </c>
      <c r="B1394" s="2" t="s">
        <v>2228</v>
      </c>
    </row>
    <row r="1395" spans="1:2" ht="15.75" customHeight="1" x14ac:dyDescent="0.2">
      <c r="A1395" s="2">
        <v>758</v>
      </c>
      <c r="B1395" s="2" t="s">
        <v>2229</v>
      </c>
    </row>
    <row r="1396" spans="1:2" ht="15.75" customHeight="1" x14ac:dyDescent="0.2">
      <c r="A1396" s="2">
        <v>759</v>
      </c>
      <c r="B1396" s="2" t="s">
        <v>2230</v>
      </c>
    </row>
    <row r="1397" spans="1:2" ht="15.75" customHeight="1" x14ac:dyDescent="0.2">
      <c r="A1397" s="2">
        <v>760</v>
      </c>
      <c r="B1397" s="2" t="s">
        <v>2231</v>
      </c>
    </row>
    <row r="1398" spans="1:2" ht="15.75" customHeight="1" x14ac:dyDescent="0.2">
      <c r="A1398" s="2">
        <v>762</v>
      </c>
      <c r="B1398" s="2" t="s">
        <v>894</v>
      </c>
    </row>
    <row r="1399" spans="1:2" ht="15.75" customHeight="1" x14ac:dyDescent="0.2">
      <c r="A1399" s="2">
        <v>763</v>
      </c>
      <c r="B1399" s="2" t="s">
        <v>2232</v>
      </c>
    </row>
    <row r="1400" spans="1:2" ht="15.75" customHeight="1" x14ac:dyDescent="0.2">
      <c r="A1400" s="2">
        <v>764</v>
      </c>
      <c r="B1400" s="2" t="s">
        <v>2233</v>
      </c>
    </row>
    <row r="1401" spans="1:2" ht="15.75" customHeight="1" x14ac:dyDescent="0.2">
      <c r="A1401" s="2">
        <v>765</v>
      </c>
      <c r="B1401" s="2" t="s">
        <v>2234</v>
      </c>
    </row>
    <row r="1402" spans="1:2" ht="15.75" customHeight="1" x14ac:dyDescent="0.2">
      <c r="A1402" s="2">
        <v>766</v>
      </c>
      <c r="B1402" s="2" t="s">
        <v>2235</v>
      </c>
    </row>
    <row r="1403" spans="1:2" ht="15.75" customHeight="1" x14ac:dyDescent="0.2">
      <c r="A1403" s="2">
        <v>767</v>
      </c>
      <c r="B1403" s="2" t="s">
        <v>2236</v>
      </c>
    </row>
    <row r="1404" spans="1:2" ht="15.75" customHeight="1" x14ac:dyDescent="0.2">
      <c r="A1404" s="2">
        <v>768</v>
      </c>
      <c r="B1404" s="2" t="s">
        <v>2237</v>
      </c>
    </row>
    <row r="1405" spans="1:2" ht="15.75" customHeight="1" x14ac:dyDescent="0.2">
      <c r="A1405" s="2">
        <v>770</v>
      </c>
      <c r="B1405" s="2" t="s">
        <v>2238</v>
      </c>
    </row>
    <row r="1406" spans="1:2" ht="15.75" customHeight="1" x14ac:dyDescent="0.2">
      <c r="A1406" s="2">
        <v>772</v>
      </c>
      <c r="B1406" s="2" t="s">
        <v>2239</v>
      </c>
    </row>
    <row r="1407" spans="1:2" ht="15.75" customHeight="1" x14ac:dyDescent="0.2">
      <c r="A1407" s="2">
        <v>773</v>
      </c>
      <c r="B1407" s="2" t="s">
        <v>535</v>
      </c>
    </row>
    <row r="1408" spans="1:2" ht="15.75" customHeight="1" x14ac:dyDescent="0.2">
      <c r="A1408" s="2">
        <v>774</v>
      </c>
      <c r="B1408" s="2" t="s">
        <v>2240</v>
      </c>
    </row>
    <row r="1409" spans="1:2" ht="15.75" customHeight="1" x14ac:dyDescent="0.2">
      <c r="A1409" s="2">
        <v>776</v>
      </c>
      <c r="B1409" s="2" t="s">
        <v>2241</v>
      </c>
    </row>
    <row r="1410" spans="1:2" ht="15.75" customHeight="1" x14ac:dyDescent="0.2">
      <c r="A1410" s="2">
        <v>777</v>
      </c>
      <c r="B1410" s="2" t="s">
        <v>2242</v>
      </c>
    </row>
    <row r="1411" spans="1:2" ht="15.75" customHeight="1" x14ac:dyDescent="0.2">
      <c r="A1411" s="2">
        <v>778</v>
      </c>
      <c r="B1411" s="2" t="s">
        <v>2243</v>
      </c>
    </row>
    <row r="1412" spans="1:2" ht="15.75" customHeight="1" x14ac:dyDescent="0.2">
      <c r="A1412" s="2">
        <v>805</v>
      </c>
      <c r="B1412" s="2" t="s">
        <v>29</v>
      </c>
    </row>
    <row r="1413" spans="1:2" ht="15.75" customHeight="1" x14ac:dyDescent="0.2">
      <c r="A1413" s="2">
        <v>829</v>
      </c>
      <c r="B1413" s="2" t="s">
        <v>2244</v>
      </c>
    </row>
    <row r="1414" spans="1:2" ht="15.75" customHeight="1" x14ac:dyDescent="0.2">
      <c r="A1414" s="2">
        <v>830</v>
      </c>
      <c r="B1414" s="2" t="s">
        <v>2245</v>
      </c>
    </row>
    <row r="1415" spans="1:2" ht="15.75" customHeight="1" x14ac:dyDescent="0.2">
      <c r="A1415" s="2">
        <v>831</v>
      </c>
      <c r="B1415" s="2" t="s">
        <v>2246</v>
      </c>
    </row>
    <row r="1416" spans="1:2" ht="15.75" customHeight="1" x14ac:dyDescent="0.2">
      <c r="A1416" s="2">
        <v>832</v>
      </c>
      <c r="B1416" s="2" t="s">
        <v>2247</v>
      </c>
    </row>
    <row r="1417" spans="1:2" ht="15.75" customHeight="1" x14ac:dyDescent="0.2">
      <c r="A1417" s="2">
        <v>833</v>
      </c>
      <c r="B1417" s="2" t="s">
        <v>2248</v>
      </c>
    </row>
    <row r="1418" spans="1:2" ht="15.75" customHeight="1" x14ac:dyDescent="0.2">
      <c r="A1418" s="2">
        <v>834</v>
      </c>
      <c r="B1418" s="2" t="s">
        <v>2249</v>
      </c>
    </row>
    <row r="1419" spans="1:2" ht="15.75" customHeight="1" x14ac:dyDescent="0.2">
      <c r="A1419" s="2">
        <v>835</v>
      </c>
      <c r="B1419" s="2" t="s">
        <v>2250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E3CA-7E1A-45F7-9DEC-AA3BD2C75927}">
  <dimension ref="A1:B77"/>
  <sheetViews>
    <sheetView tabSelected="1" topLeftCell="A5" workbookViewId="0">
      <selection activeCell="B35" sqref="B35"/>
    </sheetView>
    <sheetView workbookViewId="1"/>
  </sheetViews>
  <sheetFormatPr defaultRowHeight="12.75" x14ac:dyDescent="0.2"/>
  <cols>
    <col min="1" max="1" width="6.140625" bestFit="1" customWidth="1"/>
    <col min="2" max="2" width="40.28515625" bestFit="1" customWidth="1"/>
  </cols>
  <sheetData>
    <row r="1" spans="1:2" x14ac:dyDescent="0.2">
      <c r="A1" s="5" t="s">
        <v>2562</v>
      </c>
      <c r="B1" s="5" t="s">
        <v>2563</v>
      </c>
    </row>
    <row r="2" spans="1:2" x14ac:dyDescent="0.2">
      <c r="A2" s="21">
        <v>0</v>
      </c>
      <c r="B2" s="21" t="s">
        <v>2567</v>
      </c>
    </row>
    <row r="3" spans="1:2" x14ac:dyDescent="0.2">
      <c r="A3" s="21">
        <v>1</v>
      </c>
      <c r="B3" s="21" t="s">
        <v>106</v>
      </c>
    </row>
    <row r="4" spans="1:2" x14ac:dyDescent="0.2">
      <c r="A4" s="21">
        <v>2</v>
      </c>
      <c r="B4" s="21" t="s">
        <v>109</v>
      </c>
    </row>
    <row r="5" spans="1:2" x14ac:dyDescent="0.2">
      <c r="A5" s="21">
        <v>3</v>
      </c>
      <c r="B5" s="21" t="s">
        <v>112</v>
      </c>
    </row>
    <row r="6" spans="1:2" x14ac:dyDescent="0.2">
      <c r="A6" s="21">
        <v>4</v>
      </c>
      <c r="B6" s="21" t="s">
        <v>115</v>
      </c>
    </row>
    <row r="7" spans="1:2" x14ac:dyDescent="0.2">
      <c r="A7" s="21">
        <v>5</v>
      </c>
      <c r="B7" s="21" t="s">
        <v>117</v>
      </c>
    </row>
    <row r="8" spans="1:2" x14ac:dyDescent="0.2">
      <c r="A8" s="21">
        <v>6</v>
      </c>
      <c r="B8" s="21" t="s">
        <v>138</v>
      </c>
    </row>
    <row r="9" spans="1:2" x14ac:dyDescent="0.2">
      <c r="A9" s="21">
        <v>7</v>
      </c>
      <c r="B9" s="21" t="s">
        <v>140</v>
      </c>
    </row>
    <row r="10" spans="1:2" x14ac:dyDescent="0.2">
      <c r="A10" s="21">
        <v>8</v>
      </c>
      <c r="B10" s="21" t="s">
        <v>141</v>
      </c>
    </row>
    <row r="11" spans="1:2" x14ac:dyDescent="0.2">
      <c r="A11" s="21">
        <v>9</v>
      </c>
      <c r="B11" s="21" t="s">
        <v>142</v>
      </c>
    </row>
    <row r="12" spans="1:2" x14ac:dyDescent="0.2">
      <c r="A12" s="21">
        <v>10</v>
      </c>
      <c r="B12" s="21" t="s">
        <v>143</v>
      </c>
    </row>
    <row r="13" spans="1:2" x14ac:dyDescent="0.2">
      <c r="A13" s="21">
        <v>11</v>
      </c>
      <c r="B13" s="21" t="s">
        <v>144</v>
      </c>
    </row>
    <row r="14" spans="1:2" x14ac:dyDescent="0.2">
      <c r="A14" s="21">
        <v>12</v>
      </c>
      <c r="B14" s="21" t="s">
        <v>145</v>
      </c>
    </row>
    <row r="15" spans="1:2" x14ac:dyDescent="0.2">
      <c r="A15" s="21">
        <v>13</v>
      </c>
      <c r="B15" s="21" t="s">
        <v>146</v>
      </c>
    </row>
    <row r="16" spans="1:2" x14ac:dyDescent="0.2">
      <c r="A16" s="21">
        <v>14</v>
      </c>
      <c r="B16" s="21" t="s">
        <v>147</v>
      </c>
    </row>
    <row r="17" spans="1:2" x14ac:dyDescent="0.2">
      <c r="A17" s="21">
        <v>15</v>
      </c>
      <c r="B17" s="21" t="s">
        <v>148</v>
      </c>
    </row>
    <row r="18" spans="1:2" x14ac:dyDescent="0.2">
      <c r="A18" s="21">
        <v>16</v>
      </c>
      <c r="B18" s="21" t="s">
        <v>149</v>
      </c>
    </row>
    <row r="19" spans="1:2" x14ac:dyDescent="0.2">
      <c r="A19" s="21">
        <v>17</v>
      </c>
      <c r="B19" s="21" t="s">
        <v>150</v>
      </c>
    </row>
    <row r="20" spans="1:2" x14ac:dyDescent="0.2">
      <c r="A20" s="22">
        <v>18</v>
      </c>
      <c r="B20" s="22" t="s">
        <v>151</v>
      </c>
    </row>
    <row r="21" spans="1:2" x14ac:dyDescent="0.2">
      <c r="A21" s="22">
        <v>19</v>
      </c>
      <c r="B21" s="22" t="s">
        <v>152</v>
      </c>
    </row>
    <row r="22" spans="1:2" x14ac:dyDescent="0.2">
      <c r="A22" s="22">
        <v>20</v>
      </c>
      <c r="B22" s="22" t="s">
        <v>153</v>
      </c>
    </row>
    <row r="23" spans="1:2" x14ac:dyDescent="0.2">
      <c r="A23" s="22">
        <v>21</v>
      </c>
      <c r="B23" s="22" t="s">
        <v>154</v>
      </c>
    </row>
    <row r="24" spans="1:2" x14ac:dyDescent="0.2">
      <c r="A24" s="22">
        <v>22</v>
      </c>
      <c r="B24" s="22" t="s">
        <v>155</v>
      </c>
    </row>
    <row r="25" spans="1:2" x14ac:dyDescent="0.2">
      <c r="A25" s="22">
        <v>23</v>
      </c>
      <c r="B25" s="22" t="s">
        <v>156</v>
      </c>
    </row>
    <row r="26" spans="1:2" x14ac:dyDescent="0.2">
      <c r="A26" s="22">
        <v>24</v>
      </c>
      <c r="B26" s="22" t="s">
        <v>157</v>
      </c>
    </row>
    <row r="27" spans="1:2" x14ac:dyDescent="0.2">
      <c r="A27" s="22">
        <v>25</v>
      </c>
      <c r="B27" s="22" t="s">
        <v>158</v>
      </c>
    </row>
    <row r="28" spans="1:2" x14ac:dyDescent="0.2">
      <c r="A28" s="22">
        <v>26</v>
      </c>
      <c r="B28" s="21" t="s">
        <v>159</v>
      </c>
    </row>
    <row r="29" spans="1:2" x14ac:dyDescent="0.2">
      <c r="A29" s="22">
        <v>27</v>
      </c>
      <c r="B29" s="22" t="s">
        <v>160</v>
      </c>
    </row>
    <row r="30" spans="1:2" x14ac:dyDescent="0.2">
      <c r="A30">
        <v>28</v>
      </c>
      <c r="B30" t="s">
        <v>161</v>
      </c>
    </row>
    <row r="31" spans="1:2" x14ac:dyDescent="0.2">
      <c r="A31">
        <v>29</v>
      </c>
      <c r="B31" t="s">
        <v>162</v>
      </c>
    </row>
    <row r="32" spans="1:2" x14ac:dyDescent="0.2">
      <c r="A32">
        <v>30</v>
      </c>
      <c r="B32" t="s">
        <v>163</v>
      </c>
    </row>
    <row r="33" spans="1:2" x14ac:dyDescent="0.2">
      <c r="A33">
        <v>31</v>
      </c>
      <c r="B33" t="s">
        <v>164</v>
      </c>
    </row>
    <row r="34" spans="1:2" x14ac:dyDescent="0.2">
      <c r="A34">
        <v>32</v>
      </c>
      <c r="B34" t="s">
        <v>165</v>
      </c>
    </row>
    <row r="35" spans="1:2" x14ac:dyDescent="0.2">
      <c r="A35">
        <v>33</v>
      </c>
      <c r="B35" t="s">
        <v>166</v>
      </c>
    </row>
    <row r="36" spans="1:2" x14ac:dyDescent="0.2">
      <c r="A36">
        <v>34</v>
      </c>
      <c r="B36" t="s">
        <v>167</v>
      </c>
    </row>
    <row r="37" spans="1:2" x14ac:dyDescent="0.2">
      <c r="A37">
        <v>35</v>
      </c>
      <c r="B37" t="s">
        <v>168</v>
      </c>
    </row>
    <row r="38" spans="1:2" x14ac:dyDescent="0.2">
      <c r="A38">
        <v>36</v>
      </c>
      <c r="B38" t="s">
        <v>169</v>
      </c>
    </row>
    <row r="39" spans="1:2" x14ac:dyDescent="0.2">
      <c r="A39">
        <v>37</v>
      </c>
      <c r="B39" t="s">
        <v>170</v>
      </c>
    </row>
    <row r="40" spans="1:2" x14ac:dyDescent="0.2">
      <c r="A40">
        <v>38</v>
      </c>
      <c r="B40" t="s">
        <v>171</v>
      </c>
    </row>
    <row r="41" spans="1:2" x14ac:dyDescent="0.2">
      <c r="A41">
        <v>39</v>
      </c>
      <c r="B41" t="s">
        <v>172</v>
      </c>
    </row>
    <row r="42" spans="1:2" x14ac:dyDescent="0.2">
      <c r="A42">
        <v>40</v>
      </c>
      <c r="B42" t="s">
        <v>173</v>
      </c>
    </row>
    <row r="43" spans="1:2" x14ac:dyDescent="0.2">
      <c r="A43">
        <v>41</v>
      </c>
      <c r="B43" t="s">
        <v>174</v>
      </c>
    </row>
    <row r="44" spans="1:2" x14ac:dyDescent="0.2">
      <c r="A44">
        <v>42</v>
      </c>
      <c r="B44" t="s">
        <v>175</v>
      </c>
    </row>
    <row r="45" spans="1:2" x14ac:dyDescent="0.2">
      <c r="A45">
        <v>43</v>
      </c>
      <c r="B45" t="s">
        <v>176</v>
      </c>
    </row>
    <row r="46" spans="1:2" x14ac:dyDescent="0.2">
      <c r="A46">
        <v>44</v>
      </c>
      <c r="B46" t="s">
        <v>177</v>
      </c>
    </row>
    <row r="47" spans="1:2" x14ac:dyDescent="0.2">
      <c r="A47">
        <v>45</v>
      </c>
      <c r="B47" t="s">
        <v>178</v>
      </c>
    </row>
    <row r="48" spans="1:2" x14ac:dyDescent="0.2">
      <c r="A48">
        <v>46</v>
      </c>
      <c r="B48" t="s">
        <v>179</v>
      </c>
    </row>
    <row r="49" spans="1:2" x14ac:dyDescent="0.2">
      <c r="A49">
        <v>47</v>
      </c>
      <c r="B49" t="s">
        <v>180</v>
      </c>
    </row>
    <row r="50" spans="1:2" x14ac:dyDescent="0.2">
      <c r="A50">
        <v>48</v>
      </c>
      <c r="B50" t="s">
        <v>181</v>
      </c>
    </row>
    <row r="51" spans="1:2" x14ac:dyDescent="0.2">
      <c r="A51">
        <v>49</v>
      </c>
      <c r="B51" t="s">
        <v>182</v>
      </c>
    </row>
    <row r="52" spans="1:2" x14ac:dyDescent="0.2">
      <c r="A52">
        <v>50</v>
      </c>
      <c r="B52" t="s">
        <v>183</v>
      </c>
    </row>
    <row r="53" spans="1:2" x14ac:dyDescent="0.2">
      <c r="A53">
        <v>51</v>
      </c>
      <c r="B53" t="s">
        <v>184</v>
      </c>
    </row>
    <row r="54" spans="1:2" x14ac:dyDescent="0.2">
      <c r="A54">
        <v>52</v>
      </c>
      <c r="B54" t="s">
        <v>185</v>
      </c>
    </row>
    <row r="55" spans="1:2" x14ac:dyDescent="0.2">
      <c r="A55">
        <v>53</v>
      </c>
      <c r="B55" t="s">
        <v>185</v>
      </c>
    </row>
    <row r="56" spans="1:2" x14ac:dyDescent="0.2">
      <c r="A56">
        <v>54</v>
      </c>
      <c r="B56" t="s">
        <v>185</v>
      </c>
    </row>
    <row r="57" spans="1:2" x14ac:dyDescent="0.2">
      <c r="A57">
        <v>55</v>
      </c>
      <c r="B57" t="s">
        <v>185</v>
      </c>
    </row>
    <row r="58" spans="1:2" x14ac:dyDescent="0.2">
      <c r="A58">
        <v>56</v>
      </c>
      <c r="B58" t="s">
        <v>190</v>
      </c>
    </row>
    <row r="59" spans="1:2" x14ac:dyDescent="0.2">
      <c r="A59">
        <v>57</v>
      </c>
      <c r="B59" t="s">
        <v>192</v>
      </c>
    </row>
    <row r="60" spans="1:2" x14ac:dyDescent="0.2">
      <c r="A60">
        <v>58</v>
      </c>
      <c r="B60" t="s">
        <v>193</v>
      </c>
    </row>
    <row r="61" spans="1:2" x14ac:dyDescent="0.2">
      <c r="A61">
        <v>59</v>
      </c>
      <c r="B61" t="s">
        <v>194</v>
      </c>
    </row>
    <row r="62" spans="1:2" x14ac:dyDescent="0.2">
      <c r="A62">
        <v>60</v>
      </c>
      <c r="B62" t="s">
        <v>195</v>
      </c>
    </row>
    <row r="63" spans="1:2" x14ac:dyDescent="0.2">
      <c r="A63">
        <v>61</v>
      </c>
      <c r="B63" t="s">
        <v>196</v>
      </c>
    </row>
    <row r="64" spans="1:2" x14ac:dyDescent="0.2">
      <c r="A64">
        <v>62</v>
      </c>
      <c r="B64" t="s">
        <v>197</v>
      </c>
    </row>
    <row r="65" spans="1:2" x14ac:dyDescent="0.2">
      <c r="A65">
        <v>63</v>
      </c>
      <c r="B65" t="s">
        <v>198</v>
      </c>
    </row>
    <row r="66" spans="1:2" x14ac:dyDescent="0.2">
      <c r="A66">
        <v>64</v>
      </c>
      <c r="B66" t="s">
        <v>199</v>
      </c>
    </row>
    <row r="67" spans="1:2" x14ac:dyDescent="0.2">
      <c r="A67">
        <v>65</v>
      </c>
      <c r="B67" t="s">
        <v>200</v>
      </c>
    </row>
    <row r="68" spans="1:2" x14ac:dyDescent="0.2">
      <c r="A68">
        <v>66</v>
      </c>
      <c r="B68" t="s">
        <v>201</v>
      </c>
    </row>
    <row r="69" spans="1:2" x14ac:dyDescent="0.2">
      <c r="A69">
        <v>67</v>
      </c>
      <c r="B69" t="s">
        <v>202</v>
      </c>
    </row>
    <row r="70" spans="1:2" x14ac:dyDescent="0.2">
      <c r="A70">
        <v>68</v>
      </c>
      <c r="B70" t="s">
        <v>203</v>
      </c>
    </row>
    <row r="71" spans="1:2" x14ac:dyDescent="0.2">
      <c r="A71">
        <v>69</v>
      </c>
      <c r="B71" t="s">
        <v>204</v>
      </c>
    </row>
    <row r="72" spans="1:2" x14ac:dyDescent="0.2">
      <c r="A72">
        <v>70</v>
      </c>
      <c r="B72" t="s">
        <v>205</v>
      </c>
    </row>
    <row r="73" spans="1:2" x14ac:dyDescent="0.2">
      <c r="A73">
        <v>71</v>
      </c>
      <c r="B73" t="s">
        <v>206</v>
      </c>
    </row>
    <row r="74" spans="1:2" x14ac:dyDescent="0.2">
      <c r="A74">
        <v>72</v>
      </c>
      <c r="B74" t="s">
        <v>124</v>
      </c>
    </row>
    <row r="75" spans="1:2" x14ac:dyDescent="0.2">
      <c r="A75">
        <v>73</v>
      </c>
      <c r="B75" t="s">
        <v>207</v>
      </c>
    </row>
    <row r="76" spans="1:2" x14ac:dyDescent="0.2">
      <c r="A76">
        <v>74</v>
      </c>
      <c r="B76" t="s">
        <v>137</v>
      </c>
    </row>
    <row r="77" spans="1:2" x14ac:dyDescent="0.2">
      <c r="A77">
        <v>75</v>
      </c>
      <c r="B77" t="s">
        <v>118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A618-A16F-415A-9036-B762A95B4D0C}">
  <dimension ref="A1:H30"/>
  <sheetViews>
    <sheetView workbookViewId="0">
      <selection activeCell="G19" sqref="G19"/>
    </sheetView>
    <sheetView workbookViewId="1">
      <selection activeCell="B8" sqref="B8"/>
    </sheetView>
  </sheetViews>
  <sheetFormatPr defaultRowHeight="12.75" x14ac:dyDescent="0.2"/>
  <sheetData>
    <row r="1" spans="1:8" x14ac:dyDescent="0.2">
      <c r="A1" s="5" t="s">
        <v>2562</v>
      </c>
      <c r="B1" s="5" t="s">
        <v>2563</v>
      </c>
      <c r="C1" s="5" t="s">
        <v>2354</v>
      </c>
      <c r="D1" s="5" t="s">
        <v>2256</v>
      </c>
      <c r="E1" s="5" t="s">
        <v>2384</v>
      </c>
      <c r="F1" s="5" t="s">
        <v>2418</v>
      </c>
      <c r="G1" s="5" t="s">
        <v>2665</v>
      </c>
      <c r="H1" s="5" t="s">
        <v>2427</v>
      </c>
    </row>
    <row r="2" spans="1:8" x14ac:dyDescent="0.2">
      <c r="A2" s="22">
        <v>1</v>
      </c>
      <c r="B2" s="21" t="s">
        <v>2567</v>
      </c>
      <c r="C2" t="s">
        <v>2482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">
      <c r="A3" s="22">
        <v>2</v>
      </c>
      <c r="B3" s="22" t="s">
        <v>104</v>
      </c>
      <c r="C3" t="s">
        <v>2482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">
      <c r="A4" s="22">
        <v>3</v>
      </c>
      <c r="B4" s="22" t="s">
        <v>106</v>
      </c>
      <c r="C4" t="s">
        <v>2482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">
      <c r="A5" s="22">
        <v>4</v>
      </c>
      <c r="B5" s="22" t="s">
        <v>109</v>
      </c>
      <c r="C5" t="s">
        <v>2482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2">
      <c r="A6" s="22">
        <v>5</v>
      </c>
      <c r="B6" s="22" t="s">
        <v>115</v>
      </c>
      <c r="C6" t="s">
        <v>2482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2">
      <c r="A7" s="22">
        <v>6</v>
      </c>
      <c r="B7" s="21" t="s">
        <v>117</v>
      </c>
      <c r="C7" t="s">
        <v>2482</v>
      </c>
      <c r="D7" t="s">
        <v>2482</v>
      </c>
      <c r="E7" t="s">
        <v>7</v>
      </c>
      <c r="F7" t="s">
        <v>7</v>
      </c>
      <c r="G7" t="s">
        <v>7</v>
      </c>
      <c r="H7" t="s">
        <v>7</v>
      </c>
    </row>
    <row r="8" spans="1:8" x14ac:dyDescent="0.2">
      <c r="A8" s="22">
        <v>7</v>
      </c>
      <c r="B8" s="22" t="s">
        <v>216</v>
      </c>
      <c r="C8" t="s">
        <v>2482</v>
      </c>
      <c r="D8" t="s">
        <v>2482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s="22">
        <v>8</v>
      </c>
      <c r="B9" s="22" t="s">
        <v>145</v>
      </c>
      <c r="C9" t="s">
        <v>2482</v>
      </c>
      <c r="D9" t="s">
        <v>2482</v>
      </c>
      <c r="E9" t="s">
        <v>7</v>
      </c>
      <c r="F9" t="s">
        <v>7</v>
      </c>
      <c r="G9" t="s">
        <v>7</v>
      </c>
      <c r="H9" t="s">
        <v>7</v>
      </c>
    </row>
    <row r="10" spans="1:8" x14ac:dyDescent="0.2">
      <c r="A10" s="22">
        <v>9</v>
      </c>
      <c r="B10" s="22" t="s">
        <v>146</v>
      </c>
      <c r="C10" t="s">
        <v>2482</v>
      </c>
      <c r="D10" t="s">
        <v>2482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">
      <c r="A11" s="22">
        <v>10</v>
      </c>
      <c r="B11" s="22" t="s">
        <v>147</v>
      </c>
      <c r="C11" t="s">
        <v>2482</v>
      </c>
      <c r="D11" t="s">
        <v>2482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">
      <c r="A12" s="22">
        <v>11</v>
      </c>
      <c r="B12" s="22" t="s">
        <v>149</v>
      </c>
      <c r="C12" t="s">
        <v>2482</v>
      </c>
      <c r="D12" t="s">
        <v>2482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">
      <c r="A13" s="22">
        <v>12</v>
      </c>
      <c r="B13" s="22" t="s">
        <v>151</v>
      </c>
      <c r="C13" t="s">
        <v>7</v>
      </c>
      <c r="D13" t="s">
        <v>7</v>
      </c>
      <c r="E13" t="s">
        <v>2482</v>
      </c>
      <c r="F13" t="s">
        <v>7</v>
      </c>
      <c r="G13" t="s">
        <v>7</v>
      </c>
      <c r="H13" t="s">
        <v>7</v>
      </c>
    </row>
    <row r="14" spans="1:8" x14ac:dyDescent="0.2">
      <c r="A14" s="63">
        <v>13</v>
      </c>
      <c r="B14" s="63" t="s">
        <v>215</v>
      </c>
      <c r="C14" t="s">
        <v>7</v>
      </c>
      <c r="D14" t="s">
        <v>7</v>
      </c>
      <c r="E14" t="s">
        <v>2666</v>
      </c>
      <c r="F14" t="s">
        <v>7</v>
      </c>
      <c r="G14" t="s">
        <v>7</v>
      </c>
      <c r="H14" t="s">
        <v>7</v>
      </c>
    </row>
    <row r="15" spans="1:8" x14ac:dyDescent="0.2">
      <c r="A15" s="22">
        <v>14</v>
      </c>
      <c r="B15" s="22" t="s">
        <v>214</v>
      </c>
      <c r="C15" t="s">
        <v>7</v>
      </c>
      <c r="D15" t="s">
        <v>7</v>
      </c>
      <c r="E15" t="s">
        <v>2482</v>
      </c>
      <c r="F15" t="s">
        <v>7</v>
      </c>
      <c r="G15" t="s">
        <v>7</v>
      </c>
      <c r="H15" t="s">
        <v>7</v>
      </c>
    </row>
    <row r="16" spans="1:8" x14ac:dyDescent="0.2">
      <c r="A16" s="22">
        <v>15</v>
      </c>
      <c r="B16" s="22" t="s">
        <v>213</v>
      </c>
      <c r="C16" t="s">
        <v>7</v>
      </c>
      <c r="D16" t="s">
        <v>7</v>
      </c>
      <c r="E16" t="s">
        <v>2482</v>
      </c>
      <c r="F16" t="s">
        <v>7</v>
      </c>
      <c r="G16" t="s">
        <v>7</v>
      </c>
      <c r="H16" t="s">
        <v>7</v>
      </c>
    </row>
    <row r="17" spans="1:8" x14ac:dyDescent="0.2">
      <c r="A17" s="22">
        <v>16</v>
      </c>
      <c r="B17" s="22" t="s">
        <v>160</v>
      </c>
      <c r="C17" t="s">
        <v>2482</v>
      </c>
      <c r="D17" t="s">
        <v>2482</v>
      </c>
      <c r="E17" t="s">
        <v>2482</v>
      </c>
      <c r="F17" t="s">
        <v>7</v>
      </c>
      <c r="G17" t="s">
        <v>7</v>
      </c>
      <c r="H17" t="s">
        <v>7</v>
      </c>
    </row>
    <row r="18" spans="1:8" x14ac:dyDescent="0.2">
      <c r="A18">
        <v>17</v>
      </c>
      <c r="B18" t="s">
        <v>162</v>
      </c>
    </row>
    <row r="19" spans="1:8" x14ac:dyDescent="0.2">
      <c r="A19">
        <v>18</v>
      </c>
      <c r="B19" t="s">
        <v>169</v>
      </c>
    </row>
    <row r="20" spans="1:8" x14ac:dyDescent="0.2">
      <c r="A20">
        <v>19</v>
      </c>
      <c r="B20" t="s">
        <v>170</v>
      </c>
    </row>
    <row r="21" spans="1:8" x14ac:dyDescent="0.2">
      <c r="A21">
        <v>20</v>
      </c>
      <c r="B21" t="s">
        <v>173</v>
      </c>
    </row>
    <row r="22" spans="1:8" x14ac:dyDescent="0.2">
      <c r="A22">
        <v>21</v>
      </c>
      <c r="B22" t="s">
        <v>177</v>
      </c>
    </row>
    <row r="23" spans="1:8" x14ac:dyDescent="0.2">
      <c r="A23">
        <v>22</v>
      </c>
      <c r="B23" t="s">
        <v>184</v>
      </c>
    </row>
    <row r="24" spans="1:8" x14ac:dyDescent="0.2">
      <c r="A24">
        <v>23</v>
      </c>
      <c r="B24" t="s">
        <v>192</v>
      </c>
    </row>
    <row r="25" spans="1:8" x14ac:dyDescent="0.2">
      <c r="A25">
        <v>24</v>
      </c>
      <c r="B25" t="s">
        <v>193</v>
      </c>
    </row>
    <row r="26" spans="1:8" x14ac:dyDescent="0.2">
      <c r="A26">
        <v>25</v>
      </c>
      <c r="B26" t="s">
        <v>194</v>
      </c>
    </row>
    <row r="27" spans="1:8" x14ac:dyDescent="0.2">
      <c r="A27">
        <v>26</v>
      </c>
      <c r="B27" t="s">
        <v>196</v>
      </c>
    </row>
    <row r="28" spans="1:8" x14ac:dyDescent="0.2">
      <c r="A28">
        <v>27</v>
      </c>
      <c r="B28" t="s">
        <v>204</v>
      </c>
    </row>
    <row r="29" spans="1:8" x14ac:dyDescent="0.2">
      <c r="A29">
        <v>28</v>
      </c>
      <c r="B29" t="s">
        <v>212</v>
      </c>
    </row>
    <row r="30" spans="1:8" x14ac:dyDescent="0.2">
      <c r="A30">
        <v>29</v>
      </c>
      <c r="B30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todo list</vt:lpstr>
      <vt:lpstr>Sheet2</vt:lpstr>
      <vt:lpstr>route</vt:lpstr>
      <vt:lpstr>xb</vt:lpstr>
      <vt:lpstr>npcs</vt:lpstr>
      <vt:lpstr>items</vt:lpstr>
      <vt:lpstr>flags</vt:lpstr>
      <vt:lpstr>hints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Parnell</cp:lastModifiedBy>
  <dcterms:created xsi:type="dcterms:W3CDTF">2024-06-12T03:47:49Z</dcterms:created>
  <dcterms:modified xsi:type="dcterms:W3CDTF">2024-06-17T21:48:28Z</dcterms:modified>
</cp:coreProperties>
</file>