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 tabRatio="242"/>
  </bookViews>
  <sheets>
    <sheet name="BOM" sheetId="1" r:id="rId1"/>
    <sheet name="BOM V1" sheetId="2" r:id="rId2"/>
    <sheet name="Sheet3" sheetId="3" r:id="rId3"/>
  </sheets>
  <definedNames>
    <definedName name="_xlnm._FilterDatabase" localSheetId="0" hidden="1">BOM!$A$1:$M$32</definedName>
    <definedName name="_xlnm._FilterDatabase" localSheetId="1" hidden="1">'BOM V1'!$E$1:$E$45</definedName>
  </definedNames>
  <calcPr calcId="145621" iterate="1" iterateCount="1"/>
</workbook>
</file>

<file path=xl/calcChain.xml><?xml version="1.0" encoding="utf-8"?>
<calcChain xmlns="http://schemas.openxmlformats.org/spreadsheetml/2006/main">
  <c r="G38" i="2" l="1"/>
  <c r="G11" i="2" l="1"/>
  <c r="G12" i="2"/>
  <c r="G13" i="2"/>
  <c r="G14" i="2"/>
  <c r="G5" i="2"/>
  <c r="G15" i="2"/>
  <c r="G6" i="2"/>
  <c r="G16" i="2"/>
  <c r="G17" i="2"/>
  <c r="G18" i="2"/>
  <c r="G19" i="2"/>
  <c r="G2" i="2"/>
  <c r="G3" i="2"/>
  <c r="G20" i="2"/>
  <c r="G7" i="2"/>
  <c r="G21" i="2"/>
  <c r="G22" i="2"/>
  <c r="G23" i="2"/>
  <c r="G8" i="2"/>
  <c r="G24" i="2"/>
  <c r="G9" i="2"/>
  <c r="G25" i="2"/>
  <c r="G10" i="2"/>
  <c r="G26" i="2"/>
  <c r="G27" i="2"/>
  <c r="G28" i="2"/>
  <c r="G29" i="2"/>
  <c r="G4" i="2"/>
  <c r="G30" i="2"/>
  <c r="G31" i="2"/>
  <c r="G32" i="2"/>
  <c r="G33" i="2"/>
  <c r="G34" i="2"/>
  <c r="G35" i="2"/>
  <c r="G36" i="2"/>
  <c r="G37" i="2"/>
  <c r="G39" i="2"/>
  <c r="G40" i="2"/>
  <c r="G41" i="2"/>
  <c r="G42" i="2"/>
  <c r="G43" i="2"/>
  <c r="G44" i="2"/>
  <c r="G45" i="2"/>
  <c r="G10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<sst xmlns="http://schemas.openxmlformats.org/spreadsheetml/2006/main" count="650" uniqueCount="357">
  <si>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</si>
  <si>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</si>
  <si>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</si>
  <si>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</si>
  <si>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</si>
  <si>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</si>
  <si>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</si>
  <si>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</si>
  <si>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</si>
  <si>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</si>
  <si>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</si>
  <si>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</si>
  <si>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</si>
  <si>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</si>
  <si>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</si>
  <si>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</si>
  <si>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</si>
  <si>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</si>
  <si>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</si>
  <si>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</si>
  <si>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</si>
  <si>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</si>
  <si>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</si>
  <si>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</si>
  <si>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</si>
  <si>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</si>
  <si>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</si>
  <si>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</si>
  <si>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</si>
  <si>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</si>
  <si>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</si>
  <si>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</si>
  <si>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</si>
  <si>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</si>
  <si>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</si>
  <si>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</si>
  <si>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</si>
  <si>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</si>
  <si>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</si>
  <si>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</si>
  <si>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</si>
  <si>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</si>
  <si>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</si>
  <si>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</si>
  <si>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</si>
  <si>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</si>
  <si>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</si>
  <si>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</si>
  <si>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</si>
  <si>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</si>
  <si>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</si>
  <si>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</si>
  <si>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</si>
  <si>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</si>
  <si>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</si>
  <si>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</si>
  <si>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</si>
  <si>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</si>
  <si>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</si>
  <si>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</si>
  <si>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</si>
  <si>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</si>
  <si>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</si>
  <si>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</si>
  <si>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</si>
  <si>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</si>
  <si>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</si>
  <si>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</si>
  <si>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</si>
  <si>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</si>
  <si>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</si>
  <si>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FIDUCIAL</t>
  </si>
  <si>
    <t>FIDUCIAL_1MM</t>
  </si>
  <si>
    <t>U$2, U$3, U$8</t>
  </si>
  <si>
    <t>For use by pick and place machines to calibrate the vision/machine, 1mm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</si>
  <si>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</si>
  <si>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</si>
  <si>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</si>
  <si>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</si>
  <si>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</si>
  <si>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</si>
  <si>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</si>
  <si>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</si>
  <si>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</si>
  <si>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</si>
  <si>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</si>
  <si>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</si>
  <si>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</si>
  <si>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</si>
  <si>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</si>
  <si>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</si>
  <si>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</si>
  <si>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</si>
  <si>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</si>
  <si>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</si>
  <si>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</si>
  <si>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</si>
  <si>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</si>
  <si>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</si>
  <si>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</si>
  <si>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</si>
  <si>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</si>
  <si>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USB - Type A Connectors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</si>
  <si>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</si>
  <si>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</si>
  <si>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</si>
  <si>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</si>
  <si>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</si>
  <si>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</si>
  <si>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</si>
  <si>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</si>
  <si>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</si>
  <si>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</si>
  <si>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</si>
  <si>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</si>
  <si>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</si>
  <si>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</si>
  <si>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</si>
  <si>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</si>
  <si>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</si>
  <si>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</si>
  <si>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</si>
  <si>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</si>
  <si>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</si>
  <si>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</si>
  <si>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</si>
  <si>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</si>
  <si>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</si>
  <si>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</si>
  <si>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</si>
  <si>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</si>
  <si>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</si>
  <si>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</si>
  <si>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</si>
  <si>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</si>
  <si>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</si>
  <si>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</si>
  <si>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</si>
  <si>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</si>
  <si>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</si>
  <si>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</si>
  <si>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</si>
  <si>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</si>
  <si>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</si>
  <si>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</si>
  <si>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</si>
  <si>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</si>
  <si>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</si>
  <si>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</si>
  <si>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</si>
  <si>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</si>
  <si>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</si>
  <si>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</si>
  <si>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</si>
  <si>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</si>
  <si>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</si>
  <si>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</si>
  <si>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</si>
  <si>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</si>
  <si>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</si>
  <si>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</si>
  <si>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</si>
  <si>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</si>
  <si>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</si>
  <si>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</si>
  <si>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</si>
  <si>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</si>
  <si>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</si>
  <si>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</si>
  <si>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</si>
  <si>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</si>
  <si>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</si>
  <si>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</si>
  <si>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Comments</t>
  </si>
  <si>
    <t>CR0805-FX-2003ELFCT-ND</t>
  </si>
  <si>
    <t>Digi cart</t>
  </si>
  <si>
    <t>Original part obsoleted, replacement part picked</t>
  </si>
  <si>
    <t>MMUN2133LT1GOSCT-ND</t>
  </si>
  <si>
    <t>Part # and device do not match but 2133 PNP should work fine</t>
  </si>
  <si>
    <t>FIDUCIAL N/A</t>
  </si>
  <si>
    <t>R36, R38</t>
  </si>
  <si>
    <t>75K</t>
  </si>
  <si>
    <t>R7, R8, R9, R10, R13, R14, R11, R15, R39, R40</t>
  </si>
  <si>
    <t>X1</t>
  </si>
  <si>
    <t>Extended Price</t>
  </si>
  <si>
    <t>Price</t>
  </si>
  <si>
    <t>BATT, BATT1</t>
  </si>
  <si>
    <t>C1, C2, C3, C5, C6, C7, C15</t>
  </si>
  <si>
    <t>609-4946-1-ND</t>
  </si>
  <si>
    <t>Amphenol FCI</t>
  </si>
  <si>
    <t>87583-3010RPALF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</si>
  <si>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</si>
  <si>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</si>
  <si>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</si>
  <si>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</si>
  <si>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</si>
  <si>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</si>
  <si>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</si>
  <si>
    <t>JST_2PIN-THM</t>
  </si>
  <si>
    <t>JST-PH-2-THM</t>
  </si>
  <si>
    <t>CN1</t>
  </si>
  <si>
    <t>0.01 uF</t>
  </si>
  <si>
    <t>CC2</t>
  </si>
  <si>
    <t>0.1 uF</t>
  </si>
  <si>
    <t>C-EUC1206</t>
  </si>
  <si>
    <t>C1206</t>
  </si>
  <si>
    <t>C21</t>
  </si>
  <si>
    <t>CAPACITOR, European symbol</t>
  </si>
  <si>
    <t>C-USC0805</t>
  </si>
  <si>
    <t>C0805</t>
  </si>
  <si>
    <t>C8</t>
  </si>
  <si>
    <t>C7, C17</t>
  </si>
  <si>
    <t>0.22 uF</t>
  </si>
  <si>
    <t>CC</t>
  </si>
  <si>
    <t>0.33 uF</t>
  </si>
  <si>
    <t>C24, C30</t>
  </si>
  <si>
    <t>0.47 uF</t>
  </si>
  <si>
    <t>CB</t>
  </si>
  <si>
    <t>1 uF</t>
  </si>
  <si>
    <t>C22</t>
  </si>
  <si>
    <t>1.5M</t>
  </si>
  <si>
    <t>10 uF</t>
  </si>
  <si>
    <t>100 pF</t>
  </si>
  <si>
    <t>C6</t>
  </si>
  <si>
    <t>1000 pF</t>
  </si>
  <si>
    <t>C23, C28</t>
  </si>
  <si>
    <t>10k</t>
  </si>
  <si>
    <t>RNTCBIAS</t>
  </si>
  <si>
    <t>120 uF</t>
  </si>
  <si>
    <t>C29</t>
  </si>
  <si>
    <t>R39, R40</t>
  </si>
  <si>
    <t>1N4448HLP</t>
  </si>
  <si>
    <t>DO214AC</t>
  </si>
  <si>
    <t>DB</t>
  </si>
  <si>
    <t>2.2 uF</t>
  </si>
  <si>
    <t>RC</t>
  </si>
  <si>
    <t>200k</t>
  </si>
  <si>
    <t>R3</t>
  </si>
  <si>
    <t>301k</t>
  </si>
  <si>
    <t>RCCREF</t>
  </si>
  <si>
    <t>6V_PV</t>
  </si>
  <si>
    <t>75K 1%</t>
  </si>
  <si>
    <t>95.3k</t>
  </si>
  <si>
    <t>RT</t>
  </si>
  <si>
    <t>FDMC8030</t>
  </si>
  <si>
    <t>TRANS_FDMC8030</t>
  </si>
  <si>
    <t>M3AB</t>
  </si>
  <si>
    <t>FDMC8327L</t>
  </si>
  <si>
    <t>8-POWER_W_DFN</t>
  </si>
  <si>
    <t>M5</t>
  </si>
  <si>
    <t>KRL3216T4A-M-R004-F-T1</t>
  </si>
  <si>
    <t>4-TERM-RESISTOR-SUMUSU</t>
  </si>
  <si>
    <t>RSNS, RSNSI</t>
  </si>
  <si>
    <t>LTC4015EUHFPBFQFN-38_UHF-M</t>
  </si>
  <si>
    <t>QFN-38_UHF-M</t>
  </si>
  <si>
    <t>U1</t>
  </si>
  <si>
    <t>SI7611DN</t>
  </si>
  <si>
    <t>POWERPAK_1212_8</t>
  </si>
  <si>
    <t>M4</t>
  </si>
  <si>
    <t>XAL1010-103ME-103ME</t>
  </si>
  <si>
    <t>XAL1010</t>
  </si>
  <si>
    <t>U$4</t>
  </si>
  <si>
    <t>Fairchild/ON Semiconductor</t>
  </si>
  <si>
    <t>Dual N-Channel PowerPAK-1212-8</t>
  </si>
  <si>
    <t>Dual N-Channel Power Trench</t>
  </si>
  <si>
    <t>SMT/PTH Package</t>
  </si>
  <si>
    <t>0805</t>
  </si>
  <si>
    <t>Ex. Price</t>
  </si>
  <si>
    <t>MFG P/N</t>
  </si>
  <si>
    <t>Digikey P/N</t>
  </si>
  <si>
    <t>1276-5442-1-ND</t>
  </si>
  <si>
    <t>RC2012F155CS</t>
  </si>
  <si>
    <t>4 mOhm</t>
  </si>
  <si>
    <t>408-1968-1-ND</t>
  </si>
  <si>
    <t>Resistor 4-terminal precision</t>
  </si>
  <si>
    <t>BMS IC LTC4015</t>
  </si>
  <si>
    <t>Inductors - Coilcraft</t>
  </si>
  <si>
    <t>Diodes</t>
  </si>
  <si>
    <t>CL31B106MOHNNNE</t>
  </si>
  <si>
    <t>1276-6641-1-ND</t>
  </si>
  <si>
    <t>C1, C10, C11, C12, C13, C14, C19, C20, C25, C26</t>
  </si>
  <si>
    <t>CL21B104MBCNNNC</t>
  </si>
  <si>
    <t>1276-2450-1-ND</t>
  </si>
  <si>
    <t>CL31F104MBCNNNC</t>
  </si>
  <si>
    <t>1276-2854-1-ND</t>
  </si>
  <si>
    <t>CL21B224KAFNNNG</t>
  </si>
  <si>
    <t>1276-6477-1-ND</t>
  </si>
  <si>
    <t>CL21B334KAFNNNG</t>
  </si>
  <si>
    <t>1276-6479-1-ND</t>
  </si>
  <si>
    <t>CL31B474KBHNNNE</t>
  </si>
  <si>
    <t>1276-1118-1-ND</t>
  </si>
  <si>
    <t>CL21B105KOFNNNG</t>
  </si>
  <si>
    <t>1276-6471-1-ND</t>
  </si>
  <si>
    <t>CL21C101JBANFNC</t>
  </si>
  <si>
    <t>1276-2568-1-ND</t>
  </si>
  <si>
    <t>CL21B102KBANNNC</t>
  </si>
  <si>
    <t>1276-1020-1-ND</t>
  </si>
  <si>
    <t>C16, C27</t>
  </si>
  <si>
    <t>C2, C3, C4, C5, C9, C15</t>
  </si>
  <si>
    <t>LTC4015EUHF#PBF</t>
  </si>
  <si>
    <t>Linear</t>
  </si>
  <si>
    <t>LTC4015EUHF#PBF-ND</t>
  </si>
  <si>
    <t>ED3075-ND</t>
  </si>
  <si>
    <t>On Shore Technology Inc.</t>
  </si>
  <si>
    <t>USB-A1VSB60</t>
  </si>
  <si>
    <t>CAP CER 10UF 16V X5R 0805</t>
  </si>
  <si>
    <t>DIODE SCHOTTKY 20V 1A SOD123FL</t>
  </si>
  <si>
    <t>CAP CER 100UF 10V X5R 1210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</si>
  <si>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</si>
  <si>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</si>
  <si>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</si>
  <si>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</si>
  <si>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</si>
  <si>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</si>
  <si>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</si>
  <si>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</si>
  <si>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</si>
  <si>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</si>
  <si>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</si>
  <si>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</si>
  <si>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RES SMD 200K OHM 1% 1/8W 0805</t>
  </si>
  <si>
    <t>RES SMD 270K OHM 0.5% 1/4W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</si>
  <si>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</si>
  <si>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</si>
  <si>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</si>
  <si>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</si>
  <si>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</si>
  <si>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</si>
  <si>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</si>
  <si>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FIXED IND 6.8UH 2.9A 59.8 MOHM</t>
  </si>
  <si>
    <t>TRANS PREBIAS PNP 246MW SOT23-3</t>
  </si>
  <si>
    <t>1N4448HLP-7</t>
  </si>
  <si>
    <t>Diodes Incorporated</t>
  </si>
  <si>
    <t>1N4448HLPDICT-ND</t>
  </si>
  <si>
    <t>3 mOhm</t>
  </si>
  <si>
    <t>RSNSI</t>
  </si>
  <si>
    <t>KRL3216T4A-M-R003-F-T1</t>
  </si>
  <si>
    <t>408-1967-1-ND</t>
  </si>
  <si>
    <t>XAL1010-103MEB</t>
  </si>
  <si>
    <t>Coilcraft</t>
  </si>
  <si>
    <t>Not on DIGIKEY</t>
  </si>
  <si>
    <t>FDMC8327LCT-ND</t>
  </si>
  <si>
    <t>FDMC8030CT-ND</t>
  </si>
  <si>
    <t>311-95.3KCRCT-ND</t>
  </si>
  <si>
    <t>RC0805FR-0795K3L</t>
  </si>
  <si>
    <t>R6, R36, R38</t>
  </si>
  <si>
    <t>311-301KCRCT-ND</t>
  </si>
  <si>
    <t>RC0805FR-07301KL</t>
  </si>
  <si>
    <t>311-200CRCT-ND</t>
  </si>
  <si>
    <t>RC0805FR-07200RL</t>
  </si>
  <si>
    <t>On hand</t>
  </si>
  <si>
    <t>CL21B103KBANNNC</t>
  </si>
  <si>
    <t>1276-1015-1-ND</t>
  </si>
  <si>
    <t>B2B-PH-K-S(LF)(SN)</t>
  </si>
  <si>
    <t>455-1704-ND</t>
  </si>
  <si>
    <t>USB socket PTH</t>
  </si>
  <si>
    <t>2 pin JST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</si>
</sst>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1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://www.digikey.com/scripts/DkSearch/dksus.dll?Detail&amp;itemSeq=233524067&amp;uq=636359974144593678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s://www.digikey.com/product-detail/en/amphenol-fci/87583-3010RPALF/609-4946-1-ND/5355470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wurth-electronics-inc/691103110002/732-2745-ND/250851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samsung-electro-mechanics-america-inc/CL31F104MBCNNNC/1276-2854-1-ND/3890940" TargetMode="External"/><Relationship Id="rId18" Type="http://schemas.openxmlformats.org/officeDocument/2006/relationships/hyperlink" Target="https://www.digikey.com/product-detail/en/samsung-electro-mechanics-america-inc/CL21C101JBANFNC/1276-2568-1-ND/3890654" TargetMode="External"/><Relationship Id="rId26" Type="http://schemas.openxmlformats.org/officeDocument/2006/relationships/hyperlink" Target="https://www.digikey.com/product-detail/en/on-semiconductor/MMUN2133LT1G/MMUN2133LT1GOSCT-ND/2705149" TargetMode="External"/><Relationship Id="rId39" Type="http://schemas.openxmlformats.org/officeDocument/2006/relationships/hyperlink" Target="https://www.digikey.com/product-detail/en/yageo/RC0805FR-07301KL/311-301KCRCT-ND/730798" TargetMode="External"/><Relationship Id="rId21" Type="http://schemas.openxmlformats.org/officeDocument/2006/relationships/hyperlink" Target="https://www.digikey.com/product-detail/en/yageo/RC0805FR-0710KL/311-10.0KCRCT-ND/730482" TargetMode="External"/><Relationship Id="rId34" Type="http://schemas.openxmlformats.org/officeDocument/2006/relationships/hyperlink" Target="https://www.digikey.com/product-detail/en/wurth-electronics-inc/691103110002/732-2745-ND/2508514" TargetMode="External"/><Relationship Id="rId42" Type="http://schemas.openxmlformats.org/officeDocument/2006/relationships/hyperlink" Target="https://www.digikey.com/products/en?keywords=B2B-PH-K-S(LF)(SN)" TargetMode="External"/><Relationship Id="rId7" Type="http://schemas.openxmlformats.org/officeDocument/2006/relationships/hyperlink" Target="https://www.digikey.com/product-detail/en/yageo/RT0805DRE0749K9L/311-2869-1-ND/6129288" TargetMode="External"/><Relationship Id="rId2" Type="http://schemas.openxmlformats.org/officeDocument/2006/relationships/hyperlink" Target="https://www.digikey.com/product-detail/en/susumu/KRL3216T4A-M-R004-F-T1/408-1968-1-ND/5762684" TargetMode="External"/><Relationship Id="rId16" Type="http://schemas.openxmlformats.org/officeDocument/2006/relationships/hyperlink" Target="https://www.digikey.com/product-detail/en/samsung-electro-mechanics-america-inc/CL31B474KBHNNNE/1276-1118-1-ND/3889204" TargetMode="External"/><Relationship Id="rId20" Type="http://schemas.openxmlformats.org/officeDocument/2006/relationships/hyperlink" Target="https://www.digikey.com/product-detail/en/murata-electronics-north-america/GRM32ER61A107ME20L/490-9969-1-ND/5026474" TargetMode="External"/><Relationship Id="rId29" Type="http://schemas.openxmlformats.org/officeDocument/2006/relationships/hyperlink" Target="https://www.digikey.com/product-detail/en/panasonic-electronic-components/ERJ-6ENF1874V/P1.87BTCT-ND/4429149" TargetMode="External"/><Relationship Id="rId41" Type="http://schemas.openxmlformats.org/officeDocument/2006/relationships/hyperlink" Target="https://www.digikey.com/product-detail/en/samsung-electro-mechanics-america-inc/CL21B103KBANNNC/1276-1015-1-ND/3889101" TargetMode="External"/><Relationship Id="rId1" Type="http://schemas.openxmlformats.org/officeDocument/2006/relationships/hyperlink" Target="https://www.digikey.com/product-detail/en/samsung-electro-mechanics-america-inc/RC2012F155CS/1276-5442-1-ND/3968414" TargetMode="External"/><Relationship Id="rId6" Type="http://schemas.openxmlformats.org/officeDocument/2006/relationships/hyperlink" Target="https://www.digikey.com/product-detail/en/yageo/RC0805FR-0743KL/311-43.0KCRCT-ND/730900" TargetMode="External"/><Relationship Id="rId11" Type="http://schemas.openxmlformats.org/officeDocument/2006/relationships/hyperlink" Target="https://www.digikey.com/product-detail/en/yageo/CC0805ZRY5V9BB104/311-1361-1-ND/2103145" TargetMode="External"/><Relationship Id="rId24" Type="http://schemas.openxmlformats.org/officeDocument/2006/relationships/hyperlink" Target="https://www.digikey.com/product-detail/en/wurth-electronics-inc/150080BS75000/732-4982-1-ND/4489910" TargetMode="External"/><Relationship Id="rId32" Type="http://schemas.openxmlformats.org/officeDocument/2006/relationships/hyperlink" Target="https://www.digikey.com/product-detail/en/susumu/KRL3216T4A-M-R003-F-T1/408-1967-1-ND/5762683" TargetMode="External"/><Relationship Id="rId37" Type="http://schemas.openxmlformats.org/officeDocument/2006/relationships/hyperlink" Target="https://www.digikey.com/product-detail/en/FDMC8030/FDMC8030CT-ND/3908135" TargetMode="External"/><Relationship Id="rId40" Type="http://schemas.openxmlformats.org/officeDocument/2006/relationships/hyperlink" Target="https://www.digikey.com/product-detail/en/yageo/RC0805FR-07200RL/311-200CRCT-ND/730670" TargetMode="External"/><Relationship Id="rId5" Type="http://schemas.openxmlformats.org/officeDocument/2006/relationships/hyperlink" Target="https://www.digikey.com/product-detail/en/bourns-inc/CR0805-FX-2003ELF/CR0805-FX-2003ELFCT-ND/3925389" TargetMode="External"/><Relationship Id="rId15" Type="http://schemas.openxmlformats.org/officeDocument/2006/relationships/hyperlink" Target="https://www.digikey.com/product-detail/en/samsung-electro-mechanics-america-inc/CL21B334KAFNNNG/1276-6479-1-ND/5958107" TargetMode="External"/><Relationship Id="rId23" Type="http://schemas.openxmlformats.org/officeDocument/2006/relationships/hyperlink" Target="https://www.digikey.com/product-detail/en/yageo/RT0805DRD0775KL/311-2766-1-ND/6129185" TargetMode="External"/><Relationship Id="rId28" Type="http://schemas.openxmlformats.org/officeDocument/2006/relationships/hyperlink" Target="https://www.digikey.com/product-detail/en/on-shore-technology-inc/USB-A1VSB60/ED3075-ND/7101771" TargetMode="External"/><Relationship Id="rId36" Type="http://schemas.openxmlformats.org/officeDocument/2006/relationships/hyperlink" Target="http://www.digikey.com/scripts/DkSearch/dksus.dll?Detail&amp;itemSeq=234248986&amp;uq=636373588419810979" TargetMode="External"/><Relationship Id="rId10" Type="http://schemas.openxmlformats.org/officeDocument/2006/relationships/hyperlink" Target="https://www.digikey.com/product-detail/en/samsung-electro-mechanics-america-inc/CL31B106MOHNNNE/1276-6641-1-ND/5961500" TargetMode="External"/><Relationship Id="rId19" Type="http://schemas.openxmlformats.org/officeDocument/2006/relationships/hyperlink" Target="https://www.digikey.com/product-detail/en/samsung-electro-mechanics-america-inc/CL21B102KBANNNC/1276-1020-1-ND/3889106" TargetMode="External"/><Relationship Id="rId31" Type="http://schemas.openxmlformats.org/officeDocument/2006/relationships/hyperlink" Target="https://www.digikey.com/product-detail/en/samsung-electro-mechanics-america-inc/CL21A225KAFNNNG/1276-6458-1-ND/5958086" TargetMode="External"/><Relationship Id="rId4" Type="http://schemas.openxmlformats.org/officeDocument/2006/relationships/hyperlink" Target="https://www.digikey.com/product-detail/en/bourns-inc/CR0805-FX-2003ELF/CR0805-FX-2003ELFCT-ND/3925389" TargetMode="External"/><Relationship Id="rId9" Type="http://schemas.openxmlformats.org/officeDocument/2006/relationships/hyperlink" Target="https://www.digikey.com/products/en?keywords=311-1865-1-ND" TargetMode="External"/><Relationship Id="rId14" Type="http://schemas.openxmlformats.org/officeDocument/2006/relationships/hyperlink" Target="https://www.digikey.com/product-detail/en/samsung-electro-mechanics-america-inc/CL21B224KAFNNNG/1276-6477-1-ND/5958105" TargetMode="External"/><Relationship Id="rId22" Type="http://schemas.openxmlformats.org/officeDocument/2006/relationships/hyperlink" Target="https://www.digikey.com/product-detail/en/yageo/RC0805FR-07340KL/311-340KCRCT-ND/730822" TargetMode="External"/><Relationship Id="rId27" Type="http://schemas.openxmlformats.org/officeDocument/2006/relationships/hyperlink" Target="https://www.digikey.com/product-detail/en/osram-opto-semiconductors-inc/LS-R976-NR-1/475-1278-1-ND/1642798" TargetMode="External"/><Relationship Id="rId30" Type="http://schemas.openxmlformats.org/officeDocument/2006/relationships/hyperlink" Target="https://www.digikey.com/product-detail/en/diodes-incorporated/1N4448HLP-7/1N4448HLPDICT-ND/937176" TargetMode="External"/><Relationship Id="rId35" Type="http://schemas.openxmlformats.org/officeDocument/2006/relationships/hyperlink" Target="javascript:NewWindow4('http://www.coilcraft.com/xal1010.cfm','part_detail','715','800','center','front');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digikey.com/product-detail/en/yageo/RT0805BRB071KL/YAG4811CT-ND/6616967" TargetMode="External"/><Relationship Id="rId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12" Type="http://schemas.openxmlformats.org/officeDocument/2006/relationships/hyperlink" Target="https://www.digikey.com/product-detail/en/samsung-electro-mechanics-america-inc/CL21B104MBCNNNC/1276-2450-1-ND/3890536" TargetMode="External"/><Relationship Id="rId17" Type="http://schemas.openxmlformats.org/officeDocument/2006/relationships/hyperlink" Target="https://www.digikey.com/product-detail/en/samsung-electro-mechanics-america-inc/CL21B105KOFNNNG/1276-6471-1-ND/5958099" TargetMode="External"/><Relationship Id="rId25" Type="http://schemas.openxmlformats.org/officeDocument/2006/relationships/hyperlink" Target="https://www.digikey.com/product-detail/en/linear-technology/LTC4015EUHF-PBF/LTC4015EUHF-PBF-ND/5361644" TargetMode="External"/><Relationship Id="rId33" Type="http://schemas.openxmlformats.org/officeDocument/2006/relationships/hyperlink" Target="https://www.digikey.com/product-detail/en/tdk-corporation/VLS5045EX-6R8M/445-174855-1-ND/6560412" TargetMode="External"/><Relationship Id="rId38" Type="http://schemas.openxmlformats.org/officeDocument/2006/relationships/hyperlink" Target="https://www.digikey.com/product-detail/en/yageo/RC0805FR-0795K3L/311-95.3KCRCT-ND/731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C1" zoomScaleNormal="100" workbookViewId="0">
      <selection activeCell="E7" sqref="E7"/>
    </sheetView>
  </sheetViews>
  <sheetFormatPr defaultRowHeight="15" x14ac:dyDescent="0.25"/>
  <cols>
    <col min="1" max="1" width="32.42578125" style="2" customWidth="1"/>
    <col min="2" max="2" width="29" style="2" hidden="1" customWidth="1"/>
    <col min="3" max="3" width="31.28515625" style="2" bestFit="1" customWidth="1"/>
    <col min="4" max="4" width="17.85546875" style="2" customWidth="1"/>
    <col min="5" max="5" width="9.5703125" style="2" customWidth="1"/>
    <col min="6" max="6" width="15.42578125" style="18" customWidth="1"/>
    <col min="7" max="7" width="15.42578125" style="2" customWidth="1"/>
    <col min="8" max="8" width="40.85546875" style="2" customWidth="1"/>
    <col min="9" max="9" width="21.42578125" style="2" customWidth="1"/>
    <col min="10" max="10" width="14.28515625" style="2" customWidth="1"/>
    <col min="11" max="11" width="26.85546875" style="2" customWidth="1"/>
    <col min="12" max="12" width="36.7109375" customWidth="1"/>
    <col min="13" max="13" width="47.7109375" style="14" customWidth="1"/>
  </cols>
  <sheetData>
    <row r="1" spans="1:13" s="11" customFormat="1" x14ac:dyDescent="0.25">
      <c r="A1" s="3" t="s">
        <v>104</v>
      </c>
      <c r="B1" s="3" t="s">
        <v>106</v>
      </c>
      <c r="C1" s="3" t="s">
        <v>105</v>
      </c>
      <c r="D1" s="3" t="s">
        <v>107</v>
      </c>
      <c r="E1" s="3" t="s">
        <v>0</v>
      </c>
      <c r="F1" s="16" t="s">
        <v>185</v>
      </c>
      <c r="G1" s="3" t="s">
        <v>184</v>
      </c>
      <c r="H1" s="3" t="s">
        <v>103</v>
      </c>
      <c r="I1" s="5" t="s">
        <v>109</v>
      </c>
      <c r="J1" s="5" t="s">
        <v>115</v>
      </c>
      <c r="K1" s="5" t="s">
        <v>108</v>
      </c>
      <c r="L1" s="11" t="s">
        <v>175</v>
      </c>
      <c r="M1" s="12" t="s">
        <v>173</v>
      </c>
    </row>
    <row r="2" spans="1:13" x14ac:dyDescent="0.25">
      <c r="A2" s="2" t="s">
        <v>6</v>
      </c>
      <c r="B2" s="2" t="s">
        <v>4</v>
      </c>
      <c r="C2" s="2" t="s">
        <v>5</v>
      </c>
      <c r="D2" s="2" t="s">
        <v>197</v>
      </c>
      <c r="E2" s="1">
        <v>1</v>
      </c>
      <c r="F2" s="17">
        <v>0.57099999999999995</v>
      </c>
      <c r="G2" s="17">
        <f t="shared" ref="G2:G7" si="0">E2*F2</f>
        <v>0.57099999999999995</v>
      </c>
      <c r="H2" s="2" t="s">
        <v>183</v>
      </c>
      <c r="I2" s="2">
        <v>691103110002</v>
      </c>
      <c r="J2" s="2" t="s">
        <v>196</v>
      </c>
      <c r="K2" s="6" t="s">
        <v>195</v>
      </c>
    </row>
    <row r="3" spans="1:13" x14ac:dyDescent="0.25">
      <c r="A3" s="2" t="s">
        <v>29</v>
      </c>
      <c r="B3" s="2" t="s">
        <v>35</v>
      </c>
      <c r="C3" s="2" t="s">
        <v>36</v>
      </c>
      <c r="D3" s="2" t="s">
        <v>34</v>
      </c>
      <c r="E3" s="1">
        <v>7</v>
      </c>
      <c r="F3" s="17">
        <v>8.0600000000000005E-2</v>
      </c>
      <c r="G3" s="17">
        <f t="shared" si="0"/>
        <v>0.56420000000000003</v>
      </c>
      <c r="H3" s="2" t="s">
        <v>187</v>
      </c>
      <c r="I3" s="4" t="s">
        <v>111</v>
      </c>
      <c r="J3" s="4" t="s">
        <v>116</v>
      </c>
      <c r="K3" s="6" t="s">
        <v>110</v>
      </c>
      <c r="L3" t="s">
        <v>305</v>
      </c>
    </row>
    <row r="4" spans="1:13" x14ac:dyDescent="0.25">
      <c r="A4" s="2" t="s">
        <v>29</v>
      </c>
      <c r="B4" s="2" t="s">
        <v>26</v>
      </c>
      <c r="C4" s="2" t="s">
        <v>27</v>
      </c>
      <c r="D4" s="2" t="s">
        <v>25</v>
      </c>
      <c r="E4" s="1">
        <v>1</v>
      </c>
      <c r="F4" s="17">
        <v>0.57999999999999996</v>
      </c>
      <c r="G4" s="17">
        <f t="shared" si="0"/>
        <v>0.57999999999999996</v>
      </c>
      <c r="H4" s="2" t="s">
        <v>28</v>
      </c>
      <c r="I4" s="2" t="s">
        <v>140</v>
      </c>
      <c r="J4" s="2" t="s">
        <v>139</v>
      </c>
      <c r="K4" s="6" t="s">
        <v>138</v>
      </c>
      <c r="L4" t="s">
        <v>307</v>
      </c>
    </row>
    <row r="5" spans="1:13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7">
        <v>1.67E-2</v>
      </c>
      <c r="G5" s="17">
        <f t="shared" si="0"/>
        <v>1.67E-2</v>
      </c>
      <c r="H5" s="2" t="s">
        <v>13</v>
      </c>
      <c r="I5" s="4" t="s">
        <v>142</v>
      </c>
      <c r="J5" s="4" t="s">
        <v>116</v>
      </c>
      <c r="K5" s="6" t="s">
        <v>141</v>
      </c>
      <c r="L5" t="s">
        <v>308</v>
      </c>
    </row>
    <row r="6" spans="1:13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7">
        <v>3.9399999999999998E-2</v>
      </c>
      <c r="G6" s="17">
        <f t="shared" si="0"/>
        <v>3.9399999999999998E-2</v>
      </c>
      <c r="H6" s="2" t="s">
        <v>45</v>
      </c>
      <c r="I6" s="2" t="s">
        <v>144</v>
      </c>
      <c r="J6" s="2" t="s">
        <v>120</v>
      </c>
      <c r="K6" s="6" t="s">
        <v>143</v>
      </c>
      <c r="L6" t="s">
        <v>309</v>
      </c>
    </row>
    <row r="7" spans="1:13" x14ac:dyDescent="0.25">
      <c r="A7" s="2" t="s">
        <v>81</v>
      </c>
      <c r="B7" s="2" t="s">
        <v>78</v>
      </c>
      <c r="C7" s="2" t="s">
        <v>79</v>
      </c>
      <c r="D7" s="2" t="s">
        <v>77</v>
      </c>
      <c r="E7" s="1">
        <v>3</v>
      </c>
      <c r="F7" s="17">
        <v>0.2437</v>
      </c>
      <c r="G7" s="17">
        <f t="shared" si="0"/>
        <v>0.73109999999999997</v>
      </c>
      <c r="H7" s="2" t="s">
        <v>80</v>
      </c>
      <c r="I7" s="2" t="s">
        <v>77</v>
      </c>
      <c r="J7" s="2" t="s">
        <v>152</v>
      </c>
      <c r="K7" s="6" t="s">
        <v>151</v>
      </c>
      <c r="L7" t="s">
        <v>306</v>
      </c>
    </row>
    <row r="8" spans="1:13" x14ac:dyDescent="0.25">
      <c r="A8" s="2" t="s">
        <v>74</v>
      </c>
      <c r="B8" s="2" t="s">
        <v>71</v>
      </c>
      <c r="C8" s="2" t="s">
        <v>72</v>
      </c>
      <c r="D8" s="2" t="s">
        <v>71</v>
      </c>
      <c r="E8" s="1">
        <v>3</v>
      </c>
      <c r="F8" s="17"/>
      <c r="G8" s="1"/>
      <c r="H8" s="2" t="s">
        <v>73</v>
      </c>
      <c r="I8" s="10"/>
      <c r="J8" s="10"/>
      <c r="K8" s="10"/>
      <c r="M8" s="14" t="s">
        <v>179</v>
      </c>
    </row>
    <row r="9" spans="1:13" x14ac:dyDescent="0.25">
      <c r="A9" s="2" t="s">
        <v>64</v>
      </c>
      <c r="B9" s="2" t="s">
        <v>61</v>
      </c>
      <c r="C9" s="2" t="s">
        <v>62</v>
      </c>
      <c r="D9" s="2" t="s">
        <v>60</v>
      </c>
      <c r="E9" s="1">
        <v>1</v>
      </c>
      <c r="F9" s="17">
        <v>0.3019</v>
      </c>
      <c r="G9" s="17">
        <f>E9*F9</f>
        <v>0.3019</v>
      </c>
      <c r="H9" s="2" t="s">
        <v>63</v>
      </c>
      <c r="I9" s="2" t="s">
        <v>149</v>
      </c>
      <c r="J9" s="2" t="s">
        <v>150</v>
      </c>
      <c r="K9" s="13" t="s">
        <v>148</v>
      </c>
      <c r="L9" t="s">
        <v>329</v>
      </c>
      <c r="M9" s="15" t="s">
        <v>176</v>
      </c>
    </row>
    <row r="10" spans="1:13" x14ac:dyDescent="0.25">
      <c r="A10" s="2" t="s">
        <v>3</v>
      </c>
      <c r="B10" s="2" t="s">
        <v>1</v>
      </c>
      <c r="C10" s="2" t="s">
        <v>2</v>
      </c>
      <c r="D10" s="2" t="s">
        <v>194</v>
      </c>
      <c r="E10" s="1">
        <v>2</v>
      </c>
      <c r="F10" s="17">
        <v>9.9099999999999994E-2</v>
      </c>
      <c r="G10" s="17">
        <f>E10*F10</f>
        <v>0.19819999999999999</v>
      </c>
      <c r="H10" s="2" t="s">
        <v>186</v>
      </c>
      <c r="I10" s="2" t="s">
        <v>192</v>
      </c>
      <c r="J10" s="2" t="s">
        <v>191</v>
      </c>
      <c r="K10" s="6" t="s">
        <v>193</v>
      </c>
      <c r="L10" s="2" t="s">
        <v>356</v>
      </c>
    </row>
    <row r="11" spans="1:13" x14ac:dyDescent="0.25">
      <c r="A11" s="2" t="s">
        <v>70</v>
      </c>
      <c r="B11" s="2" t="s">
        <v>67</v>
      </c>
      <c r="C11" s="2" t="s">
        <v>68</v>
      </c>
      <c r="D11" s="2" t="s">
        <v>75</v>
      </c>
      <c r="E11" s="1">
        <v>2</v>
      </c>
      <c r="F11" s="17">
        <v>9.4799999999999995E-2</v>
      </c>
      <c r="G11" s="17">
        <f t="shared" ref="G11:G32" si="1">E11*F11</f>
        <v>0.18959999999999999</v>
      </c>
      <c r="H11" s="2" t="s">
        <v>76</v>
      </c>
      <c r="I11" s="2" t="s">
        <v>158</v>
      </c>
      <c r="J11" s="2" t="s">
        <v>157</v>
      </c>
      <c r="K11" s="6" t="s">
        <v>156</v>
      </c>
      <c r="L11" t="s">
        <v>310</v>
      </c>
    </row>
    <row r="12" spans="1:13" x14ac:dyDescent="0.25">
      <c r="A12" s="2" t="s">
        <v>70</v>
      </c>
      <c r="B12" s="2" t="s">
        <v>67</v>
      </c>
      <c r="C12" s="2" t="s">
        <v>68</v>
      </c>
      <c r="D12" s="2" t="s">
        <v>91</v>
      </c>
      <c r="E12" s="1">
        <v>2</v>
      </c>
      <c r="F12" s="17">
        <v>9.98E-2</v>
      </c>
      <c r="G12" s="17">
        <f t="shared" si="1"/>
        <v>0.1996</v>
      </c>
      <c r="H12" s="2" t="s">
        <v>92</v>
      </c>
      <c r="I12" s="2" t="s">
        <v>164</v>
      </c>
      <c r="J12" s="2" t="s">
        <v>157</v>
      </c>
      <c r="K12" s="6" t="s">
        <v>160</v>
      </c>
      <c r="L12" t="s">
        <v>312</v>
      </c>
    </row>
    <row r="13" spans="1:13" x14ac:dyDescent="0.25">
      <c r="A13" s="2" t="s">
        <v>70</v>
      </c>
      <c r="B13" s="2" t="s">
        <v>67</v>
      </c>
      <c r="C13" s="2" t="s">
        <v>68</v>
      </c>
      <c r="D13" s="2" t="s">
        <v>163</v>
      </c>
      <c r="E13" s="1">
        <v>2</v>
      </c>
      <c r="F13" s="17">
        <v>0.1331</v>
      </c>
      <c r="G13" s="17">
        <f t="shared" si="1"/>
        <v>0.26619999999999999</v>
      </c>
      <c r="H13" s="2" t="s">
        <v>90</v>
      </c>
      <c r="I13" s="2" t="s">
        <v>162</v>
      </c>
      <c r="J13" s="2" t="s">
        <v>157</v>
      </c>
      <c r="K13" s="6" t="s">
        <v>161</v>
      </c>
      <c r="L13" t="s">
        <v>311</v>
      </c>
    </row>
    <row r="14" spans="1:13" x14ac:dyDescent="0.25">
      <c r="A14" s="2" t="s">
        <v>70</v>
      </c>
      <c r="B14" s="2" t="s">
        <v>67</v>
      </c>
      <c r="C14" s="2" t="s">
        <v>68</v>
      </c>
      <c r="D14" s="2" t="s">
        <v>66</v>
      </c>
      <c r="E14" s="1">
        <v>1</v>
      </c>
      <c r="F14" s="17">
        <v>0.13700000000000001</v>
      </c>
      <c r="G14" s="17">
        <f t="shared" si="1"/>
        <v>0.13700000000000001</v>
      </c>
      <c r="H14" s="2" t="s">
        <v>69</v>
      </c>
      <c r="I14" s="2" t="s">
        <v>154</v>
      </c>
      <c r="J14" s="2" t="s">
        <v>155</v>
      </c>
      <c r="K14" s="6" t="s">
        <v>153</v>
      </c>
      <c r="L14" t="s">
        <v>313</v>
      </c>
    </row>
    <row r="15" spans="1:13" x14ac:dyDescent="0.25">
      <c r="A15" s="2" t="s">
        <v>114</v>
      </c>
      <c r="B15" s="2" t="s">
        <v>82</v>
      </c>
      <c r="C15" s="2" t="s">
        <v>83</v>
      </c>
      <c r="D15" s="2" t="s">
        <v>82</v>
      </c>
      <c r="E15" s="1">
        <v>2</v>
      </c>
      <c r="F15" s="17">
        <v>1.5347999999999999</v>
      </c>
      <c r="G15" s="17">
        <f t="shared" si="1"/>
        <v>3.0695999999999999</v>
      </c>
      <c r="H15" s="2" t="s">
        <v>84</v>
      </c>
      <c r="I15" s="2" t="s">
        <v>166</v>
      </c>
      <c r="J15" s="2" t="s">
        <v>159</v>
      </c>
      <c r="K15" s="6" t="s">
        <v>165</v>
      </c>
      <c r="L15" t="s">
        <v>315</v>
      </c>
    </row>
    <row r="16" spans="1:13" x14ac:dyDescent="0.25">
      <c r="A16" s="2" t="s">
        <v>89</v>
      </c>
      <c r="B16" s="2" t="s">
        <v>86</v>
      </c>
      <c r="C16" s="2" t="s">
        <v>87</v>
      </c>
      <c r="D16" s="2" t="s">
        <v>85</v>
      </c>
      <c r="E16" s="1">
        <v>1</v>
      </c>
      <c r="F16" s="17">
        <v>6.7799999999999999E-2</v>
      </c>
      <c r="G16" s="17">
        <f t="shared" si="1"/>
        <v>6.7799999999999999E-2</v>
      </c>
      <c r="H16" s="2" t="s">
        <v>88</v>
      </c>
      <c r="I16" s="2" t="s">
        <v>85</v>
      </c>
      <c r="J16" s="2" t="s">
        <v>152</v>
      </c>
      <c r="K16" s="8" t="s">
        <v>177</v>
      </c>
      <c r="L16" t="s">
        <v>330</v>
      </c>
      <c r="M16" s="15" t="s">
        <v>178</v>
      </c>
    </row>
    <row r="17" spans="1:12" x14ac:dyDescent="0.25">
      <c r="A17" s="2" t="s">
        <v>58</v>
      </c>
      <c r="B17" s="2" t="s">
        <v>55</v>
      </c>
      <c r="C17" s="2" t="s">
        <v>56</v>
      </c>
      <c r="D17" s="2" t="s">
        <v>54</v>
      </c>
      <c r="E17" s="1">
        <v>2</v>
      </c>
      <c r="F17" s="17">
        <v>0.62160000000000004</v>
      </c>
      <c r="G17" s="17">
        <f t="shared" si="1"/>
        <v>1.2432000000000001</v>
      </c>
      <c r="H17" s="2" t="s">
        <v>57</v>
      </c>
      <c r="I17" s="2" t="s">
        <v>146</v>
      </c>
      <c r="J17" s="2" t="s">
        <v>147</v>
      </c>
      <c r="K17" s="6" t="s">
        <v>145</v>
      </c>
      <c r="L17" t="s">
        <v>314</v>
      </c>
    </row>
    <row r="18" spans="1:12" x14ac:dyDescent="0.25">
      <c r="A18" s="2" t="s">
        <v>9</v>
      </c>
      <c r="B18" s="2" t="s">
        <v>31</v>
      </c>
      <c r="C18" s="2" t="s">
        <v>32</v>
      </c>
      <c r="D18" s="2" t="s">
        <v>30</v>
      </c>
      <c r="E18" s="1">
        <v>2</v>
      </c>
      <c r="F18" s="17">
        <v>8.8000000000000005E-3</v>
      </c>
      <c r="G18" s="17">
        <f t="shared" si="1"/>
        <v>1.7600000000000001E-2</v>
      </c>
      <c r="H18" s="2" t="s">
        <v>33</v>
      </c>
      <c r="I18" s="2" t="s">
        <v>172</v>
      </c>
      <c r="J18" s="2" t="s">
        <v>116</v>
      </c>
      <c r="K18" s="8" t="s">
        <v>171</v>
      </c>
      <c r="L18" t="s">
        <v>316</v>
      </c>
    </row>
    <row r="19" spans="1:12" x14ac:dyDescent="0.25">
      <c r="A19" s="2" t="s">
        <v>9</v>
      </c>
      <c r="B19" s="2" t="s">
        <v>39</v>
      </c>
      <c r="C19" s="2" t="s">
        <v>40</v>
      </c>
      <c r="D19" s="2" t="s">
        <v>38</v>
      </c>
      <c r="E19" s="1">
        <v>2</v>
      </c>
      <c r="F19" s="17">
        <v>0.60029999999999994</v>
      </c>
      <c r="G19" s="17">
        <f t="shared" si="1"/>
        <v>1.2005999999999999</v>
      </c>
      <c r="H19" s="2" t="s">
        <v>41</v>
      </c>
      <c r="I19" s="9" t="s">
        <v>124</v>
      </c>
      <c r="J19" s="2" t="s">
        <v>123</v>
      </c>
      <c r="K19" s="6" t="s">
        <v>121</v>
      </c>
      <c r="L19" t="s">
        <v>317</v>
      </c>
    </row>
    <row r="20" spans="1:12" x14ac:dyDescent="0.25">
      <c r="A20" s="2" t="s">
        <v>9</v>
      </c>
      <c r="B20" s="2" t="s">
        <v>39</v>
      </c>
      <c r="C20" s="2" t="s">
        <v>40</v>
      </c>
      <c r="D20" s="2" t="s">
        <v>42</v>
      </c>
      <c r="E20" s="1">
        <v>2</v>
      </c>
      <c r="F20" s="17">
        <v>0.4304</v>
      </c>
      <c r="G20" s="17">
        <f t="shared" si="1"/>
        <v>0.86080000000000001</v>
      </c>
      <c r="H20" s="2" t="s">
        <v>43</v>
      </c>
      <c r="I20" s="9" t="s">
        <v>125</v>
      </c>
      <c r="J20" s="2" t="s">
        <v>116</v>
      </c>
      <c r="K20" s="6" t="s">
        <v>122</v>
      </c>
      <c r="L20" t="s">
        <v>318</v>
      </c>
    </row>
    <row r="21" spans="1:12" x14ac:dyDescent="0.25">
      <c r="A21" s="2" t="s">
        <v>9</v>
      </c>
      <c r="B21" s="2" t="s">
        <v>7</v>
      </c>
      <c r="C21" s="2" t="s">
        <v>8</v>
      </c>
      <c r="D21" s="2" t="s">
        <v>23</v>
      </c>
      <c r="E21" s="1">
        <v>4</v>
      </c>
      <c r="F21" s="17">
        <v>1.29E-2</v>
      </c>
      <c r="G21" s="17">
        <f t="shared" si="1"/>
        <v>5.16E-2</v>
      </c>
      <c r="H21" s="2" t="s">
        <v>24</v>
      </c>
      <c r="I21" s="2" t="s">
        <v>119</v>
      </c>
      <c r="J21" s="7" t="s">
        <v>117</v>
      </c>
      <c r="K21" s="6" t="s">
        <v>118</v>
      </c>
      <c r="L21" t="s">
        <v>328</v>
      </c>
    </row>
    <row r="22" spans="1:12" x14ac:dyDescent="0.25">
      <c r="A22" s="2" t="s">
        <v>9</v>
      </c>
      <c r="B22" s="2" t="s">
        <v>7</v>
      </c>
      <c r="C22" s="2" t="s">
        <v>8</v>
      </c>
      <c r="D22" s="2" t="s">
        <v>42</v>
      </c>
      <c r="E22" s="1">
        <v>10</v>
      </c>
      <c r="F22" s="17">
        <v>8.6999999999999994E-3</v>
      </c>
      <c r="G22" s="17">
        <f t="shared" si="1"/>
        <v>8.6999999999999994E-2</v>
      </c>
      <c r="H22" s="2" t="s">
        <v>182</v>
      </c>
      <c r="I22" s="2" t="s">
        <v>113</v>
      </c>
      <c r="J22" s="7" t="s">
        <v>117</v>
      </c>
      <c r="K22" s="6" t="s">
        <v>112</v>
      </c>
      <c r="L22" t="s">
        <v>319</v>
      </c>
    </row>
    <row r="23" spans="1:12" x14ac:dyDescent="0.25">
      <c r="A23" s="2" t="s">
        <v>9</v>
      </c>
      <c r="B23" s="2" t="s">
        <v>7</v>
      </c>
      <c r="C23" s="2" t="s">
        <v>8</v>
      </c>
      <c r="D23" s="2" t="s">
        <v>48</v>
      </c>
      <c r="E23" s="1">
        <v>2</v>
      </c>
      <c r="F23" s="17">
        <v>7.9899999999999999E-2</v>
      </c>
      <c r="G23" s="17">
        <f t="shared" si="1"/>
        <v>0.1598</v>
      </c>
      <c r="H23" s="2" t="s">
        <v>49</v>
      </c>
      <c r="I23" s="2" t="s">
        <v>128</v>
      </c>
      <c r="J23" s="2" t="s">
        <v>127</v>
      </c>
      <c r="K23" s="6" t="s">
        <v>126</v>
      </c>
      <c r="L23" t="s">
        <v>321</v>
      </c>
    </row>
    <row r="24" spans="1:12" x14ac:dyDescent="0.25">
      <c r="A24" s="2" t="s">
        <v>19</v>
      </c>
      <c r="B24" s="2" t="s">
        <v>20</v>
      </c>
      <c r="C24" s="2" t="s">
        <v>21</v>
      </c>
      <c r="D24" s="2" t="s">
        <v>15</v>
      </c>
      <c r="E24" s="1">
        <v>1</v>
      </c>
      <c r="F24" s="17">
        <v>1.67E-2</v>
      </c>
      <c r="G24" s="17">
        <f t="shared" si="1"/>
        <v>1.67E-2</v>
      </c>
      <c r="H24" s="2" t="s">
        <v>22</v>
      </c>
      <c r="I24" s="2" t="s">
        <v>170</v>
      </c>
      <c r="J24" s="2" t="s">
        <v>127</v>
      </c>
      <c r="K24" s="8" t="s">
        <v>169</v>
      </c>
      <c r="L24" t="s">
        <v>322</v>
      </c>
    </row>
    <row r="25" spans="1:12" x14ac:dyDescent="0.25">
      <c r="A25" s="2" t="s">
        <v>19</v>
      </c>
      <c r="B25" s="2" t="s">
        <v>20</v>
      </c>
      <c r="C25" s="2" t="s">
        <v>21</v>
      </c>
      <c r="D25" s="2" t="s">
        <v>50</v>
      </c>
      <c r="E25" s="1">
        <v>1</v>
      </c>
      <c r="F25" s="17">
        <v>8.8000000000000005E-3</v>
      </c>
      <c r="G25" s="17">
        <f t="shared" si="1"/>
        <v>8.8000000000000005E-3</v>
      </c>
      <c r="H25" s="2" t="s">
        <v>51</v>
      </c>
      <c r="I25" s="2" t="s">
        <v>131</v>
      </c>
      <c r="J25" s="2" t="s">
        <v>116</v>
      </c>
      <c r="K25" s="8" t="s">
        <v>130</v>
      </c>
      <c r="L25" t="s">
        <v>323</v>
      </c>
    </row>
    <row r="26" spans="1:12" x14ac:dyDescent="0.25">
      <c r="A26" s="2" t="s">
        <v>19</v>
      </c>
      <c r="B26" s="2" t="s">
        <v>16</v>
      </c>
      <c r="C26" s="2" t="s">
        <v>17</v>
      </c>
      <c r="D26" s="2" t="s">
        <v>15</v>
      </c>
      <c r="E26" s="1">
        <v>1</v>
      </c>
      <c r="F26" s="17">
        <v>1.67E-2</v>
      </c>
      <c r="G26" s="17">
        <f t="shared" si="1"/>
        <v>1.67E-2</v>
      </c>
      <c r="H26" s="2" t="s">
        <v>18</v>
      </c>
      <c r="I26" s="2" t="s">
        <v>170</v>
      </c>
      <c r="J26" s="2" t="s">
        <v>127</v>
      </c>
      <c r="K26" s="8" t="s">
        <v>169</v>
      </c>
      <c r="L26" t="s">
        <v>322</v>
      </c>
    </row>
    <row r="27" spans="1:12" x14ac:dyDescent="0.25">
      <c r="A27" s="2" t="s">
        <v>19</v>
      </c>
      <c r="B27" s="2" t="s">
        <v>16</v>
      </c>
      <c r="C27" s="2" t="s">
        <v>17</v>
      </c>
      <c r="D27" s="2" t="s">
        <v>46</v>
      </c>
      <c r="E27" s="1">
        <v>2</v>
      </c>
      <c r="F27" s="17">
        <v>1.29E-2</v>
      </c>
      <c r="G27" s="17">
        <f t="shared" si="1"/>
        <v>2.58E-2</v>
      </c>
      <c r="H27" s="2" t="s">
        <v>47</v>
      </c>
      <c r="I27" s="2" t="s">
        <v>129</v>
      </c>
      <c r="J27" s="7" t="s">
        <v>117</v>
      </c>
      <c r="K27" s="6" t="s">
        <v>174</v>
      </c>
      <c r="L27" t="s">
        <v>320</v>
      </c>
    </row>
    <row r="28" spans="1:12" x14ac:dyDescent="0.25">
      <c r="A28" s="2" t="s">
        <v>19</v>
      </c>
      <c r="B28" s="2" t="s">
        <v>16</v>
      </c>
      <c r="C28" s="2" t="s">
        <v>17</v>
      </c>
      <c r="D28" s="2" t="s">
        <v>52</v>
      </c>
      <c r="E28" s="1">
        <v>1</v>
      </c>
      <c r="F28" s="17">
        <v>8.8000000000000005E-3</v>
      </c>
      <c r="G28" s="17">
        <f t="shared" si="1"/>
        <v>8.8000000000000005E-3</v>
      </c>
      <c r="H28" s="2" t="s">
        <v>53</v>
      </c>
      <c r="I28" s="2" t="s">
        <v>133</v>
      </c>
      <c r="J28" s="2" t="s">
        <v>116</v>
      </c>
      <c r="K28" s="8" t="s">
        <v>132</v>
      </c>
      <c r="L28" t="s">
        <v>324</v>
      </c>
    </row>
    <row r="29" spans="1:12" x14ac:dyDescent="0.25">
      <c r="A29" s="2" t="s">
        <v>19</v>
      </c>
      <c r="B29" s="2" t="s">
        <v>16</v>
      </c>
      <c r="C29" s="2" t="s">
        <v>17</v>
      </c>
      <c r="D29" s="2" t="s">
        <v>59</v>
      </c>
      <c r="E29" s="1">
        <v>2</v>
      </c>
      <c r="F29" s="17">
        <v>4.4400000000000002E-2</v>
      </c>
      <c r="G29" s="17">
        <f t="shared" si="1"/>
        <v>8.8800000000000004E-2</v>
      </c>
      <c r="H29" s="2" t="s">
        <v>180</v>
      </c>
      <c r="I29" s="2" t="s">
        <v>135</v>
      </c>
      <c r="J29" s="2" t="s">
        <v>116</v>
      </c>
      <c r="K29" s="8" t="s">
        <v>134</v>
      </c>
      <c r="L29" t="s">
        <v>325</v>
      </c>
    </row>
    <row r="30" spans="1:12" x14ac:dyDescent="0.25">
      <c r="A30" s="2" t="s">
        <v>19</v>
      </c>
      <c r="B30" s="2" t="s">
        <v>16</v>
      </c>
      <c r="C30" s="2" t="s">
        <v>17</v>
      </c>
      <c r="D30" s="2" t="s">
        <v>181</v>
      </c>
      <c r="E30" s="1">
        <v>1</v>
      </c>
      <c r="F30" s="17">
        <v>4.4400000000000002E-2</v>
      </c>
      <c r="G30" s="17">
        <f t="shared" si="1"/>
        <v>4.4400000000000002E-2</v>
      </c>
      <c r="H30" s="2" t="s">
        <v>65</v>
      </c>
      <c r="I30" s="2" t="s">
        <v>137</v>
      </c>
      <c r="J30" s="2" t="s">
        <v>116</v>
      </c>
      <c r="K30" s="8" t="s">
        <v>136</v>
      </c>
      <c r="L30" t="s">
        <v>326</v>
      </c>
    </row>
    <row r="31" spans="1:12" x14ac:dyDescent="0.25">
      <c r="A31" s="2" t="s">
        <v>97</v>
      </c>
      <c r="B31" s="2" t="s">
        <v>94</v>
      </c>
      <c r="C31" s="2" t="s">
        <v>95</v>
      </c>
      <c r="D31" s="2" t="s">
        <v>93</v>
      </c>
      <c r="E31" s="1">
        <v>1</v>
      </c>
      <c r="F31" s="17">
        <v>1.7770999999999999</v>
      </c>
      <c r="G31" s="17">
        <f t="shared" si="1"/>
        <v>1.7770999999999999</v>
      </c>
      <c r="H31" s="2" t="s">
        <v>96</v>
      </c>
      <c r="I31" s="2" t="s">
        <v>93</v>
      </c>
      <c r="J31" s="2" t="s">
        <v>168</v>
      </c>
      <c r="K31" s="6" t="s">
        <v>167</v>
      </c>
      <c r="L31" t="s">
        <v>327</v>
      </c>
    </row>
    <row r="32" spans="1:12" x14ac:dyDescent="0.25">
      <c r="A32" s="2" t="s">
        <v>102</v>
      </c>
      <c r="B32" s="2" t="s">
        <v>99</v>
      </c>
      <c r="C32" s="2" t="s">
        <v>100</v>
      </c>
      <c r="D32" s="2" t="s">
        <v>98</v>
      </c>
      <c r="E32" s="1">
        <v>1</v>
      </c>
      <c r="F32" s="17">
        <v>0.65680000000000005</v>
      </c>
      <c r="G32" s="17">
        <f t="shared" si="1"/>
        <v>0.65680000000000005</v>
      </c>
      <c r="H32" s="2" t="s">
        <v>101</v>
      </c>
      <c r="I32" s="2" t="s">
        <v>190</v>
      </c>
      <c r="J32" s="2" t="s">
        <v>189</v>
      </c>
      <c r="K32" s="6" t="s">
        <v>188</v>
      </c>
      <c r="L32" s="2" t="s">
        <v>355</v>
      </c>
    </row>
  </sheetData>
  <hyperlinks>
    <hyperlink ref="K22" r:id="rId1"/>
    <hyperlink ref="K21" r:id="rId2" display="https://www.digikey.com/product-detail/en/bourns-inc/CR0805-FX-1003ELF/CR0805-FX-1003ELFCT-ND/3740923"/>
    <hyperlink ref="K19" r:id="rId3" display="https://www.digikey.com/product-detail/en/susumu/RG2012N-154-W-T1/RG20N150KWCT-ND/600928"/>
    <hyperlink ref="K20" r:id="rId4" display="https://www.digikey.com/product-detail/en/yageo/RT0805BRB071KL/YAG4811CT-ND/6616967"/>
    <hyperlink ref="K23" r:id="rId5" display="https://www.digikey.com/product-detail/en/panasonic-electronic-components/ERJ-PB6D2703V/P21294CT-ND/6215549"/>
    <hyperlink ref="K27" r:id="rId6"/>
    <hyperlink ref="K25" r:id="rId7" display="https://www.digikey.com/product-detail/en/yageo/RC0805FR-07340KL/311-340KCRCT-ND/730822"/>
    <hyperlink ref="K28" r:id="rId8" display="https://www.digikey.com/product-detail/en/yageo/RC0805FR-0743KL/311-43.0KCRCT-ND/730900"/>
    <hyperlink ref="K29" r:id="rId9" display="https://www.digikey.com/product-detail/en/yageo/RT0805DRE0749K9L/311-2869-1-ND/6129288"/>
    <hyperlink ref="K30" r:id="rId10" display="https://www.digikey.com/product-detail/en/yageo/RT0805DRD0775KL/311-2766-1-ND/6129185"/>
    <hyperlink ref="K4" r:id="rId11" display="https://www.digikey.com/product-detail/en/murata-electronics-north-america/GRM32ER61A107ME20L/490-9969-1-ND/5026474"/>
    <hyperlink ref="K3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7" r:id="rId15" display="https://www.digikey.com/product-detail/en/nichicon/UVR1A472MHD1TO/493-12761-1-ND/4328397"/>
    <hyperlink ref="K9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1" r:id="rId18" display="https://www.digikey.com/product-detail/en/osram-opto-semiconductors-inc/LG-R971-KN-1/475-1410-1-ND/1802598"/>
    <hyperlink ref="K12" r:id="rId19" display="https://www.digikey.com/product-detail/en/osram-opto-semiconductors-inc/LS-R976-NR-1/475-1278-1-ND/1642798"/>
    <hyperlink ref="K13" r:id="rId20" display="https://www.digikey.com/product-detail/en/osram-opto-semiconductors-inc/LY-R976-PS-36/475-2560-1-ND/1802687"/>
    <hyperlink ref="K14" r:id="rId21" display="https://www.digikey.com/product-detail/en/wurth-electronics-inc/150080BS75000/732-4982-1-ND/4489910"/>
    <hyperlink ref="K15" r:id="rId22" display="https://www.digikey.com/product-detail/en/microchip-technology/MCP73871-2CCI-ML/MCP73871-2CCI-ML-ND/1680971"/>
    <hyperlink ref="K31" r:id="rId23"/>
    <hyperlink ref="K26" r:id="rId24" display="https://www.digikey.com/product-detail/en/panasonic-electronic-components/ERJ-6ENF1874V/P1.87BTCT-ND/4429149"/>
    <hyperlink ref="K24" r:id="rId25" display="https://www.digikey.com/product-detail/en/panasonic-electronic-components/ERJ-6ENF1874V/P1.87BTCT-ND/4429149"/>
    <hyperlink ref="K18" r:id="rId26" display="https://www.digikey.com/product-detail/en/yageo/RC0805FR-0710KL/311-10.0KCRCT-ND/730482"/>
    <hyperlink ref="K16" r:id="rId27" display="https://www.digikey.com/product-detail/en/on-semiconductor/MMUN2133LT1G/MMUN2133LT1GOSCT-ND/2705149"/>
    <hyperlink ref="K32" r:id="rId28"/>
    <hyperlink ref="K10" r:id="rId29"/>
    <hyperlink ref="K2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9" zoomScaleNormal="100" workbookViewId="0">
      <selection activeCell="H49" sqref="H47:H49"/>
    </sheetView>
  </sheetViews>
  <sheetFormatPr defaultRowHeight="15" x14ac:dyDescent="0.25"/>
  <cols>
    <col min="1" max="1" width="35.5703125" style="19" customWidth="1"/>
    <col min="2" max="2" width="15.85546875" style="20" customWidth="1"/>
    <col min="3" max="3" width="37.42578125" style="20" hidden="1" customWidth="1"/>
    <col min="4" max="4" width="27" style="20" customWidth="1"/>
    <col min="5" max="5" width="6.5703125" style="20" customWidth="1"/>
    <col min="6" max="6" width="13" style="28" customWidth="1"/>
    <col min="7" max="7" width="11.5703125" style="28" customWidth="1"/>
    <col min="8" max="8" width="19" style="20" customWidth="1"/>
    <col min="9" max="9" width="30.140625" style="20" customWidth="1"/>
    <col min="10" max="10" width="13.7109375" style="20" customWidth="1"/>
    <col min="11" max="11" width="25" style="23" customWidth="1"/>
    <col min="12" max="12" width="35.7109375" style="22" customWidth="1"/>
    <col min="13" max="16384" width="9.140625" style="19"/>
  </cols>
  <sheetData>
    <row r="1" spans="1:12" s="5" customFormat="1" x14ac:dyDescent="0.25">
      <c r="A1" s="5" t="s">
        <v>104</v>
      </c>
      <c r="B1" s="5" t="s">
        <v>105</v>
      </c>
      <c r="C1" s="5" t="s">
        <v>106</v>
      </c>
      <c r="D1" s="5" t="s">
        <v>107</v>
      </c>
      <c r="E1" s="5" t="s">
        <v>0</v>
      </c>
      <c r="F1" s="27" t="s">
        <v>185</v>
      </c>
      <c r="G1" s="27" t="s">
        <v>267</v>
      </c>
      <c r="H1" s="5" t="s">
        <v>103</v>
      </c>
      <c r="I1" s="5" t="s">
        <v>268</v>
      </c>
      <c r="J1" s="5" t="s">
        <v>115</v>
      </c>
      <c r="K1" s="5" t="s">
        <v>269</v>
      </c>
      <c r="L1" s="21" t="s">
        <v>265</v>
      </c>
    </row>
    <row r="2" spans="1:12" ht="45" x14ac:dyDescent="0.25">
      <c r="A2" s="26" t="s">
        <v>207</v>
      </c>
      <c r="B2" s="23" t="s">
        <v>205</v>
      </c>
      <c r="C2" s="23" t="s">
        <v>204</v>
      </c>
      <c r="D2" s="23" t="s">
        <v>221</v>
      </c>
      <c r="E2" s="23">
        <v>10</v>
      </c>
      <c r="F2" s="29"/>
      <c r="G2" s="29">
        <f t="shared" ref="G2:G45" si="0">E2*F2</f>
        <v>0</v>
      </c>
      <c r="H2" s="24" t="s">
        <v>280</v>
      </c>
      <c r="I2" s="23" t="s">
        <v>278</v>
      </c>
      <c r="J2" s="23" t="s">
        <v>120</v>
      </c>
      <c r="K2" s="6" t="s">
        <v>279</v>
      </c>
      <c r="L2" s="25"/>
    </row>
    <row r="3" spans="1:12" x14ac:dyDescent="0.25">
      <c r="A3" s="19" t="s">
        <v>29</v>
      </c>
      <c r="B3" s="20" t="s">
        <v>209</v>
      </c>
      <c r="C3" s="20" t="s">
        <v>208</v>
      </c>
      <c r="D3" s="20" t="s">
        <v>221</v>
      </c>
      <c r="E3" s="20">
        <v>6</v>
      </c>
      <c r="G3" s="28">
        <f t="shared" si="0"/>
        <v>0</v>
      </c>
      <c r="H3" s="20" t="s">
        <v>298</v>
      </c>
      <c r="I3" s="4" t="s">
        <v>111</v>
      </c>
      <c r="J3" s="4" t="s">
        <v>116</v>
      </c>
      <c r="K3" s="6" t="s">
        <v>110</v>
      </c>
    </row>
    <row r="4" spans="1:12" x14ac:dyDescent="0.25">
      <c r="A4" s="19" t="s">
        <v>19</v>
      </c>
      <c r="B4" s="20" t="s">
        <v>17</v>
      </c>
      <c r="C4" s="20" t="s">
        <v>16</v>
      </c>
      <c r="D4" s="20" t="s">
        <v>59</v>
      </c>
      <c r="E4" s="20">
        <v>3</v>
      </c>
      <c r="G4" s="28">
        <f t="shared" si="0"/>
        <v>0</v>
      </c>
      <c r="H4" s="20" t="s">
        <v>345</v>
      </c>
      <c r="I4" s="2" t="s">
        <v>135</v>
      </c>
      <c r="J4" s="2" t="s">
        <v>116</v>
      </c>
      <c r="K4" s="6" t="s">
        <v>134</v>
      </c>
    </row>
    <row r="5" spans="1:12" x14ac:dyDescent="0.25">
      <c r="A5" s="19" t="s">
        <v>14</v>
      </c>
      <c r="B5" s="20" t="s">
        <v>12</v>
      </c>
      <c r="C5" s="20" t="s">
        <v>11</v>
      </c>
      <c r="D5" s="20" t="s">
        <v>10</v>
      </c>
      <c r="E5" s="20">
        <v>2</v>
      </c>
      <c r="G5" s="28">
        <f t="shared" si="0"/>
        <v>0</v>
      </c>
      <c r="H5" s="20" t="s">
        <v>211</v>
      </c>
      <c r="I5" s="4" t="s">
        <v>142</v>
      </c>
      <c r="J5" s="4" t="s">
        <v>116</v>
      </c>
      <c r="K5" s="6" t="s">
        <v>141</v>
      </c>
    </row>
    <row r="6" spans="1:12" x14ac:dyDescent="0.25">
      <c r="A6" s="19" t="s">
        <v>14</v>
      </c>
      <c r="B6" s="20" t="s">
        <v>17</v>
      </c>
      <c r="C6" s="20" t="s">
        <v>37</v>
      </c>
      <c r="D6" s="20" t="s">
        <v>214</v>
      </c>
      <c r="E6" s="20">
        <v>2</v>
      </c>
      <c r="G6" s="28">
        <f t="shared" si="0"/>
        <v>0</v>
      </c>
      <c r="H6" s="20" t="s">
        <v>215</v>
      </c>
      <c r="I6" s="20" t="s">
        <v>287</v>
      </c>
      <c r="J6" s="20" t="s">
        <v>120</v>
      </c>
      <c r="K6" s="6" t="s">
        <v>288</v>
      </c>
    </row>
    <row r="7" spans="1:12" x14ac:dyDescent="0.25">
      <c r="A7" s="19" t="s">
        <v>14</v>
      </c>
      <c r="B7" s="20" t="s">
        <v>17</v>
      </c>
      <c r="C7" s="20" t="s">
        <v>37</v>
      </c>
      <c r="D7" s="20" t="s">
        <v>224</v>
      </c>
      <c r="E7" s="20">
        <v>2</v>
      </c>
      <c r="G7" s="28">
        <f t="shared" si="0"/>
        <v>0</v>
      </c>
      <c r="H7" s="20" t="s">
        <v>225</v>
      </c>
      <c r="I7" s="20" t="s">
        <v>295</v>
      </c>
      <c r="J7" s="23" t="s">
        <v>120</v>
      </c>
      <c r="K7" s="6" t="s">
        <v>296</v>
      </c>
    </row>
    <row r="8" spans="1:12" x14ac:dyDescent="0.25">
      <c r="A8" s="19" t="s">
        <v>19</v>
      </c>
      <c r="B8" s="20" t="s">
        <v>17</v>
      </c>
      <c r="C8" s="20" t="s">
        <v>16</v>
      </c>
      <c r="D8" s="20" t="s">
        <v>42</v>
      </c>
      <c r="E8" s="20">
        <v>2</v>
      </c>
      <c r="G8" s="28">
        <f t="shared" si="0"/>
        <v>0</v>
      </c>
      <c r="H8" s="20" t="s">
        <v>230</v>
      </c>
      <c r="I8" s="9" t="s">
        <v>125</v>
      </c>
      <c r="J8" s="2" t="s">
        <v>116</v>
      </c>
      <c r="K8" s="6" t="s">
        <v>122</v>
      </c>
    </row>
    <row r="9" spans="1:12" x14ac:dyDescent="0.25">
      <c r="A9" s="19" t="s">
        <v>14</v>
      </c>
      <c r="B9" s="20" t="s">
        <v>17</v>
      </c>
      <c r="C9" s="20" t="s">
        <v>37</v>
      </c>
      <c r="D9" s="20" t="s">
        <v>234</v>
      </c>
      <c r="E9" s="20">
        <v>2</v>
      </c>
      <c r="G9" s="28">
        <f t="shared" si="0"/>
        <v>0</v>
      </c>
      <c r="H9" s="20" t="s">
        <v>297</v>
      </c>
      <c r="I9" s="20" t="s">
        <v>144</v>
      </c>
      <c r="J9" s="23" t="s">
        <v>120</v>
      </c>
      <c r="K9" s="6" t="s">
        <v>143</v>
      </c>
    </row>
    <row r="10" spans="1:12" x14ac:dyDescent="0.25">
      <c r="A10" s="19" t="s">
        <v>19</v>
      </c>
      <c r="B10" s="20" t="s">
        <v>17</v>
      </c>
      <c r="C10" s="20" t="s">
        <v>16</v>
      </c>
      <c r="D10" s="20" t="s">
        <v>46</v>
      </c>
      <c r="E10" s="20">
        <v>2</v>
      </c>
      <c r="G10" s="28">
        <f t="shared" si="0"/>
        <v>0</v>
      </c>
      <c r="H10" s="20" t="s">
        <v>47</v>
      </c>
      <c r="I10" s="2" t="s">
        <v>129</v>
      </c>
      <c r="J10" s="7" t="s">
        <v>117</v>
      </c>
      <c r="K10" s="6" t="s">
        <v>174</v>
      </c>
    </row>
    <row r="11" spans="1:12" x14ac:dyDescent="0.25">
      <c r="A11" s="19" t="s">
        <v>3</v>
      </c>
      <c r="B11" s="20" t="s">
        <v>199</v>
      </c>
      <c r="C11" s="20" t="s">
        <v>198</v>
      </c>
      <c r="E11" s="20">
        <v>1</v>
      </c>
      <c r="G11" s="28">
        <f t="shared" si="0"/>
        <v>0</v>
      </c>
      <c r="H11" s="20" t="s">
        <v>200</v>
      </c>
      <c r="I11" s="20" t="s">
        <v>353</v>
      </c>
      <c r="J11" s="20" t="s">
        <v>191</v>
      </c>
      <c r="K11" s="6" t="s">
        <v>354</v>
      </c>
      <c r="L11" s="22" t="s">
        <v>350</v>
      </c>
    </row>
    <row r="12" spans="1:12" x14ac:dyDescent="0.25">
      <c r="A12" s="19" t="s">
        <v>14</v>
      </c>
      <c r="B12" s="20" t="s">
        <v>17</v>
      </c>
      <c r="C12" s="20" t="s">
        <v>37</v>
      </c>
      <c r="D12" s="20" t="s">
        <v>201</v>
      </c>
      <c r="E12" s="20">
        <v>1</v>
      </c>
      <c r="G12" s="28">
        <f t="shared" si="0"/>
        <v>0</v>
      </c>
      <c r="H12" s="20" t="s">
        <v>202</v>
      </c>
      <c r="I12" s="20" t="s">
        <v>351</v>
      </c>
      <c r="J12" s="20" t="s">
        <v>120</v>
      </c>
      <c r="K12" s="6" t="s">
        <v>352</v>
      </c>
    </row>
    <row r="13" spans="1:12" s="23" customFormat="1" x14ac:dyDescent="0.25">
      <c r="A13" s="19" t="s">
        <v>207</v>
      </c>
      <c r="B13" s="20" t="s">
        <v>205</v>
      </c>
      <c r="C13" s="20" t="s">
        <v>204</v>
      </c>
      <c r="D13" s="20" t="s">
        <v>203</v>
      </c>
      <c r="E13" s="20">
        <v>1</v>
      </c>
      <c r="F13" s="28"/>
      <c r="G13" s="28">
        <f t="shared" si="0"/>
        <v>0</v>
      </c>
      <c r="H13" s="20" t="s">
        <v>206</v>
      </c>
      <c r="I13" s="20" t="s">
        <v>283</v>
      </c>
      <c r="J13" s="20" t="s">
        <v>120</v>
      </c>
      <c r="K13" s="6" t="s">
        <v>284</v>
      </c>
      <c r="L13" s="22"/>
    </row>
    <row r="14" spans="1:12" x14ac:dyDescent="0.25">
      <c r="A14" s="19" t="s">
        <v>29</v>
      </c>
      <c r="B14" s="20" t="s">
        <v>209</v>
      </c>
      <c r="C14" s="20" t="s">
        <v>208</v>
      </c>
      <c r="D14" s="20" t="s">
        <v>203</v>
      </c>
      <c r="E14" s="20">
        <v>1</v>
      </c>
      <c r="G14" s="28">
        <f t="shared" si="0"/>
        <v>0</v>
      </c>
      <c r="H14" s="20" t="s">
        <v>210</v>
      </c>
      <c r="I14" s="20" t="s">
        <v>281</v>
      </c>
      <c r="J14" s="20" t="s">
        <v>120</v>
      </c>
      <c r="K14" s="6" t="s">
        <v>282</v>
      </c>
    </row>
    <row r="15" spans="1:12" x14ac:dyDescent="0.25">
      <c r="A15" s="19" t="s">
        <v>14</v>
      </c>
      <c r="B15" s="20" t="s">
        <v>17</v>
      </c>
      <c r="C15" s="20" t="s">
        <v>37</v>
      </c>
      <c r="D15" s="20" t="s">
        <v>212</v>
      </c>
      <c r="E15" s="20">
        <v>1</v>
      </c>
      <c r="G15" s="28">
        <f t="shared" si="0"/>
        <v>0</v>
      </c>
      <c r="H15" s="20" t="s">
        <v>213</v>
      </c>
      <c r="I15" s="20" t="s">
        <v>285</v>
      </c>
      <c r="J15" s="20" t="s">
        <v>120</v>
      </c>
      <c r="K15" s="6" t="s">
        <v>286</v>
      </c>
    </row>
    <row r="16" spans="1:12" x14ac:dyDescent="0.25">
      <c r="A16" s="19" t="s">
        <v>207</v>
      </c>
      <c r="B16" s="20" t="s">
        <v>205</v>
      </c>
      <c r="C16" s="20" t="s">
        <v>204</v>
      </c>
      <c r="D16" s="20" t="s">
        <v>216</v>
      </c>
      <c r="E16" s="20">
        <v>1</v>
      </c>
      <c r="G16" s="28">
        <f t="shared" si="0"/>
        <v>0</v>
      </c>
      <c r="H16" s="20" t="s">
        <v>217</v>
      </c>
      <c r="I16" s="20" t="s">
        <v>289</v>
      </c>
      <c r="J16" s="20" t="s">
        <v>120</v>
      </c>
      <c r="K16" s="6" t="s">
        <v>290</v>
      </c>
    </row>
    <row r="17" spans="1:12" x14ac:dyDescent="0.25">
      <c r="A17" s="19" t="s">
        <v>14</v>
      </c>
      <c r="B17" s="20" t="s">
        <v>17</v>
      </c>
      <c r="C17" s="20" t="s">
        <v>37</v>
      </c>
      <c r="D17" s="20" t="s">
        <v>218</v>
      </c>
      <c r="E17" s="20">
        <v>1</v>
      </c>
      <c r="G17" s="28">
        <f t="shared" si="0"/>
        <v>0</v>
      </c>
      <c r="H17" s="20" t="s">
        <v>219</v>
      </c>
      <c r="I17" s="20" t="s">
        <v>291</v>
      </c>
      <c r="J17" s="20" t="s">
        <v>120</v>
      </c>
      <c r="K17" s="6" t="s">
        <v>292</v>
      </c>
    </row>
    <row r="18" spans="1:12" x14ac:dyDescent="0.25">
      <c r="A18" s="19" t="s">
        <v>19</v>
      </c>
      <c r="B18" s="20" t="s">
        <v>21</v>
      </c>
      <c r="C18" s="20" t="s">
        <v>20</v>
      </c>
      <c r="D18" s="20" t="s">
        <v>220</v>
      </c>
      <c r="E18" s="20">
        <v>1</v>
      </c>
      <c r="G18" s="28">
        <f t="shared" si="0"/>
        <v>0</v>
      </c>
      <c r="H18" s="20" t="s">
        <v>22</v>
      </c>
      <c r="I18" s="20" t="s">
        <v>271</v>
      </c>
      <c r="J18" s="20" t="s">
        <v>120</v>
      </c>
      <c r="K18" s="6" t="s">
        <v>270</v>
      </c>
      <c r="L18" s="22" t="s">
        <v>266</v>
      </c>
    </row>
    <row r="19" spans="1:12" x14ac:dyDescent="0.25">
      <c r="A19" s="19" t="s">
        <v>19</v>
      </c>
      <c r="B19" s="20" t="s">
        <v>17</v>
      </c>
      <c r="C19" s="20" t="s">
        <v>16</v>
      </c>
      <c r="D19" s="20" t="s">
        <v>15</v>
      </c>
      <c r="E19" s="20">
        <v>1</v>
      </c>
      <c r="G19" s="28">
        <f t="shared" si="0"/>
        <v>0</v>
      </c>
      <c r="H19" s="20" t="s">
        <v>18</v>
      </c>
      <c r="I19" s="2" t="s">
        <v>170</v>
      </c>
      <c r="J19" s="2" t="s">
        <v>127</v>
      </c>
      <c r="K19" s="6" t="s">
        <v>169</v>
      </c>
      <c r="L19" t="s">
        <v>322</v>
      </c>
    </row>
    <row r="20" spans="1:12" x14ac:dyDescent="0.25">
      <c r="A20" s="19" t="s">
        <v>29</v>
      </c>
      <c r="B20" s="20" t="s">
        <v>209</v>
      </c>
      <c r="C20" s="20" t="s">
        <v>208</v>
      </c>
      <c r="D20" s="20" t="s">
        <v>222</v>
      </c>
      <c r="E20" s="20">
        <v>1</v>
      </c>
      <c r="G20" s="28">
        <f t="shared" si="0"/>
        <v>0</v>
      </c>
      <c r="H20" s="20" t="s">
        <v>223</v>
      </c>
      <c r="I20" s="20" t="s">
        <v>293</v>
      </c>
      <c r="J20" s="23" t="s">
        <v>120</v>
      </c>
      <c r="K20" s="6" t="s">
        <v>294</v>
      </c>
    </row>
    <row r="21" spans="1:12" x14ac:dyDescent="0.25">
      <c r="A21" s="19" t="s">
        <v>29</v>
      </c>
      <c r="B21" s="20" t="s">
        <v>27</v>
      </c>
      <c r="C21" s="20" t="s">
        <v>26</v>
      </c>
      <c r="D21" s="20" t="s">
        <v>25</v>
      </c>
      <c r="E21" s="20">
        <v>1</v>
      </c>
      <c r="G21" s="28">
        <f t="shared" si="0"/>
        <v>0</v>
      </c>
      <c r="H21" s="20" t="s">
        <v>28</v>
      </c>
      <c r="I21" s="2" t="s">
        <v>140</v>
      </c>
      <c r="J21" s="2" t="s">
        <v>139</v>
      </c>
      <c r="K21" s="6" t="s">
        <v>138</v>
      </c>
    </row>
    <row r="22" spans="1:12" x14ac:dyDescent="0.25">
      <c r="A22" s="19" t="s">
        <v>19</v>
      </c>
      <c r="B22" s="20" t="s">
        <v>21</v>
      </c>
      <c r="C22" s="20" t="s">
        <v>20</v>
      </c>
      <c r="D22" s="20" t="s">
        <v>226</v>
      </c>
      <c r="E22" s="20">
        <v>1</v>
      </c>
      <c r="G22" s="28">
        <f t="shared" si="0"/>
        <v>0</v>
      </c>
      <c r="H22" s="20" t="s">
        <v>227</v>
      </c>
      <c r="I22" s="2" t="s">
        <v>172</v>
      </c>
      <c r="J22" s="2" t="s">
        <v>116</v>
      </c>
      <c r="K22" s="6" t="s">
        <v>171</v>
      </c>
    </row>
    <row r="23" spans="1:12" x14ac:dyDescent="0.25">
      <c r="A23" s="19" t="s">
        <v>14</v>
      </c>
      <c r="B23" s="20" t="s">
        <v>17</v>
      </c>
      <c r="C23" s="20" t="s">
        <v>37</v>
      </c>
      <c r="D23" s="20" t="s">
        <v>228</v>
      </c>
      <c r="E23" s="20">
        <v>1</v>
      </c>
      <c r="G23" s="28">
        <f t="shared" si="0"/>
        <v>0</v>
      </c>
      <c r="H23" s="20" t="s">
        <v>229</v>
      </c>
    </row>
    <row r="24" spans="1:12" x14ac:dyDescent="0.25">
      <c r="A24" s="19" t="s">
        <v>277</v>
      </c>
      <c r="B24" s="20" t="s">
        <v>232</v>
      </c>
      <c r="C24" s="20" t="s">
        <v>231</v>
      </c>
      <c r="D24" s="20" t="s">
        <v>231</v>
      </c>
      <c r="E24" s="20">
        <v>1</v>
      </c>
      <c r="G24" s="28">
        <f t="shared" si="0"/>
        <v>0</v>
      </c>
      <c r="H24" s="20" t="s">
        <v>233</v>
      </c>
      <c r="I24" s="20" t="s">
        <v>331</v>
      </c>
      <c r="J24" s="20" t="s">
        <v>332</v>
      </c>
      <c r="K24" s="6" t="s">
        <v>333</v>
      </c>
    </row>
    <row r="25" spans="1:12" x14ac:dyDescent="0.25">
      <c r="A25" s="19" t="s">
        <v>19</v>
      </c>
      <c r="B25" s="20" t="s">
        <v>17</v>
      </c>
      <c r="C25" s="20" t="s">
        <v>16</v>
      </c>
      <c r="D25" s="20">
        <v>200</v>
      </c>
      <c r="E25" s="20">
        <v>1</v>
      </c>
      <c r="G25" s="28">
        <f t="shared" si="0"/>
        <v>0</v>
      </c>
      <c r="H25" s="20" t="s">
        <v>235</v>
      </c>
      <c r="I25" s="20" t="s">
        <v>349</v>
      </c>
      <c r="J25" s="2" t="s">
        <v>116</v>
      </c>
      <c r="K25" s="6" t="s">
        <v>348</v>
      </c>
    </row>
    <row r="26" spans="1:12" x14ac:dyDescent="0.25">
      <c r="A26" s="19" t="s">
        <v>9</v>
      </c>
      <c r="B26" s="20" t="s">
        <v>8</v>
      </c>
      <c r="C26" s="20" t="s">
        <v>7</v>
      </c>
      <c r="D26" s="20" t="s">
        <v>236</v>
      </c>
      <c r="E26" s="20">
        <v>1</v>
      </c>
      <c r="G26" s="28">
        <f t="shared" si="0"/>
        <v>0</v>
      </c>
      <c r="H26" s="20" t="s">
        <v>237</v>
      </c>
      <c r="I26" s="2" t="s">
        <v>129</v>
      </c>
      <c r="J26" s="7" t="s">
        <v>117</v>
      </c>
      <c r="K26" s="6" t="s">
        <v>174</v>
      </c>
    </row>
    <row r="27" spans="1:12" x14ac:dyDescent="0.25">
      <c r="A27" s="19" t="s">
        <v>9</v>
      </c>
      <c r="B27" s="20" t="s">
        <v>8</v>
      </c>
      <c r="C27" s="20" t="s">
        <v>7</v>
      </c>
      <c r="D27" s="20" t="s">
        <v>238</v>
      </c>
      <c r="E27" s="20">
        <v>1</v>
      </c>
      <c r="G27" s="28">
        <f t="shared" si="0"/>
        <v>0</v>
      </c>
      <c r="H27" s="20" t="s">
        <v>239</v>
      </c>
      <c r="I27" s="20" t="s">
        <v>347</v>
      </c>
      <c r="J27" s="2" t="s">
        <v>116</v>
      </c>
      <c r="K27" s="6" t="s">
        <v>346</v>
      </c>
    </row>
    <row r="28" spans="1:12" x14ac:dyDescent="0.25">
      <c r="A28" s="19" t="s">
        <v>19</v>
      </c>
      <c r="B28" s="20" t="s">
        <v>21</v>
      </c>
      <c r="C28" s="20" t="s">
        <v>20</v>
      </c>
      <c r="D28" s="20" t="s">
        <v>50</v>
      </c>
      <c r="E28" s="20">
        <v>1</v>
      </c>
      <c r="G28" s="28">
        <f t="shared" si="0"/>
        <v>0</v>
      </c>
      <c r="H28" s="20" t="s">
        <v>51</v>
      </c>
      <c r="I28" s="2" t="s">
        <v>131</v>
      </c>
      <c r="J28" s="2" t="s">
        <v>116</v>
      </c>
      <c r="K28" s="6" t="s">
        <v>130</v>
      </c>
    </row>
    <row r="29" spans="1:12" x14ac:dyDescent="0.25">
      <c r="A29" s="19" t="s">
        <v>19</v>
      </c>
      <c r="B29" s="20" t="s">
        <v>17</v>
      </c>
      <c r="C29" s="20" t="s">
        <v>16</v>
      </c>
      <c r="D29" s="20" t="s">
        <v>52</v>
      </c>
      <c r="E29" s="20">
        <v>1</v>
      </c>
      <c r="G29" s="28">
        <f t="shared" si="0"/>
        <v>0</v>
      </c>
      <c r="H29" s="20" t="s">
        <v>53</v>
      </c>
      <c r="I29" s="2" t="s">
        <v>133</v>
      </c>
      <c r="J29" s="2" t="s">
        <v>116</v>
      </c>
      <c r="K29" s="6" t="s">
        <v>132</v>
      </c>
    </row>
    <row r="30" spans="1:12" x14ac:dyDescent="0.25">
      <c r="A30" s="19" t="s">
        <v>64</v>
      </c>
      <c r="B30" s="20" t="s">
        <v>62</v>
      </c>
      <c r="C30" s="20" t="s">
        <v>61</v>
      </c>
      <c r="D30" s="20" t="s">
        <v>60</v>
      </c>
      <c r="E30" s="20">
        <v>1</v>
      </c>
      <c r="G30" s="28">
        <f t="shared" si="0"/>
        <v>0</v>
      </c>
      <c r="H30" s="20" t="s">
        <v>63</v>
      </c>
      <c r="I30" s="2" t="s">
        <v>149</v>
      </c>
      <c r="J30" s="2" t="s">
        <v>150</v>
      </c>
      <c r="K30" s="13" t="s">
        <v>148</v>
      </c>
    </row>
    <row r="31" spans="1:12" x14ac:dyDescent="0.25">
      <c r="A31" s="19" t="s">
        <v>6</v>
      </c>
      <c r="B31" s="20" t="s">
        <v>5</v>
      </c>
      <c r="C31" s="20" t="s">
        <v>4</v>
      </c>
      <c r="D31" s="20" t="s">
        <v>240</v>
      </c>
      <c r="E31" s="20">
        <v>1</v>
      </c>
      <c r="G31" s="28">
        <f t="shared" si="0"/>
        <v>0</v>
      </c>
      <c r="H31" s="20" t="s">
        <v>183</v>
      </c>
      <c r="I31" s="2">
        <v>691103110002</v>
      </c>
      <c r="J31" s="2" t="s">
        <v>196</v>
      </c>
      <c r="K31" s="6" t="s">
        <v>195</v>
      </c>
    </row>
    <row r="32" spans="1:12" x14ac:dyDescent="0.25">
      <c r="A32" s="19" t="s">
        <v>19</v>
      </c>
      <c r="B32" s="20" t="s">
        <v>17</v>
      </c>
      <c r="C32" s="20" t="s">
        <v>16</v>
      </c>
      <c r="D32" s="20" t="s">
        <v>241</v>
      </c>
      <c r="E32" s="20">
        <v>1</v>
      </c>
      <c r="G32" s="28">
        <f t="shared" si="0"/>
        <v>0</v>
      </c>
      <c r="H32" s="20" t="s">
        <v>65</v>
      </c>
      <c r="I32" s="2" t="s">
        <v>137</v>
      </c>
      <c r="J32" s="2" t="s">
        <v>116</v>
      </c>
      <c r="K32" s="6" t="s">
        <v>136</v>
      </c>
    </row>
    <row r="33" spans="1:12" x14ac:dyDescent="0.25">
      <c r="A33" s="19" t="s">
        <v>19</v>
      </c>
      <c r="B33" s="20" t="s">
        <v>17</v>
      </c>
      <c r="C33" s="20" t="s">
        <v>16</v>
      </c>
      <c r="D33" s="20" t="s">
        <v>242</v>
      </c>
      <c r="E33" s="20">
        <v>1</v>
      </c>
      <c r="G33" s="28">
        <f t="shared" si="0"/>
        <v>0</v>
      </c>
      <c r="H33" s="20" t="s">
        <v>243</v>
      </c>
      <c r="I33" s="20" t="s">
        <v>344</v>
      </c>
      <c r="J33" s="2" t="s">
        <v>116</v>
      </c>
      <c r="K33" s="6" t="s">
        <v>343</v>
      </c>
    </row>
    <row r="34" spans="1:12" x14ac:dyDescent="0.25">
      <c r="A34" s="19" t="s">
        <v>70</v>
      </c>
      <c r="B34" s="20" t="s">
        <v>68</v>
      </c>
      <c r="C34" s="20" t="s">
        <v>67</v>
      </c>
      <c r="D34" s="20" t="s">
        <v>66</v>
      </c>
      <c r="E34" s="20">
        <v>1</v>
      </c>
      <c r="G34" s="28">
        <f t="shared" si="0"/>
        <v>0</v>
      </c>
      <c r="H34" s="20" t="s">
        <v>69</v>
      </c>
      <c r="I34" s="2" t="s">
        <v>154</v>
      </c>
      <c r="J34" s="2" t="s">
        <v>155</v>
      </c>
      <c r="K34" s="6" t="s">
        <v>153</v>
      </c>
    </row>
    <row r="35" spans="1:12" x14ac:dyDescent="0.25">
      <c r="A35" s="19" t="s">
        <v>264</v>
      </c>
      <c r="B35" s="20" t="s">
        <v>245</v>
      </c>
      <c r="C35" s="20" t="s">
        <v>244</v>
      </c>
      <c r="D35" s="20" t="s">
        <v>244</v>
      </c>
      <c r="E35" s="20">
        <v>1</v>
      </c>
      <c r="F35" s="28">
        <v>0.97</v>
      </c>
      <c r="G35" s="28">
        <f t="shared" si="0"/>
        <v>0.97</v>
      </c>
      <c r="H35" s="20" t="s">
        <v>246</v>
      </c>
      <c r="I35" s="20" t="s">
        <v>244</v>
      </c>
      <c r="J35" s="20" t="s">
        <v>262</v>
      </c>
      <c r="K35" s="6" t="s">
        <v>342</v>
      </c>
    </row>
    <row r="36" spans="1:12" x14ac:dyDescent="0.25">
      <c r="A36" s="19" t="s">
        <v>262</v>
      </c>
      <c r="B36" s="20" t="s">
        <v>248</v>
      </c>
      <c r="C36" s="20" t="s">
        <v>247</v>
      </c>
      <c r="D36" s="20" t="s">
        <v>247</v>
      </c>
      <c r="E36" s="20">
        <v>1</v>
      </c>
      <c r="F36" s="28">
        <v>1</v>
      </c>
      <c r="G36" s="28">
        <f t="shared" si="0"/>
        <v>1</v>
      </c>
      <c r="H36" s="20" t="s">
        <v>249</v>
      </c>
      <c r="I36" s="20" t="s">
        <v>247</v>
      </c>
      <c r="J36" s="20" t="s">
        <v>262</v>
      </c>
      <c r="K36" s="6" t="s">
        <v>341</v>
      </c>
    </row>
    <row r="37" spans="1:12" x14ac:dyDescent="0.25">
      <c r="A37" s="19" t="s">
        <v>274</v>
      </c>
      <c r="B37" s="20" t="s">
        <v>251</v>
      </c>
      <c r="C37" s="20" t="s">
        <v>250</v>
      </c>
      <c r="D37" s="20" t="s">
        <v>272</v>
      </c>
      <c r="E37" s="20">
        <v>1</v>
      </c>
      <c r="G37" s="28">
        <f t="shared" si="0"/>
        <v>0</v>
      </c>
      <c r="H37" s="20" t="s">
        <v>252</v>
      </c>
      <c r="I37" s="20" t="s">
        <v>250</v>
      </c>
      <c r="J37" s="20" t="s">
        <v>123</v>
      </c>
      <c r="K37" s="6" t="s">
        <v>273</v>
      </c>
    </row>
    <row r="38" spans="1:12" x14ac:dyDescent="0.25">
      <c r="A38" s="19" t="s">
        <v>274</v>
      </c>
      <c r="B38" s="20" t="s">
        <v>251</v>
      </c>
      <c r="C38" s="20" t="s">
        <v>250</v>
      </c>
      <c r="D38" s="20" t="s">
        <v>334</v>
      </c>
      <c r="E38" s="20">
        <v>1</v>
      </c>
      <c r="G38" s="28">
        <f t="shared" si="0"/>
        <v>0</v>
      </c>
      <c r="H38" s="20" t="s">
        <v>335</v>
      </c>
      <c r="I38" s="20" t="s">
        <v>336</v>
      </c>
      <c r="J38" s="20" t="s">
        <v>123</v>
      </c>
      <c r="K38" s="6" t="s">
        <v>337</v>
      </c>
    </row>
    <row r="39" spans="1:12" x14ac:dyDescent="0.25">
      <c r="A39" s="19" t="s">
        <v>275</v>
      </c>
      <c r="B39" s="20" t="s">
        <v>254</v>
      </c>
      <c r="C39" s="20" t="s">
        <v>253</v>
      </c>
      <c r="D39" s="20" t="s">
        <v>253</v>
      </c>
      <c r="E39" s="20">
        <v>1</v>
      </c>
      <c r="F39" s="28">
        <v>12.5</v>
      </c>
      <c r="G39" s="28">
        <f t="shared" si="0"/>
        <v>12.5</v>
      </c>
      <c r="H39" s="20" t="s">
        <v>255</v>
      </c>
      <c r="I39" s="20" t="s">
        <v>299</v>
      </c>
      <c r="J39" s="20" t="s">
        <v>300</v>
      </c>
      <c r="K39" s="6" t="s">
        <v>301</v>
      </c>
      <c r="L39" s="22" t="s">
        <v>350</v>
      </c>
    </row>
    <row r="40" spans="1:12" x14ac:dyDescent="0.25">
      <c r="A40" s="19" t="s">
        <v>89</v>
      </c>
      <c r="B40" s="20" t="s">
        <v>87</v>
      </c>
      <c r="C40" s="20" t="s">
        <v>86</v>
      </c>
      <c r="D40" s="20" t="s">
        <v>85</v>
      </c>
      <c r="E40" s="20">
        <v>1</v>
      </c>
      <c r="G40" s="28">
        <f t="shared" si="0"/>
        <v>0</v>
      </c>
      <c r="H40" s="20" t="s">
        <v>88</v>
      </c>
      <c r="I40" s="2" t="s">
        <v>85</v>
      </c>
      <c r="J40" s="2" t="s">
        <v>152</v>
      </c>
      <c r="K40" s="6" t="s">
        <v>177</v>
      </c>
    </row>
    <row r="41" spans="1:12" x14ac:dyDescent="0.25">
      <c r="A41" s="19" t="s">
        <v>70</v>
      </c>
      <c r="B41" s="20" t="s">
        <v>68</v>
      </c>
      <c r="C41" s="20" t="s">
        <v>67</v>
      </c>
      <c r="D41" s="20" t="s">
        <v>91</v>
      </c>
      <c r="E41" s="20">
        <v>1</v>
      </c>
      <c r="G41" s="28">
        <f t="shared" si="0"/>
        <v>0</v>
      </c>
      <c r="H41" s="20" t="s">
        <v>91</v>
      </c>
      <c r="I41" s="2" t="s">
        <v>164</v>
      </c>
      <c r="J41" s="2" t="s">
        <v>157</v>
      </c>
      <c r="K41" s="6" t="s">
        <v>160</v>
      </c>
    </row>
    <row r="42" spans="1:12" x14ac:dyDescent="0.25">
      <c r="A42" s="19" t="s">
        <v>263</v>
      </c>
      <c r="B42" s="20" t="s">
        <v>257</v>
      </c>
      <c r="C42" s="20" t="s">
        <v>256</v>
      </c>
      <c r="D42" s="20" t="s">
        <v>256</v>
      </c>
      <c r="E42" s="20">
        <v>1</v>
      </c>
      <c r="G42" s="28">
        <f t="shared" si="0"/>
        <v>0</v>
      </c>
      <c r="H42" s="20" t="s">
        <v>258</v>
      </c>
      <c r="L42" s="22" t="s">
        <v>340</v>
      </c>
    </row>
    <row r="43" spans="1:12" x14ac:dyDescent="0.25">
      <c r="A43" s="19" t="s">
        <v>97</v>
      </c>
      <c r="B43" s="20" t="s">
        <v>95</v>
      </c>
      <c r="C43" s="20" t="s">
        <v>94</v>
      </c>
      <c r="D43" s="20" t="s">
        <v>93</v>
      </c>
      <c r="E43" s="20">
        <v>1</v>
      </c>
      <c r="G43" s="28">
        <f t="shared" si="0"/>
        <v>0</v>
      </c>
      <c r="H43" s="20" t="s">
        <v>96</v>
      </c>
      <c r="I43" s="2" t="s">
        <v>93</v>
      </c>
      <c r="J43" s="2" t="s">
        <v>168</v>
      </c>
      <c r="K43" s="6" t="s">
        <v>167</v>
      </c>
    </row>
    <row r="44" spans="1:12" x14ac:dyDescent="0.25">
      <c r="A44" s="19" t="s">
        <v>102</v>
      </c>
      <c r="B44" s="20" t="s">
        <v>100</v>
      </c>
      <c r="C44" s="20" t="s">
        <v>99</v>
      </c>
      <c r="D44" s="20" t="s">
        <v>98</v>
      </c>
      <c r="E44" s="20">
        <v>1</v>
      </c>
      <c r="G44" s="28">
        <f t="shared" si="0"/>
        <v>0</v>
      </c>
      <c r="H44" s="20" t="s">
        <v>101</v>
      </c>
      <c r="I44" s="20" t="s">
        <v>304</v>
      </c>
      <c r="J44" s="20" t="s">
        <v>303</v>
      </c>
      <c r="K44" s="6" t="s">
        <v>302</v>
      </c>
    </row>
    <row r="45" spans="1:12" x14ac:dyDescent="0.25">
      <c r="A45" s="19" t="s">
        <v>276</v>
      </c>
      <c r="B45" s="20" t="s">
        <v>260</v>
      </c>
      <c r="C45" s="20" t="s">
        <v>259</v>
      </c>
      <c r="D45" s="20" t="s">
        <v>259</v>
      </c>
      <c r="E45" s="20">
        <v>1</v>
      </c>
      <c r="F45" s="28">
        <v>5.25</v>
      </c>
      <c r="G45" s="28">
        <f t="shared" si="0"/>
        <v>5.25</v>
      </c>
      <c r="H45" s="20" t="s">
        <v>261</v>
      </c>
      <c r="I45" s="20" t="s">
        <v>338</v>
      </c>
      <c r="J45" s="20" t="s">
        <v>339</v>
      </c>
      <c r="K45" s="6" t="s">
        <v>338</v>
      </c>
      <c r="L45" s="22" t="s">
        <v>350</v>
      </c>
    </row>
  </sheetData>
  <autoFilter ref="E1:E45">
    <sortState ref="A2:L47">
      <sortCondition descending="1" ref="E1:E47"/>
    </sortState>
  </autoFilter>
  <hyperlinks>
    <hyperlink ref="K18" r:id="rId1"/>
    <hyperlink ref="K37" r:id="rId2"/>
    <hyperlink ref="K43" r:id="rId3"/>
    <hyperlink ref="K10" r:id="rId4"/>
    <hyperlink ref="K26" r:id="rId5"/>
    <hyperlink ref="K29" r:id="rId6" display="https://www.digikey.com/product-detail/en/yageo/RC0805FR-0743KL/311-43.0KCRCT-ND/730900"/>
    <hyperlink ref="K4" r:id="rId7" display="https://www.digikey.com/product-detail/en/yageo/RT0805DRE0749K9L/311-2869-1-ND/6129288"/>
    <hyperlink ref="K8" r:id="rId8" display="https://www.digikey.com/product-detail/en/yageo/RT0805BRB071KL/YAG4811CT-ND/6616967"/>
    <hyperlink ref="K3" r:id="rId9"/>
    <hyperlink ref="K2" r:id="rId10" display="https://www.digikey.com/product-detail/en/samsung-electro-mechanics-america-inc/CL31B106MOHNNNE/1276-6641-1-ND/5961500"/>
    <hyperlink ref="K5" r:id="rId11" display="https://www.digikey.com/product-detail/en/yageo/CC0805ZRY5V9BB104/311-1361-1-ND/2103145"/>
    <hyperlink ref="K14" r:id="rId12" display="https://www.digikey.com/product-detail/en/samsung-electro-mechanics-america-inc/CL21B104MBCNNNC/1276-2450-1-ND/3890536"/>
    <hyperlink ref="K13" r:id="rId13" display="https://www.digikey.com/product-detail/en/samsung-electro-mechanics-america-inc/CL31F104MBCNNNC/1276-2854-1-ND/3890940"/>
    <hyperlink ref="K15" r:id="rId14" display="https://www.digikey.com/product-detail/en/samsung-electro-mechanics-america-inc/CL21B224KAFNNNG/1276-6477-1-ND/5958105"/>
    <hyperlink ref="K6" r:id="rId15" display="https://www.digikey.com/product-detail/en/samsung-electro-mechanics-america-inc/CL21B334KAFNNNG/1276-6479-1-ND/5958107"/>
    <hyperlink ref="K16" r:id="rId16" display="https://www.digikey.com/product-detail/en/samsung-electro-mechanics-america-inc/CL31B474KBHNNNE/1276-1118-1-ND/3889204"/>
    <hyperlink ref="K17" r:id="rId17" display="https://www.digikey.com/product-detail/en/samsung-electro-mechanics-america-inc/CL21B105KOFNNNG/1276-6471-1-ND/5958099"/>
    <hyperlink ref="K20" r:id="rId18" display="https://www.digikey.com/product-detail/en/samsung-electro-mechanics-america-inc/CL21C101JBANFNC/1276-2568-1-ND/3890654"/>
    <hyperlink ref="K7" r:id="rId19" display="https://www.digikey.com/product-detail/en/samsung-electro-mechanics-america-inc/CL21B102KBANNNC/1276-1020-1-ND/3889106"/>
    <hyperlink ref="K21" r:id="rId20" display="https://www.digikey.com/product-detail/en/murata-electronics-north-america/GRM32ER61A107ME20L/490-9969-1-ND/5026474"/>
    <hyperlink ref="K22" r:id="rId21" display="https://www.digikey.com/product-detail/en/yageo/RC0805FR-0710KL/311-10.0KCRCT-ND/730482"/>
    <hyperlink ref="K28" r:id="rId22" display="https://www.digikey.com/product-detail/en/yageo/RC0805FR-07340KL/311-340KCRCT-ND/730822"/>
    <hyperlink ref="K32" r:id="rId23" display="https://www.digikey.com/product-detail/en/yageo/RT0805DRD0775KL/311-2766-1-ND/6129185"/>
    <hyperlink ref="K34" r:id="rId24" display="https://www.digikey.com/product-detail/en/wurth-electronics-inc/150080BS75000/732-4982-1-ND/4489910"/>
    <hyperlink ref="K39" r:id="rId25" display="https://www.digikey.com/product-detail/en/linear-technology/LTC4015EUHF-PBF/LTC4015EUHF-PBF-ND/5361644"/>
    <hyperlink ref="K40" r:id="rId26" display="https://www.digikey.com/product-detail/en/on-semiconductor/MMUN2133LT1G/MMUN2133LT1GOSCT-ND/2705149"/>
    <hyperlink ref="K41" r:id="rId27" display="https://www.digikey.com/product-detail/en/osram-opto-semiconductors-inc/LS-R976-NR-1/475-1278-1-ND/1642798"/>
    <hyperlink ref="K44" r:id="rId28" display="https://www.digikey.com/product-detail/en/on-shore-technology-inc/USB-A1VSB60/ED3075-ND/7101771"/>
    <hyperlink ref="K19" r:id="rId29" display="https://www.digikey.com/product-detail/en/panasonic-electronic-components/ERJ-6ENF1874V/P1.87BTCT-ND/4429149"/>
    <hyperlink ref="K24" r:id="rId30" display="https://www.digikey.com/product-detail/en/diodes-incorporated/1N4448HLP-7/1N4448HLPDICT-ND/937176"/>
    <hyperlink ref="K9" r:id="rId31" display="https://www.digikey.com/product-detail/en/samsung-electro-mechanics-america-inc/CL21A225KAFNNNG/1276-6458-1-ND/5958086"/>
    <hyperlink ref="K38" r:id="rId32" display="https://www.digikey.com/product-detail/en/susumu/KRL3216T4A-M-R003-F-T1/408-1967-1-ND/5762683"/>
    <hyperlink ref="K30" r:id="rId33" display="https://www.digikey.com/product-detail/en/tdk-corporation/VLS5045EX-6R8M/445-174855-1-ND/6560412"/>
    <hyperlink ref="K31" r:id="rId34"/>
    <hyperlink ref="K45" r:id="rId35" display="javascript:NewWindow4('http://www.coilcraft.com/xal1010.cfm','part_detail','715','800','center','front');"/>
    <hyperlink ref="K36" r:id="rId36"/>
    <hyperlink ref="K35" r:id="rId37"/>
    <hyperlink ref="K33" r:id="rId38" display="https://www.digikey.com/product-detail/en/yageo/RC0805FR-0795K3L/311-95.3KCRCT-ND/731156"/>
    <hyperlink ref="K27" r:id="rId39" display="https://www.digikey.com/product-detail/en/yageo/RC0805FR-07301KL/311-301KCRCT-ND/730798"/>
    <hyperlink ref="K25" r:id="rId40" display="https://www.digikey.com/product-detail/en/yageo/RC0805FR-07200RL/311-200CRCT-ND/730670"/>
    <hyperlink ref="K12" r:id="rId41" display="https://www.digikey.com/product-detail/en/samsung-electro-mechanics-america-inc/CL21B103KBANNNC/1276-1015-1-ND/3889101"/>
    <hyperlink ref="K11" r:id="rId42"/>
  </hyperlinks>
  <pageMargins left="0.7" right="0.7" top="0.75" bottom="0.75" header="0.3" footer="0.3"/>
  <pageSetup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V1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2017-08-07T19:19:33Z</dcterms:modified>
</cp:coreProperties>
</file>