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cinedb/"/>
    </mc:Choice>
  </mc:AlternateContent>
  <xr:revisionPtr revIDLastSave="0" documentId="13_ncr:1_{3CF43BEA-7878-DD41-939B-192C1341D2D1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<sst xmlns="http://schemas.openxmlformats.org/spreadsheetml/2006/main" count="118" uniqueCount="52">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</sst>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E5" sqref="E5"/>
    </sheetView>
  </sheetViews>
  <sheetFormatPr baseColWidth="10" defaultColWidth="8.83203125" defaultRowHeight="15" x14ac:dyDescent="0.2"/>
  <cols>
    <col min="1" max="1" width="11.5" bestFit="1" customWidth="1"/>
    <col min="2" max="2" width="3.5" customWidth="1"/>
    <col min="3" max="3" width="77.83203125" customWidth="1"/>
    <col min="4" max="4" width="17.5" customWidth="1"/>
    <col min="5" max="5" width="9.33203125" bestFit="1" customWidth="1"/>
    <col min="6" max="6" width="5.33203125" customWidth="1"/>
    <col min="7" max="7" width="51.1640625" customWidth="1"/>
    <col min="9" max="9" width="13.83203125" bestFit="1" customWidth="1"/>
  </cols>
  <sheetData>
    <row r="1" spans="1:10" ht="24" x14ac:dyDescent="0.3">
      <c r="A1" s="17" t="s">
        <v>17</v>
      </c>
      <c r="B1" s="17"/>
      <c r="C1" s="17"/>
    </row>
    <row r="2" spans="1:10" x14ac:dyDescent="0.2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ht="16" x14ac:dyDescent="0.2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22</v>
      </c>
    </row>
    <row r="4" spans="1:10" ht="32" x14ac:dyDescent="0.2">
      <c r="A4" s="2" t="s">
        <v>2</v>
      </c>
      <c r="B4" s="2">
        <v>1</v>
      </c>
      <c r="C4" s="3" t="s">
        <v>23</v>
      </c>
      <c r="D4" s="12" t="s">
        <v>36</v>
      </c>
      <c r="E4" s="7" t="s">
        <v>50</v>
      </c>
      <c r="F4">
        <f t="shared" ref="F4:F33" si="0">IF($E4="ano",$B4,0)</f>
        <v>1</v>
      </c>
      <c r="I4" t="s">
        <v>44</v>
      </c>
      <c r="J4">
        <f>COUNTIF(E3:E33,"ne")</f>
        <v>8</v>
      </c>
    </row>
    <row r="5" spans="1:10" ht="16" x14ac:dyDescent="0.2">
      <c r="A5" s="2" t="s">
        <v>2</v>
      </c>
      <c r="B5" s="2">
        <v>1</v>
      </c>
      <c r="C5" s="3" t="s">
        <v>5</v>
      </c>
      <c r="D5" s="8" t="s">
        <v>36</v>
      </c>
      <c r="E5" s="7" t="s">
        <v>51</v>
      </c>
      <c r="F5">
        <f t="shared" si="0"/>
        <v>0</v>
      </c>
      <c r="I5" t="s">
        <v>49</v>
      </c>
      <c r="J5">
        <f>COUNTIF(E3:E33,"wip")</f>
        <v>5</v>
      </c>
    </row>
    <row r="6" spans="1:10" ht="16" x14ac:dyDescent="0.2">
      <c r="A6" s="2" t="s">
        <v>2</v>
      </c>
      <c r="B6" s="2">
        <v>1</v>
      </c>
      <c r="C6" s="3" t="s">
        <v>9</v>
      </c>
      <c r="D6" s="8" t="s">
        <v>36</v>
      </c>
      <c r="E6" s="7" t="s">
        <v>51</v>
      </c>
      <c r="F6">
        <f t="shared" si="0"/>
        <v>0</v>
      </c>
      <c r="I6" t="s">
        <v>45</v>
      </c>
      <c r="J6">
        <f>COUNTIF(E3:E33,"ano")</f>
        <v>14</v>
      </c>
    </row>
    <row r="7" spans="1:10" ht="16" x14ac:dyDescent="0.2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20</v>
      </c>
    </row>
    <row r="8" spans="1:10" ht="32" x14ac:dyDescent="0.2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16" x14ac:dyDescent="0.2">
      <c r="A9" s="2" t="s">
        <v>2</v>
      </c>
      <c r="B9" s="2">
        <v>2</v>
      </c>
      <c r="C9" s="3" t="s">
        <v>25</v>
      </c>
      <c r="D9" s="8" t="s">
        <v>36</v>
      </c>
      <c r="E9" s="7" t="s">
        <v>50</v>
      </c>
      <c r="F9">
        <f t="shared" si="0"/>
        <v>2</v>
      </c>
    </row>
    <row r="10" spans="1:10" ht="16" x14ac:dyDescent="0.2">
      <c r="A10" s="2" t="s">
        <v>2</v>
      </c>
      <c r="B10" s="2">
        <v>1</v>
      </c>
      <c r="C10" s="3" t="s">
        <v>12</v>
      </c>
      <c r="D10" s="9" t="s">
        <v>36</v>
      </c>
      <c r="E10" s="7" t="s">
        <v>51</v>
      </c>
      <c r="F10">
        <f t="shared" si="0"/>
        <v>0</v>
      </c>
    </row>
    <row r="11" spans="1:10" ht="16" x14ac:dyDescent="0.2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">
      <c r="A12" s="2"/>
      <c r="B12" s="4">
        <f>SUM(B3:B11)</f>
        <v>11</v>
      </c>
      <c r="C12" s="3"/>
    </row>
    <row r="13" spans="1:10" ht="32" x14ac:dyDescent="0.2">
      <c r="A13" s="2" t="s">
        <v>3</v>
      </c>
      <c r="B13" s="2">
        <v>2</v>
      </c>
      <c r="C13" s="3" t="s">
        <v>13</v>
      </c>
      <c r="D13" s="7" t="s">
        <v>36</v>
      </c>
      <c r="E13" s="7" t="s">
        <v>51</v>
      </c>
      <c r="F13">
        <f t="shared" si="0"/>
        <v>0</v>
      </c>
    </row>
    <row r="14" spans="1:10" ht="16" x14ac:dyDescent="0.2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ht="16" x14ac:dyDescent="0.2">
      <c r="A15" s="2" t="s">
        <v>3</v>
      </c>
      <c r="B15" s="2">
        <v>2</v>
      </c>
      <c r="C15" s="3" t="s">
        <v>7</v>
      </c>
      <c r="D15" s="8" t="s">
        <v>36</v>
      </c>
      <c r="E15" s="8" t="s">
        <v>50</v>
      </c>
      <c r="F15">
        <f t="shared" si="0"/>
        <v>2</v>
      </c>
    </row>
    <row r="16" spans="1:10" ht="16" x14ac:dyDescent="0.2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ht="16" x14ac:dyDescent="0.2">
      <c r="A17" s="2" t="s">
        <v>3</v>
      </c>
      <c r="B17" s="2">
        <v>2</v>
      </c>
      <c r="C17" s="3" t="s">
        <v>8</v>
      </c>
      <c r="D17" s="8" t="s">
        <v>36</v>
      </c>
      <c r="E17" s="8" t="s">
        <v>50</v>
      </c>
      <c r="F17">
        <f t="shared" si="0"/>
        <v>2</v>
      </c>
    </row>
    <row r="18" spans="1:6" ht="16" x14ac:dyDescent="0.2">
      <c r="A18" s="2" t="s">
        <v>3</v>
      </c>
      <c r="B18" s="2">
        <v>1</v>
      </c>
      <c r="C18" s="3" t="s">
        <v>19</v>
      </c>
      <c r="D18" s="8" t="s">
        <v>36</v>
      </c>
      <c r="E18" s="8" t="s">
        <v>50</v>
      </c>
      <c r="F18">
        <f t="shared" si="0"/>
        <v>1</v>
      </c>
    </row>
    <row r="19" spans="1:6" ht="16" x14ac:dyDescent="0.2">
      <c r="A19" s="2" t="s">
        <v>3</v>
      </c>
      <c r="B19" s="2">
        <v>1</v>
      </c>
      <c r="C19" s="3" t="s">
        <v>14</v>
      </c>
      <c r="D19" s="9" t="s">
        <v>36</v>
      </c>
      <c r="E19" s="9" t="s">
        <v>50</v>
      </c>
      <c r="F19">
        <f t="shared" si="0"/>
        <v>1</v>
      </c>
    </row>
    <row r="20" spans="1:6" x14ac:dyDescent="0.2">
      <c r="A20" s="2"/>
      <c r="B20" s="4">
        <f>SUM(B13:B19)</f>
        <v>11</v>
      </c>
      <c r="C20" s="3"/>
    </row>
    <row r="21" spans="1:6" ht="32" x14ac:dyDescent="0.2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32" x14ac:dyDescent="0.2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ht="16" x14ac:dyDescent="0.2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ht="16" x14ac:dyDescent="0.2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">
      <c r="A25" s="2"/>
      <c r="B25" s="4">
        <f>SUM(B21:B24)</f>
        <v>7</v>
      </c>
      <c r="C25" s="3"/>
    </row>
    <row r="26" spans="1:6" ht="16" x14ac:dyDescent="0.2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ht="16" x14ac:dyDescent="0.2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ht="16" x14ac:dyDescent="0.2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32" x14ac:dyDescent="0.2">
      <c r="A29" s="2" t="s">
        <v>6</v>
      </c>
      <c r="B29" s="2">
        <v>6</v>
      </c>
      <c r="C29" s="3" t="s">
        <v>31</v>
      </c>
      <c r="D29" s="8" t="s">
        <v>39</v>
      </c>
      <c r="E29" s="8" t="s">
        <v>41</v>
      </c>
      <c r="F29">
        <f t="shared" si="0"/>
        <v>0</v>
      </c>
    </row>
    <row r="30" spans="1:6" ht="32" x14ac:dyDescent="0.2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ht="16" x14ac:dyDescent="0.2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">
      <c r="A32" s="2"/>
      <c r="B32" s="4">
        <f>SUM(B26:B31)</f>
        <v>11</v>
      </c>
      <c r="C32" s="3"/>
    </row>
    <row r="33" spans="1:6" ht="16" x14ac:dyDescent="0.2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16" x14ac:dyDescent="0.2">
      <c r="A34" s="2"/>
      <c r="B34" s="16"/>
      <c r="C34" s="5" t="s">
        <v>33</v>
      </c>
    </row>
    <row r="35" spans="1:6" ht="32" x14ac:dyDescent="0.2">
      <c r="A35" s="2"/>
      <c r="B35" s="16"/>
      <c r="C35" s="5" t="s">
        <v>32</v>
      </c>
    </row>
    <row r="36" spans="1:6" x14ac:dyDescent="0.2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Ondřej Pták</cp:lastModifiedBy>
  <cp:lastPrinted>2022-05-09T21:03:25Z</cp:lastPrinted>
  <dcterms:created xsi:type="dcterms:W3CDTF">2022-05-09T19:29:47Z</dcterms:created>
  <dcterms:modified xsi:type="dcterms:W3CDTF">2023-05-16T11:07:17Z</dcterms:modified>
</cp:coreProperties>
</file>