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cinedb/"/>
    </mc:Choice>
  </mc:AlternateContent>
  <xr:revisionPtr revIDLastSave="0" documentId="13_ncr:1_{4DBB11B9-65DA-4349-BCE6-703CA3F34968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List1" sheetId="1" r:id="rId1"/>
  </sheets>
  <definedNames>
    <definedName name="_xlnm.Print_Area" localSheetId="0">List1!$A$1:$C$43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F3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1" i="1"/>
  <c r="F22" i="1"/>
  <c r="F23" i="1"/>
  <c r="F24" i="1"/>
  <c r="F26" i="1"/>
  <c r="F27" i="1"/>
  <c r="F28" i="1"/>
  <c r="F29" i="1"/>
  <c r="F30" i="1"/>
  <c r="F31" i="1"/>
  <c r="F3" i="1"/>
  <c r="J6" i="1"/>
  <c r="J4" i="1"/>
  <c r="J3" i="1"/>
  <c r="B12" i="1"/>
  <c r="J7" i="1" l="1"/>
  <c r="B32" i="1"/>
  <c r="B25" i="1"/>
  <c r="B20" i="1"/>
</calcChain>
</file>

<file path=xl/sharedStrings.xml><?xml version="1.0" encoding="utf-8"?>
<sst xmlns="http://schemas.openxmlformats.org/spreadsheetml/2006/main" count="118" uniqueCount="52">
  <si>
    <t xml:space="preserve"> Na úvodní stránku umístěte funkci PHP pro zápis aktuálního data</t>
  </si>
  <si>
    <t xml:space="preserve"> Formulář bude obsahovat také tlačítko pro libovolný výpočet z tabulky (např.  počet záznamů, průměrná cena …)</t>
  </si>
  <si>
    <t>HTML</t>
  </si>
  <si>
    <t>CSS</t>
  </si>
  <si>
    <t>PHP</t>
  </si>
  <si>
    <t xml:space="preserve"> Úvodní stránka bude popisovat obsah projektu (nadpisy, odstavce)</t>
  </si>
  <si>
    <t>PHP/MySQL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</si>
  <si>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</si>
  <si>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</si>
  <si>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</si>
  <si>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</si>
  <si>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</si>
  <si>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</si>
  <si>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</si>
  <si>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</si>
  <si>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Součástí práce s textovým souborem bude ověření existence souboru.</t>
  </si>
  <si>
    <t>Databázi včetně tabulek se záznamy vyexportujte ve formátu SQL</t>
  </si>
  <si>
    <t>Zadání projektu – webová aplikace</t>
  </si>
  <si>
    <t>Použijte alespoň alespoň dvousloupcový layout - využijte flexbox nebo grid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</si>
  <si>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</si>
  <si>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</si>
  <si>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</si>
  <si>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</si>
  <si>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Členění stránek alespoň hlavička, menu, obsah,  patička (sémantické elementy HTML5), stejná struktura i vzhled</t>
  </si>
  <si>
    <t>Rozsah prezentace minimálně 5 webových stránek (souborů) s formuláři</t>
  </si>
  <si>
    <t>Na stránkách použijte vlastní grafický prvek pro ikonu záložky (stránky) a pro logo aplikace</t>
  </si>
  <si>
    <t>Zakreslete wireframe webu pomocí vhodného programu, uložení i v pdf</t>
  </si>
  <si>
    <t>Jeden formulář bude např.  hodnocení stránek, anketa (ne zápis vzkazů).  Údaje z tohoto formuláře se budou zapisovat v přehledném tvaru do souboru</t>
  </si>
  <si>
    <t>Výpis v přehledném tvaru a vyhodnocení dat uložených v textovém souboru zobrazte na webové stránce pod formulářem (např. hodnocení stránek - výpis všech a výpis průměru)</t>
  </si>
  <si>
    <t xml:space="preserve">Vytvořte v prostředí PHPMyAdmin databázi, která bude obsahovat alespoň 2 tabulky v relaci 1 : N. </t>
  </si>
  <si>
    <t>Nakreslený E - R (logický) model odevzdejte ve formátu jpg nebo pdf</t>
  </si>
  <si>
    <t xml:space="preserve"> Využijte formulář pro práci s daty v databázové tabulce - výpis, zápis, řazení, vyhledání a výpis podle kritéria, update nebo delete. Výpisy dat budou vždy do tabulky pod formulářem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</si>
  <si>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02.06.2023</t>
    </r>
  </si>
  <si>
    <t xml:space="preserve"> Stránky budou umístěny na webovém serveru – adresu stránek zapište do dokumentace</t>
  </si>
  <si>
    <t>Dokumentace podle podmínek na Z:\vos_a_spse\spse\maturitni a rocnikove práce</t>
  </si>
  <si>
    <t xml:space="preserve"> Vytvořte webovou aplikaci za využití HTML5, CSS, PHP a MySQL - váha známky 10</t>
  </si>
  <si>
    <t>Pták</t>
  </si>
  <si>
    <t>Vlček</t>
  </si>
  <si>
    <t>Rehák</t>
  </si>
  <si>
    <t>Rehák, Vlček</t>
  </si>
  <si>
    <t>Splněno?</t>
  </si>
  <si>
    <t>ne</t>
  </si>
  <si>
    <t>Statistika:</t>
  </si>
  <si>
    <t>Celkem úkolů</t>
  </si>
  <si>
    <t>Zbývá úkolů</t>
  </si>
  <si>
    <t>Splněno úkolů</t>
  </si>
  <si>
    <t>Počet bodů</t>
  </si>
  <si>
    <t>Poznámky k úkolu</t>
  </si>
  <si>
    <t>Body</t>
  </si>
  <si>
    <t>WIP úkolů</t>
  </si>
  <si>
    <t>ano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</si>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</sst>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3" xfId="0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Progress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A-485E-A71D-BE8670CF914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7-4B40-A62D-74D73D28063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A-485E-A71D-BE8670CF9143}"/>
              </c:ext>
            </c:extLst>
          </c:dPt>
          <c:cat>
            <c:strRef>
              <c:f>List1!$I$4:$I$6</c:f>
              <c:strCache>
                <c:ptCount val="3"/>
                <c:pt idx="0">
                  <c:v>Zbývá úkolů</c:v>
                </c:pt>
                <c:pt idx="1">
                  <c:v>WIP úkolů</c:v>
                </c:pt>
                <c:pt idx="2">
                  <c:v>Splněno úkolů</c:v>
                </c:pt>
              </c:strCache>
            </c:strRef>
          </c:cat>
          <c:val>
            <c:numRef>
              <c:f>List1!$J$4:$J$6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B40-A62D-74D73D28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166687</xdr:rowOff>
    </xdr:from>
    <xdr:to>
      <xdr:col>14</xdr:col>
      <xdr:colOff>600075</xdr:colOff>
      <xdr:row>19</xdr:row>
      <xdr:rowOff>52387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819A664-C5D7-427D-8602-485CD93E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18" zoomScaleNormal="100" workbookViewId="0">
      <selection activeCell="G7" sqref="G7"/>
    </sheetView>
  </sheetViews>
  <sheetFormatPr baseColWidth="10" defaultColWidth="8.83203125" defaultRowHeight="15" x14ac:dyDescent="0.2"/>
  <cols>
    <col min="1" max="1" width="11.5" bestFit="1" customWidth="1"/>
    <col min="2" max="2" width="3.5" customWidth="1"/>
    <col min="3" max="3" width="77.83203125" customWidth="1"/>
    <col min="4" max="4" width="17.5" customWidth="1"/>
    <col min="5" max="5" width="9.33203125" bestFit="1" customWidth="1"/>
    <col min="6" max="6" width="5.33203125" customWidth="1"/>
    <col min="7" max="7" width="51.1640625" customWidth="1"/>
    <col min="9" max="9" width="13.83203125" bestFit="1" customWidth="1"/>
  </cols>
  <sheetData>
    <row r="1" spans="1:10" ht="24" x14ac:dyDescent="0.3">
      <c r="A1" s="18" t="s">
        <v>17</v>
      </c>
      <c r="B1" s="18"/>
      <c r="C1" s="18"/>
    </row>
    <row r="2" spans="1:10" x14ac:dyDescent="0.2">
      <c r="C2" s="1" t="s">
        <v>35</v>
      </c>
      <c r="E2" t="s">
        <v>40</v>
      </c>
      <c r="F2" t="s">
        <v>48</v>
      </c>
      <c r="G2" t="s">
        <v>47</v>
      </c>
      <c r="I2" t="s">
        <v>42</v>
      </c>
    </row>
    <row r="3" spans="1:10" ht="16" x14ac:dyDescent="0.2">
      <c r="A3" s="2" t="s">
        <v>2</v>
      </c>
      <c r="B3" s="2">
        <v>1</v>
      </c>
      <c r="C3" s="3" t="s">
        <v>24</v>
      </c>
      <c r="D3" s="11" t="s">
        <v>36</v>
      </c>
      <c r="E3" s="7" t="s">
        <v>50</v>
      </c>
      <c r="F3">
        <f>IF($E3="ano",$B3,0)</f>
        <v>1</v>
      </c>
      <c r="I3" t="s">
        <v>43</v>
      </c>
      <c r="J3">
        <f>COUNTIF(E3:E33,"ano")+COUNTIF(E3:E33,"ne")</f>
        <v>19</v>
      </c>
    </row>
    <row r="4" spans="1:10" ht="32" x14ac:dyDescent="0.2">
      <c r="A4" s="2" t="s">
        <v>2</v>
      </c>
      <c r="B4" s="2">
        <v>1</v>
      </c>
      <c r="C4" s="3" t="s">
        <v>23</v>
      </c>
      <c r="D4" s="12" t="s">
        <v>36</v>
      </c>
      <c r="E4" s="7" t="s">
        <v>50</v>
      </c>
      <c r="F4">
        <f t="shared" ref="F4:F33" si="0">IF($E4="ano",$B4,0)</f>
        <v>1</v>
      </c>
      <c r="I4" t="s">
        <v>44</v>
      </c>
      <c r="J4">
        <f>COUNTIF(E3:E33,"ne")</f>
        <v>3</v>
      </c>
    </row>
    <row r="5" spans="1:10" ht="16" x14ac:dyDescent="0.2">
      <c r="A5" s="2" t="s">
        <v>2</v>
      </c>
      <c r="B5" s="2">
        <v>1</v>
      </c>
      <c r="C5" s="3" t="s">
        <v>5</v>
      </c>
      <c r="D5" s="8" t="s">
        <v>36</v>
      </c>
      <c r="E5" s="7" t="s">
        <v>51</v>
      </c>
      <c r="F5">
        <f t="shared" si="0"/>
        <v>0</v>
      </c>
      <c r="I5" t="s">
        <v>49</v>
      </c>
      <c r="J5">
        <f>COUNTIF(E3:E33,"wip")</f>
        <v>8</v>
      </c>
    </row>
    <row r="6" spans="1:10" ht="16" x14ac:dyDescent="0.2">
      <c r="A6" s="2" t="s">
        <v>2</v>
      </c>
      <c r="B6" s="2">
        <v>1</v>
      </c>
      <c r="C6" s="3" t="s">
        <v>9</v>
      </c>
      <c r="D6" s="8" t="s">
        <v>36</v>
      </c>
      <c r="E6" s="7" t="s">
        <v>51</v>
      </c>
      <c r="F6">
        <f t="shared" si="0"/>
        <v>0</v>
      </c>
      <c r="I6" t="s">
        <v>45</v>
      </c>
      <c r="J6">
        <f>COUNTIF(E3:E33,"ano")</f>
        <v>16</v>
      </c>
    </row>
    <row r="7" spans="1:10" ht="16" x14ac:dyDescent="0.2">
      <c r="A7" s="2" t="s">
        <v>2</v>
      </c>
      <c r="B7" s="2">
        <v>1</v>
      </c>
      <c r="C7" s="3" t="s">
        <v>22</v>
      </c>
      <c r="D7" s="8" t="s">
        <v>36</v>
      </c>
      <c r="E7" s="7" t="s">
        <v>41</v>
      </c>
      <c r="F7">
        <f t="shared" si="0"/>
        <v>0</v>
      </c>
      <c r="I7" t="s">
        <v>46</v>
      </c>
      <c r="J7">
        <f>SUM(F3:F33)</f>
        <v>22</v>
      </c>
    </row>
    <row r="8" spans="1:10" ht="32" x14ac:dyDescent="0.2">
      <c r="A8" s="2" t="s">
        <v>2</v>
      </c>
      <c r="B8" s="2">
        <v>2</v>
      </c>
      <c r="C8" s="3" t="s">
        <v>21</v>
      </c>
      <c r="D8" s="8" t="s">
        <v>36</v>
      </c>
      <c r="E8" s="7" t="s">
        <v>51</v>
      </c>
      <c r="F8">
        <f t="shared" si="0"/>
        <v>0</v>
      </c>
    </row>
    <row r="9" spans="1:10" ht="16" x14ac:dyDescent="0.2">
      <c r="A9" s="2" t="s">
        <v>2</v>
      </c>
      <c r="B9" s="2">
        <v>2</v>
      </c>
      <c r="C9" s="3" t="s">
        <v>25</v>
      </c>
      <c r="D9" s="8" t="s">
        <v>36</v>
      </c>
      <c r="E9" s="7" t="s">
        <v>50</v>
      </c>
      <c r="F9">
        <f t="shared" si="0"/>
        <v>2</v>
      </c>
    </row>
    <row r="10" spans="1:10" ht="16" x14ac:dyDescent="0.2">
      <c r="A10" s="2" t="s">
        <v>2</v>
      </c>
      <c r="B10" s="2">
        <v>1</v>
      </c>
      <c r="C10" s="3" t="s">
        <v>12</v>
      </c>
      <c r="D10" s="9" t="s">
        <v>36</v>
      </c>
      <c r="E10" s="7" t="s">
        <v>51</v>
      </c>
      <c r="F10">
        <f t="shared" si="0"/>
        <v>0</v>
      </c>
    </row>
    <row r="11" spans="1:10" ht="16" x14ac:dyDescent="0.2">
      <c r="A11" s="2"/>
      <c r="B11" s="2">
        <v>1</v>
      </c>
      <c r="C11" s="3" t="s">
        <v>20</v>
      </c>
      <c r="D11" s="2" t="s">
        <v>37</v>
      </c>
      <c r="E11" s="9" t="s">
        <v>41</v>
      </c>
      <c r="F11">
        <f t="shared" si="0"/>
        <v>0</v>
      </c>
    </row>
    <row r="12" spans="1:10" x14ac:dyDescent="0.2">
      <c r="A12" s="2"/>
      <c r="B12" s="4">
        <f>SUM(B3:B11)</f>
        <v>11</v>
      </c>
      <c r="C12" s="3"/>
    </row>
    <row r="13" spans="1:10" ht="32" x14ac:dyDescent="0.2">
      <c r="A13" s="2" t="s">
        <v>3</v>
      </c>
      <c r="B13" s="2">
        <v>2</v>
      </c>
      <c r="C13" s="3" t="s">
        <v>13</v>
      </c>
      <c r="D13" s="7" t="s">
        <v>36</v>
      </c>
      <c r="E13" s="7" t="s">
        <v>51</v>
      </c>
      <c r="F13">
        <f t="shared" si="0"/>
        <v>0</v>
      </c>
    </row>
    <row r="14" spans="1:10" ht="16" x14ac:dyDescent="0.2">
      <c r="A14" s="2" t="s">
        <v>3</v>
      </c>
      <c r="B14" s="2">
        <v>1</v>
      </c>
      <c r="C14" s="3" t="s">
        <v>26</v>
      </c>
      <c r="D14" s="8" t="s">
        <v>36</v>
      </c>
      <c r="E14" s="8" t="s">
        <v>51</v>
      </c>
      <c r="F14">
        <f t="shared" si="0"/>
        <v>0</v>
      </c>
    </row>
    <row r="15" spans="1:10" ht="16" x14ac:dyDescent="0.2">
      <c r="A15" s="2" t="s">
        <v>3</v>
      </c>
      <c r="B15" s="2">
        <v>2</v>
      </c>
      <c r="C15" s="3" t="s">
        <v>7</v>
      </c>
      <c r="D15" s="8" t="s">
        <v>36</v>
      </c>
      <c r="E15" s="8" t="s">
        <v>50</v>
      </c>
      <c r="F15">
        <f t="shared" si="0"/>
        <v>2</v>
      </c>
    </row>
    <row r="16" spans="1:10" ht="16" x14ac:dyDescent="0.2">
      <c r="A16" s="2" t="s">
        <v>3</v>
      </c>
      <c r="B16" s="2">
        <v>2</v>
      </c>
      <c r="C16" s="3" t="s">
        <v>18</v>
      </c>
      <c r="D16" s="8" t="s">
        <v>36</v>
      </c>
      <c r="E16" s="8" t="s">
        <v>51</v>
      </c>
      <c r="F16">
        <f t="shared" si="0"/>
        <v>0</v>
      </c>
    </row>
    <row r="17" spans="1:6" ht="16" x14ac:dyDescent="0.2">
      <c r="A17" s="2" t="s">
        <v>3</v>
      </c>
      <c r="B17" s="2">
        <v>2</v>
      </c>
      <c r="C17" s="3" t="s">
        <v>8</v>
      </c>
      <c r="D17" s="8" t="s">
        <v>36</v>
      </c>
      <c r="E17" s="8" t="s">
        <v>50</v>
      </c>
      <c r="F17">
        <f t="shared" si="0"/>
        <v>2</v>
      </c>
    </row>
    <row r="18" spans="1:6" ht="16" x14ac:dyDescent="0.2">
      <c r="A18" s="2" t="s">
        <v>3</v>
      </c>
      <c r="B18" s="2">
        <v>1</v>
      </c>
      <c r="C18" s="3" t="s">
        <v>19</v>
      </c>
      <c r="D18" s="8" t="s">
        <v>36</v>
      </c>
      <c r="E18" s="8" t="s">
        <v>50</v>
      </c>
      <c r="F18">
        <f t="shared" si="0"/>
        <v>1</v>
      </c>
    </row>
    <row r="19" spans="1:6" ht="16" x14ac:dyDescent="0.2">
      <c r="A19" s="2" t="s">
        <v>3</v>
      </c>
      <c r="B19" s="2">
        <v>1</v>
      </c>
      <c r="C19" s="3" t="s">
        <v>14</v>
      </c>
      <c r="D19" s="9" t="s">
        <v>36</v>
      </c>
      <c r="E19" s="9" t="s">
        <v>50</v>
      </c>
      <c r="F19">
        <f t="shared" si="0"/>
        <v>1</v>
      </c>
    </row>
    <row r="20" spans="1:6" x14ac:dyDescent="0.2">
      <c r="A20" s="2"/>
      <c r="B20" s="4">
        <f>SUM(B13:B19)</f>
        <v>11</v>
      </c>
      <c r="C20" s="3"/>
    </row>
    <row r="21" spans="1:6" ht="32" x14ac:dyDescent="0.2">
      <c r="A21" s="2" t="s">
        <v>4</v>
      </c>
      <c r="B21" s="2">
        <v>2</v>
      </c>
      <c r="C21" s="10" t="s">
        <v>27</v>
      </c>
      <c r="D21" s="7" t="s">
        <v>37</v>
      </c>
      <c r="E21" s="13" t="s">
        <v>50</v>
      </c>
      <c r="F21">
        <f t="shared" si="0"/>
        <v>2</v>
      </c>
    </row>
    <row r="22" spans="1:6" ht="32" x14ac:dyDescent="0.2">
      <c r="A22" s="2" t="s">
        <v>4</v>
      </c>
      <c r="B22" s="2">
        <v>3</v>
      </c>
      <c r="C22" s="10" t="s">
        <v>28</v>
      </c>
      <c r="D22" s="8" t="s">
        <v>37</v>
      </c>
      <c r="E22" s="14" t="s">
        <v>50</v>
      </c>
      <c r="F22">
        <f t="shared" si="0"/>
        <v>3</v>
      </c>
    </row>
    <row r="23" spans="1:6" ht="16" x14ac:dyDescent="0.2">
      <c r="A23" s="2" t="s">
        <v>4</v>
      </c>
      <c r="B23" s="2">
        <v>1</v>
      </c>
      <c r="C23" s="10" t="s">
        <v>0</v>
      </c>
      <c r="D23" s="8" t="s">
        <v>37</v>
      </c>
      <c r="E23" s="14" t="s">
        <v>50</v>
      </c>
      <c r="F23">
        <f t="shared" si="0"/>
        <v>1</v>
      </c>
    </row>
    <row r="24" spans="1:6" ht="16" x14ac:dyDescent="0.2">
      <c r="A24" s="2" t="s">
        <v>4</v>
      </c>
      <c r="B24" s="2">
        <v>1</v>
      </c>
      <c r="C24" s="10" t="s">
        <v>15</v>
      </c>
      <c r="D24" s="9" t="s">
        <v>37</v>
      </c>
      <c r="E24" s="15" t="s">
        <v>50</v>
      </c>
      <c r="F24">
        <f t="shared" si="0"/>
        <v>1</v>
      </c>
    </row>
    <row r="25" spans="1:6" x14ac:dyDescent="0.2">
      <c r="A25" s="2"/>
      <c r="B25" s="4">
        <f>SUM(B21:B24)</f>
        <v>7</v>
      </c>
      <c r="C25" s="3"/>
    </row>
    <row r="26" spans="1:6" ht="16" x14ac:dyDescent="0.2">
      <c r="A26" s="2" t="s">
        <v>10</v>
      </c>
      <c r="B26" s="2">
        <v>1</v>
      </c>
      <c r="C26" s="10" t="s">
        <v>29</v>
      </c>
      <c r="D26" s="7" t="s">
        <v>38</v>
      </c>
      <c r="E26" s="13" t="s">
        <v>50</v>
      </c>
      <c r="F26">
        <f t="shared" si="0"/>
        <v>1</v>
      </c>
    </row>
    <row r="27" spans="1:6" ht="16" x14ac:dyDescent="0.2">
      <c r="A27" s="2"/>
      <c r="B27" s="2">
        <v>1</v>
      </c>
      <c r="C27" s="10" t="s">
        <v>30</v>
      </c>
      <c r="D27" s="8" t="s">
        <v>38</v>
      </c>
      <c r="E27" s="14" t="s">
        <v>50</v>
      </c>
      <c r="F27">
        <f t="shared" si="0"/>
        <v>1</v>
      </c>
    </row>
    <row r="28" spans="1:6" ht="16" x14ac:dyDescent="0.2">
      <c r="A28" s="2" t="s">
        <v>10</v>
      </c>
      <c r="B28" s="2">
        <v>1</v>
      </c>
      <c r="C28" s="10" t="s">
        <v>11</v>
      </c>
      <c r="D28" s="9" t="s">
        <v>38</v>
      </c>
      <c r="E28" s="14" t="s">
        <v>50</v>
      </c>
      <c r="F28">
        <f t="shared" si="0"/>
        <v>1</v>
      </c>
    </row>
    <row r="29" spans="1:6" ht="32" x14ac:dyDescent="0.2">
      <c r="A29" s="2" t="s">
        <v>6</v>
      </c>
      <c r="B29" s="2">
        <v>6</v>
      </c>
      <c r="C29" s="3" t="s">
        <v>31</v>
      </c>
      <c r="D29" s="8" t="s">
        <v>39</v>
      </c>
      <c r="E29" s="16" t="s">
        <v>51</v>
      </c>
      <c r="F29">
        <f t="shared" si="0"/>
        <v>0</v>
      </c>
    </row>
    <row r="30" spans="1:6" ht="32" x14ac:dyDescent="0.2">
      <c r="A30" s="2" t="s">
        <v>6</v>
      </c>
      <c r="B30" s="2">
        <v>1</v>
      </c>
      <c r="C30" s="3" t="s">
        <v>1</v>
      </c>
      <c r="D30" s="9" t="s">
        <v>39</v>
      </c>
      <c r="E30" s="8" t="s">
        <v>50</v>
      </c>
      <c r="F30">
        <f t="shared" si="0"/>
        <v>1</v>
      </c>
    </row>
    <row r="31" spans="1:6" ht="16" x14ac:dyDescent="0.2">
      <c r="A31" s="2" t="s">
        <v>10</v>
      </c>
      <c r="B31" s="2">
        <v>1</v>
      </c>
      <c r="C31" s="3" t="s">
        <v>16</v>
      </c>
      <c r="D31" s="2" t="s">
        <v>38</v>
      </c>
      <c r="E31" s="9" t="s">
        <v>50</v>
      </c>
      <c r="F31">
        <f t="shared" si="0"/>
        <v>1</v>
      </c>
    </row>
    <row r="32" spans="1:6" x14ac:dyDescent="0.2">
      <c r="A32" s="2"/>
      <c r="B32" s="4">
        <f>SUM(B26:B31)</f>
        <v>11</v>
      </c>
      <c r="C32" s="3"/>
    </row>
    <row r="33" spans="1:6" ht="16" x14ac:dyDescent="0.2">
      <c r="A33" s="2"/>
      <c r="B33" s="4">
        <v>2</v>
      </c>
      <c r="C33" s="3" t="s">
        <v>34</v>
      </c>
      <c r="D33" s="2" t="s">
        <v>37</v>
      </c>
      <c r="E33" s="9" t="s">
        <v>41</v>
      </c>
      <c r="F33">
        <f t="shared" si="0"/>
        <v>0</v>
      </c>
    </row>
    <row r="34" spans="1:6" ht="16" x14ac:dyDescent="0.2">
      <c r="A34" s="2"/>
      <c r="B34" s="17"/>
      <c r="C34" s="5" t="s">
        <v>33</v>
      </c>
    </row>
    <row r="35" spans="1:6" ht="32" x14ac:dyDescent="0.2">
      <c r="A35" s="2"/>
      <c r="B35" s="17"/>
      <c r="C35" s="5" t="s">
        <v>32</v>
      </c>
    </row>
    <row r="36" spans="1:6" x14ac:dyDescent="0.2">
      <c r="A36" s="2"/>
      <c r="B36" s="2"/>
      <c r="C36" s="6"/>
    </row>
  </sheetData>
  <mergeCells count="2">
    <mergeCell ref="B34:B35"/>
    <mergeCell ref="A1:C1"/>
  </mergeCells>
  <conditionalFormatting sqref="E13:E19 E21:E31 E33 E3:E11">
    <cfRule type="cellIs" dxfId="2" priority="2" operator="equal">
      <formula>"ne"</formula>
    </cfRule>
    <cfRule type="cellIs" dxfId="1" priority="3" operator="equal">
      <formula>"ano"</formula>
    </cfRule>
  </conditionalFormatting>
  <conditionalFormatting sqref="E33 E30:E31 E26:E28 E21:E24 E13:E19 E3:E11">
    <cfRule type="cellIs" dxfId="0" priority="1" operator="equal">
      <formula>"WIP"</formula>
    </cfRule>
  </conditionalFormatting>
  <dataValidations count="2">
    <dataValidation type="list" allowBlank="1" showInputMessage="1" showErrorMessage="1" sqref="E25" xr:uid="{863E230A-244C-49EC-95DC-36C4C019B116}">
      <formula1>"ano,ne"</formula1>
    </dataValidation>
    <dataValidation type="list" allowBlank="1" showInputMessage="1" showErrorMessage="1" sqref="E33 E13:E19 E21:E24 E26:E31 E3:E11" xr:uid="{C6291ADF-4A5B-4126-8E02-BC8F625138C4}">
      <formula1>"ano,WIP,ne"</formula1>
    </dataValidation>
  </dataValidations>
  <pageMargins left="0.31496062992125984" right="0.31496062992125984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Ondřej Pták</cp:lastModifiedBy>
  <cp:lastPrinted>2022-05-09T21:03:25Z</cp:lastPrinted>
  <dcterms:created xsi:type="dcterms:W3CDTF">2022-05-09T19:29:47Z</dcterms:created>
  <dcterms:modified xsi:type="dcterms:W3CDTF">2023-05-26T09:37:49Z</dcterms:modified>
</cp:coreProperties>
</file>