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NetBeansProjects\spring_webmail\"/>
    </mc:Choice>
  </mc:AlternateContent>
  <xr:revisionPtr revIDLastSave="0" documentId="13_ncr:1_{3DBEFAAB-0F25-4FBE-87EA-E2D0A06DF96C}" xr6:coauthVersionLast="36" xr6:coauthVersionMax="36" xr10:uidLastSave="{00000000-0000-0000-0000-000000000000}"/>
  <bookViews>
    <workbookView xWindow="0" yWindow="0" windowWidth="19200" windowHeight="8796" activeTab="1" xr2:uid="{00000000-000D-0000-FFFF-FFFF00000000}"/>
  </bookViews>
  <sheets>
    <sheet name="기본 정보" sheetId="7" r:id="rId1"/>
    <sheet name="기능요구사항" sheetId="1" r:id="rId2"/>
    <sheet name="개발진행상황" sheetId="9" state="hidden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기능요구사항!$A$9:$I$103</definedName>
  </definedNames>
  <calcPr calcId="191029"/>
</workbook>
</file>

<file path=xl/calcChain.xml><?xml version="1.0" encoding="utf-8"?>
<calcChain xmlns="http://schemas.openxmlformats.org/spreadsheetml/2006/main">
  <c r="C1" i="1" l="1"/>
  <c r="G2" i="9" s="1"/>
  <c r="C5" i="1"/>
  <c r="C4" i="1"/>
  <c r="G1" i="1"/>
  <c r="E2" i="1"/>
  <c r="C3" i="1"/>
  <c r="H2" i="9" s="1"/>
  <c r="C2" i="1"/>
  <c r="E1" i="1"/>
  <c r="G3" i="1" l="1"/>
  <c r="I2" i="9" s="1"/>
</calcChain>
</file>

<file path=xl/sharedStrings.xml><?xml version="1.0" encoding="utf-8"?>
<sst xmlns="http://schemas.openxmlformats.org/spreadsheetml/2006/main" count="369" uniqueCount="228">
  <si>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</si>
  <si>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</si>
  <si>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</si>
  <si>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</si>
  <si>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</si>
  <si>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</si>
  <si>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</si>
  <si>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</si>
  <si>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</si>
  <si>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</si>
  <si>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</si>
  <si>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</si>
  <si>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</si>
  <si>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</si>
  <si>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</si>
  <si>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</si>
  <si>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</si>
  <si>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</si>
  <si>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</si>
  <si>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</si>
  <si>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</si>
  <si>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</si>
  <si>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</si>
  <si>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</si>
  <si>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</si>
  <si>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</si>
  <si>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</si>
  <si>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</si>
  <si>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</si>
  <si>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</si>
  <si>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</si>
  <si>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</si>
  <si>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</si>
  <si>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</si>
  <si>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</si>
  <si>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</si>
  <si>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</si>
  <si>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</si>
  <si>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</si>
  <si>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</si>
  <si>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</si>
  <si>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</si>
  <si>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</si>
  <si>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</si>
  <si>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완료</t>
  </si>
  <si>
    <t>요구사항 상세화 실무 가이드라인의 레벨2과 3에 기반하여 2 단계로 작성</t>
    <phoneticPr fontId="2" type="noConversion"/>
  </si>
  <si>
    <t>SFR-100</t>
  </si>
  <si>
    <t>SFR-101</t>
  </si>
  <si>
    <t>SFR-102</t>
  </si>
  <si>
    <t>SFR-103</t>
  </si>
  <si>
    <t>SFR-104</t>
  </si>
  <si>
    <t>개발자</t>
    <phoneticPr fontId="2" type="noConversion"/>
  </si>
  <si>
    <t>LJM</t>
    <phoneticPr fontId="2" type="noConversion"/>
  </si>
  <si>
    <t>UC-101</t>
    <phoneticPr fontId="2" type="noConversion"/>
  </si>
  <si>
    <t>SFR-501, SFR-502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</si>
  <si>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</si>
  <si>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</si>
  <si>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</si>
  <si>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</si>
  <si>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</si>
  <si>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</si>
  <si>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</si>
  <si>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</si>
  <si>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</si>
  <si>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</si>
  <si>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success</t>
  </si>
  <si>
    <t>success</t>
    <phoneticPr fontId="2" type="noConversion"/>
  </si>
  <si>
    <t>failed</t>
    <phoneticPr fontId="2" type="noConversion"/>
  </si>
  <si>
    <t>분반</t>
    <phoneticPr fontId="2" type="noConversion"/>
  </si>
  <si>
    <t>프로젝트</t>
    <phoneticPr fontId="2" type="noConversion"/>
  </si>
  <si>
    <t>조 번호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</si>
  <si>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</si>
  <si>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</si>
  <si>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</si>
  <si>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</si>
  <si>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</si>
  <si>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</si>
  <si>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</si>
  <si>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</si>
  <si>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</si>
  <si>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</si>
  <si>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</si>
  <si>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</si>
  <si>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</si>
  <si>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</si>
  <si>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</si>
  <si>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</si>
  <si>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</si>
  <si>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</si>
  <si>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추정치 총합</t>
    <phoneticPr fontId="2" type="noConversion"/>
  </si>
  <si>
    <t>주차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</si>
  <si>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</si>
  <si>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</si>
  <si>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</si>
  <si>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</si>
  <si>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</si>
  <si>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20.09.16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</si>
  <si>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</si>
  <si>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</si>
  <si>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</si>
  <si>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</si>
  <si>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</si>
  <si>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</si>
  <si>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</si>
  <si>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</si>
  <si>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</si>
  <si>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</si>
  <si>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</si>
  <si>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</si>
  <si>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</si>
  <si>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</si>
  <si>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</si>
  <si>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</si>
  <si>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</si>
  <si>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</si>
  <si>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</si>
  <si>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</si>
  <si>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</si>
  <si>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</si>
  <si>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</si>
  <si>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</si>
  <si>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</si>
  <si>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</si>
  <si>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</si>
  <si>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</si>
  <si>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</si>
  <si>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</si>
  <si>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</si>
  <si>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</si>
  <si>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20.09.23</t>
    <phoneticPr fontId="2" type="noConversion"/>
  </si>
  <si>
    <t>16조</t>
    <phoneticPr fontId="2" type="noConversion"/>
  </si>
  <si>
    <t>V</t>
    <phoneticPr fontId="2" type="noConversion"/>
  </si>
  <si>
    <t>조원
(제출자는 반드시 'V'으로 표시)</t>
    <phoneticPr fontId="2" type="noConversion"/>
  </si>
  <si>
    <t>* 아래 부분만 수정 가능! 현재 셀의 배치  수정시 측정 오류 발생함</t>
    <phoneticPr fontId="2" type="noConversion"/>
  </si>
  <si>
    <t>NONE</t>
  </si>
  <si>
    <t>NONE</t>
    <phoneticPr fontId="2" type="noConversion"/>
  </si>
  <si>
    <t>spring_pm개발</t>
  </si>
  <si>
    <t>spring_pm개발</t>
    <phoneticPr fontId="2" type="noConversion"/>
  </si>
  <si>
    <t>(교과목명에 여백문자 허용 안 됨)</t>
    <phoneticPr fontId="2" type="noConversion"/>
  </si>
  <si>
    <t>LJM</t>
  </si>
  <si>
    <t>spring_pm용 요구사항 목록</t>
    <phoneticPr fontId="2" type="noConversion"/>
  </si>
  <si>
    <t>이종민교수</t>
    <phoneticPr fontId="2" type="noConversion"/>
  </si>
  <si>
    <t>비고</t>
    <phoneticPr fontId="2" type="noConversion"/>
  </si>
  <si>
    <t xml:space="preserve"> </t>
    <phoneticPr fontId="2" type="noConversion"/>
  </si>
  <si>
    <t>(녹색 부분은 자동으로 갱신되며, 이 값을 옆의 표에 복사하여 사용)</t>
    <phoneticPr fontId="2" type="noConversion"/>
  </si>
  <si>
    <t>SFR-304</t>
  </si>
  <si>
    <t>SFR-301</t>
  </si>
  <si>
    <t>SFR-302</t>
  </si>
  <si>
    <t>SFR-303</t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</si>
  <si>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</si>
  <si>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</si>
  <si>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</si>
  <si>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UC-100</t>
  </si>
  <si>
    <t>SFR-200</t>
  </si>
  <si>
    <t>SFR-201</t>
  </si>
  <si>
    <t>SFR-202</t>
  </si>
  <si>
    <t>SFR-203</t>
  </si>
  <si>
    <t>SFR-204</t>
  </si>
  <si>
    <t>UC-201</t>
  </si>
  <si>
    <t>SFR-205</t>
  </si>
  <si>
    <t>SFR-206</t>
  </si>
  <si>
    <t>SFR-207</t>
  </si>
  <si>
    <t>UC-202</t>
  </si>
  <si>
    <t>SFR-208</t>
  </si>
  <si>
    <t>SFR-300</t>
  </si>
  <si>
    <t>UC-300</t>
  </si>
  <si>
    <t>SFR-305</t>
  </si>
  <si>
    <t>SFR-400</t>
  </si>
  <si>
    <t>SFR-401</t>
  </si>
  <si>
    <t>SFR-402</t>
  </si>
  <si>
    <t>SFR-403</t>
  </si>
  <si>
    <t>SFR-404</t>
  </si>
  <si>
    <t>SFR-405</t>
  </si>
  <si>
    <t>SFR-406</t>
  </si>
  <si>
    <t>SFR-407</t>
  </si>
  <si>
    <t>SFR-408</t>
  </si>
  <si>
    <t>UC-401</t>
  </si>
  <si>
    <t>SFR-409</t>
  </si>
  <si>
    <t>SFR-410</t>
  </si>
  <si>
    <t>SFR-411</t>
  </si>
  <si>
    <t>시스템 로그인</t>
  </si>
  <si>
    <t>사용자 정보를 폼 입력받는다.</t>
  </si>
  <si>
    <t>사용자 인증을 한다.</t>
  </si>
  <si>
    <t>관리자 또는 일반 메일 사용자에 맞는 화면을 보여준다.</t>
  </si>
  <si>
    <t>로그인 실패 시 로그인 실패 화면을 보여준다.</t>
  </si>
  <si>
    <t>사용자 관리</t>
  </si>
  <si>
    <t>UC-200</t>
  </si>
  <si>
    <t>사용자 추가 또는 삭제를 선택할 수 있다.</t>
  </si>
  <si>
    <t>사용자 추가를 위한 정보를 입력한다.</t>
  </si>
  <si>
    <t>메일 서버에 연결하여 사용자를 추가한다.</t>
  </si>
  <si>
    <t>사용자 추가 성공 또는 실패를 알린다.</t>
  </si>
  <si>
    <t>사용자 제거를 위해 현재 사용자 목록을 보여준다.</t>
  </si>
  <si>
    <t>제거할 사용자를 선택한다.</t>
  </si>
  <si>
    <t>메일 서버에 연결하여 사용자를 제거한다.</t>
  </si>
  <si>
    <t>사용자 제거 성공 또는 실패를 알린다.</t>
  </si>
  <si>
    <t>메일 쓰기</t>
  </si>
  <si>
    <t>메일 쓰기를 선택한다.</t>
  </si>
  <si>
    <t>메일 쓰기를 위한 메일 헤더와 본문을 작성한다.</t>
  </si>
  <si>
    <t>메일 쓰기 시 파일을 첨부할 수 있다.</t>
  </si>
  <si>
    <t>SMTP 서버를 통하여 메일 전송을 한다.</t>
  </si>
  <si>
    <t>메일 쓰기 결과를 보여준다.</t>
  </si>
  <si>
    <t>메일 읽기</t>
  </si>
  <si>
    <t>메일 서버에서 메시지 목록을 가져온다.</t>
  </si>
  <si>
    <t>받은 메시지 목록에서 필요한 정보만 목록 형태로 사용자에게 보여준다.</t>
  </si>
  <si>
    <t>메시지 목록에서 특정 메시지를 선택하여 삭제한다.</t>
  </si>
  <si>
    <t>UC-402</t>
  </si>
  <si>
    <t>메시지 목록이 길 경우 페이지 단위로 처리해준다.</t>
  </si>
  <si>
    <t>요청한 메시지 목록이 오지 않을 경우 오류 원인을 보여주고 주메뉴로 이동한다.</t>
  </si>
  <si>
    <t>메시지 목록에서 메일 제목을 선택하여 해당 메일을 메일 서버에게 요청한다.</t>
  </si>
  <si>
    <t>수신한 메일로부터 메일 헤더와 메일 본문 내용을 추출한다.</t>
  </si>
  <si>
    <t>메일 헤더와 메일 본문을 보여준다.</t>
  </si>
  <si>
    <t>첨부 파일을 내려받는다.</t>
  </si>
  <si>
    <t>보고 있는 메일에 대한 답장을 한다.</t>
  </si>
  <si>
    <t>보고 있는 메일을 삭제한다.</t>
  </si>
  <si>
    <t>SFR-412</t>
    <phoneticPr fontId="2" type="noConversion"/>
  </si>
  <si>
    <t>로그인한 사용자 암호를 변경할 수 있다.</t>
    <phoneticPr fontId="2" type="noConversion"/>
  </si>
  <si>
    <t>중</t>
    <phoneticPr fontId="2" type="noConversion"/>
  </si>
  <si>
    <t>TBS</t>
  </si>
  <si>
    <t>TBS</t>
    <phoneticPr fontId="2" type="noConversion"/>
  </si>
  <si>
    <t>배포판에 없는 신규 기능.</t>
  </si>
  <si>
    <t>배포판에 없는 신규 기능.</t>
    <phoneticPr fontId="2" type="noConversion"/>
  </si>
  <si>
    <t>SFR-211</t>
    <phoneticPr fontId="2" type="noConversion"/>
  </si>
  <si>
    <t>SFR-212</t>
    <phoneticPr fontId="2" type="noConversion"/>
  </si>
  <si>
    <t>시스템 관리자 암호를 변경할 수 있다.</t>
    <phoneticPr fontId="2" type="noConversion"/>
  </si>
  <si>
    <t>메일 사용자 암호를 변경할 수 있다.</t>
    <phoneticPr fontId="2" type="noConversion"/>
  </si>
  <si>
    <t>메일 서버 정보는 system.properties에 있음.</t>
    <phoneticPr fontId="2" type="noConversion"/>
  </si>
  <si>
    <t>SFR-413</t>
    <phoneticPr fontId="2" type="noConversion"/>
  </si>
  <si>
    <t>수신한 메일 목록은 일정 주기로 갱신되어야 한다,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</si>
</sst>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horizontal="center" vertical="center"/>
    </xf>
    <xf numFmtId="0" fontId="11" fillId="7" borderId="0" xfId="0" applyFont="1" applyFill="1">
      <alignment vertical="center"/>
    </xf>
    <xf numFmtId="0" fontId="11" fillId="7" borderId="0" xfId="0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8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4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B2" sqref="B2:G2"/>
    </sheetView>
  </sheetViews>
  <sheetFormatPr defaultRowHeight="17.399999999999999"/>
  <cols>
    <col min="1" max="1" width="13.296875" customWidth="1"/>
    <col min="2" max="2" width="9.3984375" bestFit="1" customWidth="1"/>
  </cols>
  <sheetData>
    <row r="1" spans="1:7">
      <c r="A1" s="11" t="s">
        <v>143</v>
      </c>
      <c r="B1" s="39" t="s">
        <v>136</v>
      </c>
      <c r="C1" s="39"/>
      <c r="D1" s="39"/>
      <c r="E1" s="39"/>
      <c r="F1" s="39"/>
      <c r="G1" s="39"/>
    </row>
    <row r="2" spans="1:7">
      <c r="A2" s="11" t="s">
        <v>68</v>
      </c>
      <c r="B2" s="40" t="s">
        <v>139</v>
      </c>
      <c r="C2" s="40"/>
      <c r="D2" s="40"/>
      <c r="E2" s="40"/>
      <c r="F2" s="40"/>
      <c r="G2" s="40"/>
    </row>
    <row r="3" spans="1:7">
      <c r="A3" s="11" t="s">
        <v>70</v>
      </c>
      <c r="B3" s="40" t="s">
        <v>134</v>
      </c>
      <c r="C3" s="40"/>
      <c r="D3" s="40"/>
      <c r="E3" s="40"/>
      <c r="F3" s="40"/>
      <c r="G3" s="40"/>
    </row>
    <row r="4" spans="1:7">
      <c r="A4" s="11" t="s">
        <v>69</v>
      </c>
      <c r="B4" s="40" t="s">
        <v>140</v>
      </c>
      <c r="C4" s="40"/>
      <c r="D4" s="40"/>
      <c r="E4" s="40"/>
      <c r="F4" s="40"/>
      <c r="G4" s="40"/>
    </row>
    <row r="5" spans="1:7">
      <c r="A5" s="41" t="s">
        <v>132</v>
      </c>
      <c r="B5" s="44" t="s">
        <v>141</v>
      </c>
      <c r="C5" s="45"/>
      <c r="D5" s="45"/>
      <c r="E5" s="45"/>
      <c r="F5" s="46"/>
      <c r="G5" s="25" t="s">
        <v>131</v>
      </c>
    </row>
    <row r="6" spans="1:7">
      <c r="A6" s="42"/>
      <c r="B6" s="44"/>
      <c r="C6" s="45"/>
      <c r="D6" s="45"/>
      <c r="E6" s="45"/>
      <c r="F6" s="46"/>
      <c r="G6" s="25"/>
    </row>
    <row r="7" spans="1:7">
      <c r="A7" s="42"/>
      <c r="B7" s="44"/>
      <c r="C7" s="45"/>
      <c r="D7" s="45"/>
      <c r="E7" s="45"/>
      <c r="F7" s="46"/>
      <c r="G7" s="25"/>
    </row>
    <row r="8" spans="1:7">
      <c r="A8" s="42"/>
      <c r="B8" s="44"/>
      <c r="C8" s="45"/>
      <c r="D8" s="45"/>
      <c r="E8" s="45"/>
      <c r="F8" s="46"/>
      <c r="G8" s="25"/>
    </row>
    <row r="9" spans="1:7">
      <c r="A9" s="42"/>
      <c r="B9" s="44"/>
      <c r="C9" s="45"/>
      <c r="D9" s="45"/>
      <c r="E9" s="45"/>
      <c r="F9" s="46"/>
      <c r="G9" s="25"/>
    </row>
    <row r="10" spans="1:7">
      <c r="A10" s="43"/>
      <c r="B10" s="44"/>
      <c r="C10" s="45"/>
      <c r="D10" s="45"/>
      <c r="E10" s="45"/>
      <c r="F10" s="46"/>
      <c r="G10" s="25"/>
    </row>
    <row r="13" spans="1:7">
      <c r="A13" s="38" t="s">
        <v>120</v>
      </c>
      <c r="B13" s="38"/>
      <c r="C13" s="38"/>
      <c r="D13" s="38"/>
      <c r="E13" s="38"/>
      <c r="F13" s="38"/>
      <c r="G13" s="38"/>
    </row>
    <row r="14" spans="1:7">
      <c r="A14" s="38" t="s">
        <v>121</v>
      </c>
      <c r="B14" s="38"/>
      <c r="C14" s="38"/>
      <c r="D14" s="38"/>
      <c r="E14" s="38"/>
      <c r="F14" s="38"/>
      <c r="G14" s="38"/>
    </row>
    <row r="15" spans="1:7">
      <c r="A15" s="38" t="s">
        <v>122</v>
      </c>
      <c r="B15" s="38"/>
      <c r="C15" s="38"/>
      <c r="D15" s="38"/>
      <c r="E15" s="38"/>
      <c r="F15" s="38"/>
      <c r="G15" s="38"/>
    </row>
  </sheetData>
  <mergeCells count="14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116"/>
  <sheetViews>
    <sheetView tabSelected="1" zoomScaleNormal="80" zoomScaleSheetLayoutView="100" workbookViewId="0">
      <pane ySplit="9" topLeftCell="A10" activePane="bottomLeft" state="frozen"/>
      <selection pane="bottomLeft" activeCell="F24" sqref="F24"/>
    </sheetView>
  </sheetViews>
  <sheetFormatPr defaultColWidth="8.59765625" defaultRowHeight="17.399999999999999"/>
  <cols>
    <col min="1" max="1" width="11.3984375" style="1" customWidth="1"/>
    <col min="2" max="2" width="41.7968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1.296875" customWidth="1"/>
    <col min="8" max="8" width="11" customWidth="1"/>
    <col min="9" max="9" width="33" style="26" customWidth="1"/>
  </cols>
  <sheetData>
    <row r="1" spans="1:9" ht="19.2" hidden="1" customHeight="1">
      <c r="B1" s="28" t="s">
        <v>89</v>
      </c>
      <c r="C1" s="29">
        <f>SUMIF($C10:$C103, "&gt;0")</f>
        <v>97</v>
      </c>
      <c r="D1" s="29" t="s">
        <v>92</v>
      </c>
      <c r="E1" s="29">
        <f>SUMIF(E10:E103, "완료", C10:C103)</f>
        <v>87</v>
      </c>
      <c r="F1" s="30" t="s">
        <v>93</v>
      </c>
      <c r="G1" s="29">
        <f>SUMIF(G10:G103,TRUE,C10:C103)</f>
        <v>0</v>
      </c>
    </row>
    <row r="2" spans="1:9" ht="40.950000000000003" hidden="1" customHeight="1">
      <c r="B2" s="28" t="s">
        <v>128</v>
      </c>
      <c r="C2" s="29">
        <f>COUNTA($A$10:$A$103)-COUNTIF($C$10:$C$103, 0)-COUNTIF($C$10:$C$103, -1)</f>
        <v>32</v>
      </c>
      <c r="D2" s="31" t="s">
        <v>106</v>
      </c>
      <c r="E2" s="29">
        <f>SUMIFS(C10:C103, E10:E103, "완료", G10:G103, TRUE)</f>
        <v>0</v>
      </c>
      <c r="F2" s="30"/>
      <c r="G2" s="29"/>
    </row>
    <row r="3" spans="1:9" ht="16.2" hidden="1" customHeight="1">
      <c r="B3" s="28" t="s">
        <v>149</v>
      </c>
      <c r="C3" s="29">
        <f>COUNTIF($E$10:$E$103, "완료")</f>
        <v>28</v>
      </c>
      <c r="D3" s="29"/>
      <c r="E3" s="29"/>
      <c r="F3" s="30" t="s">
        <v>94</v>
      </c>
      <c r="G3" s="29">
        <f>G1+E1-E2</f>
        <v>87</v>
      </c>
    </row>
    <row r="4" spans="1:9" ht="16.2" hidden="1" customHeight="1">
      <c r="B4" s="28" t="s">
        <v>150</v>
      </c>
      <c r="C4" s="29">
        <f>COUNTIF($G$10:$G$103, "TRUE")</f>
        <v>0</v>
      </c>
      <c r="D4" s="29"/>
      <c r="E4" s="29"/>
      <c r="F4" s="30"/>
      <c r="G4" s="29"/>
    </row>
    <row r="5" spans="1:9" ht="16.2" hidden="1" customHeight="1">
      <c r="B5" s="28" t="s">
        <v>151</v>
      </c>
      <c r="C5" s="29">
        <f>SUMIF(G10:G103, "TRUE", C10:C103)</f>
        <v>0</v>
      </c>
      <c r="D5" s="29"/>
      <c r="E5" s="29"/>
      <c r="F5" s="30"/>
      <c r="G5" s="29"/>
    </row>
    <row r="7" spans="1:9">
      <c r="B7" s="49" t="s">
        <v>133</v>
      </c>
      <c r="C7" s="49"/>
    </row>
    <row r="9" spans="1:9">
      <c r="A9" s="8" t="s">
        <v>0</v>
      </c>
      <c r="B9" s="9" t="s">
        <v>35</v>
      </c>
      <c r="C9" s="8" t="s">
        <v>9</v>
      </c>
      <c r="D9" s="8" t="s">
        <v>1</v>
      </c>
      <c r="E9" s="8" t="s">
        <v>10</v>
      </c>
      <c r="F9" s="8" t="s">
        <v>18</v>
      </c>
      <c r="G9" s="8" t="s">
        <v>33</v>
      </c>
      <c r="H9" s="8" t="s">
        <v>51</v>
      </c>
      <c r="I9" s="8" t="s">
        <v>142</v>
      </c>
    </row>
    <row r="10" spans="1:9">
      <c r="A10" s="36" t="s">
        <v>46</v>
      </c>
      <c r="B10" s="35" t="s">
        <v>180</v>
      </c>
      <c r="C10" s="36">
        <v>0</v>
      </c>
      <c r="D10" s="36" t="s">
        <v>6</v>
      </c>
      <c r="E10" s="36"/>
      <c r="F10" s="36"/>
      <c r="G10" s="36"/>
      <c r="H10" s="36"/>
      <c r="I10" s="27"/>
    </row>
    <row r="11" spans="1:9">
      <c r="A11" s="36" t="s">
        <v>47</v>
      </c>
      <c r="B11" s="35" t="s">
        <v>181</v>
      </c>
      <c r="C11" s="36">
        <v>2</v>
      </c>
      <c r="D11" s="36" t="s">
        <v>6</v>
      </c>
      <c r="E11" s="36" t="s">
        <v>44</v>
      </c>
      <c r="F11" s="36" t="s">
        <v>152</v>
      </c>
      <c r="G11" s="36" t="b">
        <v>0</v>
      </c>
      <c r="H11" s="36" t="s">
        <v>139</v>
      </c>
      <c r="I11" s="27"/>
    </row>
    <row r="12" spans="1:9">
      <c r="A12" s="36" t="s">
        <v>48</v>
      </c>
      <c r="B12" s="35" t="s">
        <v>182</v>
      </c>
      <c r="C12" s="36">
        <v>3</v>
      </c>
      <c r="D12" s="36" t="s">
        <v>4</v>
      </c>
      <c r="E12" s="36" t="s">
        <v>44</v>
      </c>
      <c r="F12" s="36" t="s">
        <v>152</v>
      </c>
      <c r="G12" s="36" t="b">
        <v>0</v>
      </c>
      <c r="H12" s="36" t="s">
        <v>139</v>
      </c>
      <c r="I12" s="27"/>
    </row>
    <row r="13" spans="1:9" ht="34.799999999999997">
      <c r="A13" s="36" t="s">
        <v>49</v>
      </c>
      <c r="B13" s="35" t="s">
        <v>183</v>
      </c>
      <c r="C13" s="36">
        <v>2</v>
      </c>
      <c r="D13" s="36" t="s">
        <v>6</v>
      </c>
      <c r="E13" s="36" t="s">
        <v>44</v>
      </c>
      <c r="F13" s="36" t="s">
        <v>152</v>
      </c>
      <c r="G13" s="36" t="b">
        <v>0</v>
      </c>
      <c r="H13" s="36" t="s">
        <v>139</v>
      </c>
      <c r="I13" s="27"/>
    </row>
    <row r="14" spans="1:9">
      <c r="A14" s="36" t="s">
        <v>50</v>
      </c>
      <c r="B14" s="35" t="s">
        <v>184</v>
      </c>
      <c r="C14" s="36">
        <v>1</v>
      </c>
      <c r="D14" s="36" t="s">
        <v>36</v>
      </c>
      <c r="E14" s="36" t="s">
        <v>44</v>
      </c>
      <c r="F14" s="36" t="s">
        <v>152</v>
      </c>
      <c r="G14" s="36" t="b">
        <v>0</v>
      </c>
      <c r="H14" s="36" t="s">
        <v>139</v>
      </c>
      <c r="I14" s="27"/>
    </row>
    <row r="15" spans="1:9">
      <c r="A15" s="36" t="s">
        <v>153</v>
      </c>
      <c r="B15" s="35" t="s">
        <v>185</v>
      </c>
      <c r="C15" s="36">
        <v>0</v>
      </c>
      <c r="D15" s="36" t="s">
        <v>6</v>
      </c>
      <c r="E15" s="36"/>
      <c r="F15" s="36"/>
      <c r="G15" s="36"/>
      <c r="H15" s="36"/>
      <c r="I15" s="27"/>
    </row>
    <row r="16" spans="1:9">
      <c r="A16" s="36" t="s">
        <v>154</v>
      </c>
      <c r="B16" s="35" t="s">
        <v>187</v>
      </c>
      <c r="C16" s="36">
        <v>2</v>
      </c>
      <c r="D16" s="36" t="s">
        <v>36</v>
      </c>
      <c r="E16" s="36" t="s">
        <v>44</v>
      </c>
      <c r="F16" s="36" t="s">
        <v>186</v>
      </c>
      <c r="G16" s="36" t="b">
        <v>0</v>
      </c>
      <c r="H16" s="36" t="s">
        <v>139</v>
      </c>
      <c r="I16" s="27"/>
    </row>
    <row r="17" spans="1:9">
      <c r="A17" s="36" t="s">
        <v>155</v>
      </c>
      <c r="B17" s="35" t="s">
        <v>188</v>
      </c>
      <c r="C17" s="36">
        <v>2</v>
      </c>
      <c r="D17" s="36" t="s">
        <v>36</v>
      </c>
      <c r="E17" s="36" t="s">
        <v>44</v>
      </c>
      <c r="F17" s="36" t="s">
        <v>158</v>
      </c>
      <c r="G17" s="36" t="b">
        <v>0</v>
      </c>
      <c r="H17" s="36" t="s">
        <v>139</v>
      </c>
      <c r="I17" s="27"/>
    </row>
    <row r="18" spans="1:9" ht="34.799999999999997">
      <c r="A18" s="36" t="s">
        <v>156</v>
      </c>
      <c r="B18" s="35" t="s">
        <v>189</v>
      </c>
      <c r="C18" s="36">
        <v>5</v>
      </c>
      <c r="D18" s="36" t="s">
        <v>4</v>
      </c>
      <c r="E18" s="36" t="s">
        <v>44</v>
      </c>
      <c r="F18" s="36" t="s">
        <v>158</v>
      </c>
      <c r="G18" s="36" t="b">
        <v>0</v>
      </c>
      <c r="H18" s="36" t="s">
        <v>139</v>
      </c>
      <c r="I18" s="27" t="s">
        <v>225</v>
      </c>
    </row>
    <row r="19" spans="1:9">
      <c r="A19" s="36" t="s">
        <v>157</v>
      </c>
      <c r="B19" s="35" t="s">
        <v>190</v>
      </c>
      <c r="C19" s="36">
        <v>1</v>
      </c>
      <c r="D19" s="36" t="s">
        <v>36</v>
      </c>
      <c r="E19" s="36" t="s">
        <v>44</v>
      </c>
      <c r="F19" s="36" t="s">
        <v>158</v>
      </c>
      <c r="G19" s="36" t="b">
        <v>0</v>
      </c>
      <c r="H19" s="36" t="s">
        <v>139</v>
      </c>
      <c r="I19" s="27"/>
    </row>
    <row r="20" spans="1:9">
      <c r="A20" s="36" t="s">
        <v>159</v>
      </c>
      <c r="B20" s="35" t="s">
        <v>191</v>
      </c>
      <c r="C20" s="36">
        <v>3</v>
      </c>
      <c r="D20" s="36" t="s">
        <v>6</v>
      </c>
      <c r="E20" s="36" t="s">
        <v>44</v>
      </c>
      <c r="F20" s="36" t="s">
        <v>162</v>
      </c>
      <c r="G20" s="36" t="b">
        <v>0</v>
      </c>
      <c r="H20" s="36" t="s">
        <v>139</v>
      </c>
      <c r="I20" s="27"/>
    </row>
    <row r="21" spans="1:9">
      <c r="A21" s="36" t="s">
        <v>160</v>
      </c>
      <c r="B21" s="35" t="s">
        <v>192</v>
      </c>
      <c r="C21" s="36">
        <v>1</v>
      </c>
      <c r="D21" s="36" t="s">
        <v>36</v>
      </c>
      <c r="E21" s="36" t="s">
        <v>44</v>
      </c>
      <c r="F21" s="36" t="s">
        <v>162</v>
      </c>
      <c r="G21" s="36" t="b">
        <v>0</v>
      </c>
      <c r="H21" s="36" t="s">
        <v>139</v>
      </c>
      <c r="I21" s="27"/>
    </row>
    <row r="22" spans="1:9">
      <c r="A22" s="36" t="s">
        <v>161</v>
      </c>
      <c r="B22" s="35" t="s">
        <v>193</v>
      </c>
      <c r="C22" s="36">
        <v>3</v>
      </c>
      <c r="D22" s="36" t="s">
        <v>4</v>
      </c>
      <c r="E22" s="36" t="s">
        <v>44</v>
      </c>
      <c r="F22" s="36" t="s">
        <v>162</v>
      </c>
      <c r="G22" s="36" t="b">
        <v>0</v>
      </c>
      <c r="H22" s="36" t="s">
        <v>139</v>
      </c>
      <c r="I22" s="27"/>
    </row>
    <row r="23" spans="1:9">
      <c r="A23" s="36" t="s">
        <v>163</v>
      </c>
      <c r="B23" s="35" t="s">
        <v>194</v>
      </c>
      <c r="C23" s="36">
        <v>1</v>
      </c>
      <c r="D23" s="36" t="s">
        <v>36</v>
      </c>
      <c r="E23" s="36" t="s">
        <v>44</v>
      </c>
      <c r="F23" s="36" t="s">
        <v>162</v>
      </c>
      <c r="G23" s="36" t="b">
        <v>0</v>
      </c>
      <c r="H23" s="36" t="s">
        <v>139</v>
      </c>
      <c r="I23" s="27"/>
    </row>
    <row r="24" spans="1:9" s="34" customFormat="1">
      <c r="A24" s="36" t="s">
        <v>221</v>
      </c>
      <c r="B24" s="35" t="s">
        <v>223</v>
      </c>
      <c r="C24" s="36">
        <v>3</v>
      </c>
      <c r="D24" s="36" t="s">
        <v>6</v>
      </c>
      <c r="E24" s="36" t="s">
        <v>91</v>
      </c>
      <c r="F24" s="36" t="s">
        <v>217</v>
      </c>
      <c r="G24" s="36" t="b">
        <v>0</v>
      </c>
      <c r="H24" s="36" t="s">
        <v>217</v>
      </c>
      <c r="I24" s="27" t="s">
        <v>219</v>
      </c>
    </row>
    <row r="25" spans="1:9" s="34" customFormat="1">
      <c r="A25" s="36" t="s">
        <v>222</v>
      </c>
      <c r="B25" s="35" t="s">
        <v>224</v>
      </c>
      <c r="C25" s="36">
        <v>3</v>
      </c>
      <c r="D25" s="36" t="s">
        <v>6</v>
      </c>
      <c r="E25" s="36" t="s">
        <v>91</v>
      </c>
      <c r="F25" s="36" t="s">
        <v>217</v>
      </c>
      <c r="G25" s="36" t="b">
        <v>0</v>
      </c>
      <c r="H25" s="36" t="s">
        <v>217</v>
      </c>
      <c r="I25" s="27" t="s">
        <v>219</v>
      </c>
    </row>
    <row r="26" spans="1:9">
      <c r="A26" s="36" t="s">
        <v>164</v>
      </c>
      <c r="B26" s="35" t="s">
        <v>195</v>
      </c>
      <c r="C26" s="36">
        <v>0</v>
      </c>
      <c r="D26" s="36" t="s">
        <v>4</v>
      </c>
      <c r="E26" s="36"/>
      <c r="F26" s="36"/>
      <c r="G26" s="36"/>
      <c r="H26" s="36"/>
      <c r="I26" s="27"/>
    </row>
    <row r="27" spans="1:9">
      <c r="A27" s="36" t="s">
        <v>146</v>
      </c>
      <c r="B27" s="35" t="s">
        <v>196</v>
      </c>
      <c r="C27" s="36">
        <v>1</v>
      </c>
      <c r="D27" s="36" t="s">
        <v>36</v>
      </c>
      <c r="E27" s="36" t="s">
        <v>44</v>
      </c>
      <c r="F27" s="36" t="s">
        <v>165</v>
      </c>
      <c r="G27" s="36" t="b">
        <v>0</v>
      </c>
      <c r="H27" s="36" t="s">
        <v>139</v>
      </c>
      <c r="I27" s="27"/>
    </row>
    <row r="28" spans="1:9">
      <c r="A28" s="36" t="s">
        <v>147</v>
      </c>
      <c r="B28" s="35" t="s">
        <v>197</v>
      </c>
      <c r="C28" s="36">
        <v>3</v>
      </c>
      <c r="D28" s="36" t="s">
        <v>6</v>
      </c>
      <c r="E28" s="36" t="s">
        <v>44</v>
      </c>
      <c r="F28" s="36" t="s">
        <v>165</v>
      </c>
      <c r="G28" s="36" t="b">
        <v>0</v>
      </c>
      <c r="H28" s="36" t="s">
        <v>139</v>
      </c>
      <c r="I28" s="27"/>
    </row>
    <row r="29" spans="1:9">
      <c r="A29" s="36" t="s">
        <v>148</v>
      </c>
      <c r="B29" s="35" t="s">
        <v>198</v>
      </c>
      <c r="C29" s="36">
        <v>5</v>
      </c>
      <c r="D29" s="36" t="s">
        <v>4</v>
      </c>
      <c r="E29" s="36" t="s">
        <v>44</v>
      </c>
      <c r="F29" s="36" t="s">
        <v>165</v>
      </c>
      <c r="G29" s="36" t="b">
        <v>0</v>
      </c>
      <c r="H29" s="36" t="s">
        <v>139</v>
      </c>
      <c r="I29" s="27"/>
    </row>
    <row r="30" spans="1:9">
      <c r="A30" s="36" t="s">
        <v>145</v>
      </c>
      <c r="B30" s="35" t="s">
        <v>199</v>
      </c>
      <c r="C30" s="36">
        <v>8</v>
      </c>
      <c r="D30" s="36" t="s">
        <v>4</v>
      </c>
      <c r="E30" s="36" t="s">
        <v>44</v>
      </c>
      <c r="F30" s="36" t="s">
        <v>165</v>
      </c>
      <c r="G30" s="36" t="b">
        <v>0</v>
      </c>
      <c r="H30" s="36" t="s">
        <v>139</v>
      </c>
      <c r="I30" s="27"/>
    </row>
    <row r="31" spans="1:9">
      <c r="A31" s="36" t="s">
        <v>166</v>
      </c>
      <c r="B31" s="35" t="s">
        <v>200</v>
      </c>
      <c r="C31" s="36">
        <v>2</v>
      </c>
      <c r="D31" s="36" t="s">
        <v>36</v>
      </c>
      <c r="E31" s="36" t="s">
        <v>44</v>
      </c>
      <c r="F31" s="36" t="s">
        <v>165</v>
      </c>
      <c r="G31" s="36" t="b">
        <v>0</v>
      </c>
      <c r="H31" s="36" t="s">
        <v>139</v>
      </c>
      <c r="I31" s="27"/>
    </row>
    <row r="32" spans="1:9">
      <c r="A32" s="36" t="s">
        <v>167</v>
      </c>
      <c r="B32" s="35" t="s">
        <v>201</v>
      </c>
      <c r="C32" s="36">
        <v>0</v>
      </c>
      <c r="D32" s="36" t="s">
        <v>4</v>
      </c>
      <c r="E32" s="36"/>
      <c r="F32" s="36"/>
      <c r="G32" s="36"/>
      <c r="H32" s="36"/>
      <c r="I32" s="27"/>
    </row>
    <row r="33" spans="1:9" ht="34.799999999999997">
      <c r="A33" s="36" t="s">
        <v>168</v>
      </c>
      <c r="B33" s="37" t="s">
        <v>202</v>
      </c>
      <c r="C33" s="36">
        <v>3</v>
      </c>
      <c r="D33" s="36" t="s">
        <v>4</v>
      </c>
      <c r="E33" s="36" t="s">
        <v>44</v>
      </c>
      <c r="F33" s="36" t="s">
        <v>152</v>
      </c>
      <c r="G33" s="36" t="b">
        <v>0</v>
      </c>
      <c r="H33" s="36" t="s">
        <v>139</v>
      </c>
      <c r="I33" s="27" t="s">
        <v>225</v>
      </c>
    </row>
    <row r="34" spans="1:9" ht="34.799999999999997">
      <c r="A34" s="36" t="s">
        <v>169</v>
      </c>
      <c r="B34" s="35" t="s">
        <v>203</v>
      </c>
      <c r="C34" s="36">
        <v>2</v>
      </c>
      <c r="D34" s="36" t="s">
        <v>6</v>
      </c>
      <c r="E34" s="36" t="s">
        <v>44</v>
      </c>
      <c r="F34" s="36" t="s">
        <v>152</v>
      </c>
      <c r="G34" s="36" t="b">
        <v>0</v>
      </c>
      <c r="H34" s="36" t="s">
        <v>139</v>
      </c>
      <c r="I34" s="27"/>
    </row>
    <row r="35" spans="1:9" ht="34.799999999999997">
      <c r="A35" s="36" t="s">
        <v>170</v>
      </c>
      <c r="B35" s="35" t="s">
        <v>204</v>
      </c>
      <c r="C35" s="36">
        <v>3</v>
      </c>
      <c r="D35" s="36" t="s">
        <v>4</v>
      </c>
      <c r="E35" s="36" t="s">
        <v>44</v>
      </c>
      <c r="F35" s="36" t="s">
        <v>205</v>
      </c>
      <c r="G35" s="36" t="b">
        <v>0</v>
      </c>
      <c r="H35" s="36" t="s">
        <v>139</v>
      </c>
      <c r="I35" s="27"/>
    </row>
    <row r="36" spans="1:9">
      <c r="A36" s="36" t="s">
        <v>171</v>
      </c>
      <c r="B36" s="35" t="s">
        <v>206</v>
      </c>
      <c r="C36" s="36">
        <v>5</v>
      </c>
      <c r="D36" s="36" t="s">
        <v>36</v>
      </c>
      <c r="E36" s="36" t="s">
        <v>44</v>
      </c>
      <c r="F36" s="36" t="s">
        <v>176</v>
      </c>
      <c r="G36" s="36" t="b">
        <v>0</v>
      </c>
      <c r="H36" s="36" t="s">
        <v>139</v>
      </c>
      <c r="I36" s="27"/>
    </row>
    <row r="37" spans="1:9" ht="34.799999999999997">
      <c r="A37" s="36" t="s">
        <v>172</v>
      </c>
      <c r="B37" s="37" t="s">
        <v>207</v>
      </c>
      <c r="C37" s="36">
        <v>3</v>
      </c>
      <c r="D37" s="36" t="s">
        <v>6</v>
      </c>
      <c r="E37" s="36" t="s">
        <v>44</v>
      </c>
      <c r="F37" s="36" t="s">
        <v>152</v>
      </c>
      <c r="G37" s="36" t="b">
        <v>0</v>
      </c>
      <c r="H37" s="36" t="s">
        <v>139</v>
      </c>
      <c r="I37" s="27"/>
    </row>
    <row r="38" spans="1:9" ht="34.799999999999997">
      <c r="A38" s="36" t="s">
        <v>173</v>
      </c>
      <c r="B38" s="35" t="s">
        <v>208</v>
      </c>
      <c r="C38" s="36">
        <v>5</v>
      </c>
      <c r="D38" s="36" t="s">
        <v>4</v>
      </c>
      <c r="E38" s="36" t="s">
        <v>44</v>
      </c>
      <c r="F38" s="36" t="s">
        <v>176</v>
      </c>
      <c r="G38" s="36" t="b">
        <v>0</v>
      </c>
      <c r="H38" s="36" t="s">
        <v>139</v>
      </c>
      <c r="I38" s="27"/>
    </row>
    <row r="39" spans="1:9" ht="34.799999999999997">
      <c r="A39" s="36" t="s">
        <v>174</v>
      </c>
      <c r="B39" s="35" t="s">
        <v>209</v>
      </c>
      <c r="C39" s="36">
        <v>8</v>
      </c>
      <c r="D39" s="36" t="s">
        <v>4</v>
      </c>
      <c r="E39" s="36" t="s">
        <v>44</v>
      </c>
      <c r="F39" s="36" t="s">
        <v>176</v>
      </c>
      <c r="G39" s="36" t="b">
        <v>0</v>
      </c>
      <c r="H39" s="36" t="s">
        <v>139</v>
      </c>
      <c r="I39" s="27"/>
    </row>
    <row r="40" spans="1:9">
      <c r="A40" s="36" t="s">
        <v>175</v>
      </c>
      <c r="B40" s="35" t="s">
        <v>210</v>
      </c>
      <c r="C40" s="36">
        <v>2</v>
      </c>
      <c r="D40" s="36" t="s">
        <v>6</v>
      </c>
      <c r="E40" s="36" t="s">
        <v>44</v>
      </c>
      <c r="F40" s="36" t="s">
        <v>176</v>
      </c>
      <c r="G40" s="36" t="b">
        <v>0</v>
      </c>
      <c r="H40" s="36" t="s">
        <v>139</v>
      </c>
      <c r="I40" s="27"/>
    </row>
    <row r="41" spans="1:9">
      <c r="A41" s="36" t="s">
        <v>177</v>
      </c>
      <c r="B41" s="35" t="s">
        <v>211</v>
      </c>
      <c r="C41" s="36">
        <v>3</v>
      </c>
      <c r="D41" s="36" t="s">
        <v>6</v>
      </c>
      <c r="E41" s="36" t="s">
        <v>44</v>
      </c>
      <c r="F41" s="36" t="s">
        <v>176</v>
      </c>
      <c r="G41" s="36" t="b">
        <v>0</v>
      </c>
      <c r="H41" s="36" t="s">
        <v>139</v>
      </c>
      <c r="I41" s="27"/>
    </row>
    <row r="42" spans="1:9">
      <c r="A42" s="36" t="s">
        <v>178</v>
      </c>
      <c r="B42" s="35" t="s">
        <v>212</v>
      </c>
      <c r="C42" s="36">
        <v>5</v>
      </c>
      <c r="D42" s="36" t="s">
        <v>6</v>
      </c>
      <c r="E42" s="36" t="s">
        <v>44</v>
      </c>
      <c r="F42" s="36" t="s">
        <v>176</v>
      </c>
      <c r="G42" s="36" t="b">
        <v>0</v>
      </c>
      <c r="H42" s="36" t="s">
        <v>139</v>
      </c>
      <c r="I42" s="27"/>
    </row>
    <row r="43" spans="1:9">
      <c r="A43" s="36" t="s">
        <v>179</v>
      </c>
      <c r="B43" s="35" t="s">
        <v>213</v>
      </c>
      <c r="C43" s="36">
        <v>3</v>
      </c>
      <c r="D43" s="36" t="s">
        <v>4</v>
      </c>
      <c r="E43" s="36" t="s">
        <v>44</v>
      </c>
      <c r="F43" s="36" t="s">
        <v>176</v>
      </c>
      <c r="G43" s="36" t="b">
        <v>0</v>
      </c>
      <c r="H43" s="36" t="s">
        <v>139</v>
      </c>
      <c r="I43" s="27"/>
    </row>
    <row r="44" spans="1:9">
      <c r="A44" s="16" t="s">
        <v>214</v>
      </c>
      <c r="B44" s="5" t="s">
        <v>215</v>
      </c>
      <c r="C44" s="16">
        <v>3</v>
      </c>
      <c r="D44" s="16" t="s">
        <v>216</v>
      </c>
      <c r="E44" s="16" t="s">
        <v>91</v>
      </c>
      <c r="F44" s="16" t="s">
        <v>218</v>
      </c>
      <c r="G44" s="16" t="b">
        <v>0</v>
      </c>
      <c r="H44" s="16" t="s">
        <v>218</v>
      </c>
      <c r="I44" s="27" t="s">
        <v>220</v>
      </c>
    </row>
    <row r="45" spans="1:9">
      <c r="A45" s="16" t="s">
        <v>226</v>
      </c>
      <c r="B45" s="5" t="s">
        <v>227</v>
      </c>
      <c r="C45" s="16">
        <v>1</v>
      </c>
      <c r="D45" s="16" t="s">
        <v>6</v>
      </c>
      <c r="E45" s="16" t="s">
        <v>91</v>
      </c>
      <c r="F45" s="36" t="s">
        <v>218</v>
      </c>
      <c r="G45" s="36" t="b">
        <v>0</v>
      </c>
      <c r="H45" s="36" t="s">
        <v>218</v>
      </c>
      <c r="I45" s="27" t="s">
        <v>220</v>
      </c>
    </row>
    <row r="46" spans="1:9">
      <c r="A46" s="16"/>
      <c r="B46" s="5"/>
      <c r="C46" s="16"/>
      <c r="D46" s="16"/>
      <c r="E46" s="16"/>
      <c r="F46" s="16"/>
      <c r="G46" s="16"/>
      <c r="H46" s="16"/>
      <c r="I46" s="27"/>
    </row>
    <row r="47" spans="1:9">
      <c r="A47" s="16"/>
      <c r="B47" s="5"/>
      <c r="C47" s="16"/>
      <c r="D47" s="16"/>
      <c r="E47" s="16"/>
      <c r="F47" s="16"/>
      <c r="G47" s="16"/>
      <c r="H47" s="16"/>
      <c r="I47" s="27"/>
    </row>
    <row r="48" spans="1:9">
      <c r="A48" s="16"/>
      <c r="B48" s="5"/>
      <c r="C48" s="16"/>
      <c r="D48" s="16"/>
      <c r="E48" s="16"/>
      <c r="F48" s="16"/>
      <c r="G48" s="16"/>
      <c r="H48" s="16"/>
      <c r="I48" s="27"/>
    </row>
    <row r="49" spans="1:9">
      <c r="A49" s="16"/>
      <c r="B49" s="5"/>
      <c r="C49" s="16"/>
      <c r="D49" s="16"/>
      <c r="E49" s="16"/>
      <c r="F49" s="16"/>
      <c r="G49" s="16"/>
      <c r="H49" s="16"/>
      <c r="I49" s="27"/>
    </row>
    <row r="50" spans="1:9">
      <c r="A50" s="16"/>
      <c r="B50" s="5"/>
      <c r="C50" s="16"/>
      <c r="D50" s="16"/>
      <c r="E50" s="16"/>
      <c r="F50" s="16"/>
      <c r="G50" s="16"/>
      <c r="H50" s="16"/>
      <c r="I50" s="27"/>
    </row>
    <row r="51" spans="1:9">
      <c r="A51" s="16"/>
      <c r="B51" s="5"/>
      <c r="C51" s="16"/>
      <c r="D51" s="16"/>
      <c r="E51" s="16"/>
      <c r="F51" s="16"/>
      <c r="G51" s="16"/>
      <c r="H51" s="16"/>
      <c r="I51" s="27"/>
    </row>
    <row r="52" spans="1:9">
      <c r="A52" s="16"/>
      <c r="B52" s="5"/>
      <c r="C52" s="16"/>
      <c r="D52" s="16"/>
      <c r="E52" s="16"/>
      <c r="F52" s="16"/>
      <c r="G52" s="16"/>
      <c r="H52" s="16"/>
      <c r="I52" s="27"/>
    </row>
    <row r="53" spans="1:9">
      <c r="A53" s="16"/>
      <c r="B53" s="5"/>
      <c r="C53" s="16"/>
      <c r="D53" s="16"/>
      <c r="E53" s="16"/>
      <c r="F53" s="16"/>
      <c r="G53" s="16"/>
      <c r="H53" s="16"/>
      <c r="I53" s="27"/>
    </row>
    <row r="54" spans="1:9">
      <c r="A54" s="16"/>
      <c r="B54" s="5"/>
      <c r="C54" s="16"/>
      <c r="D54" s="16"/>
      <c r="E54" s="16"/>
      <c r="F54" s="16"/>
      <c r="G54" s="16"/>
      <c r="H54" s="16"/>
      <c r="I54" s="27"/>
    </row>
    <row r="55" spans="1:9">
      <c r="A55" s="16"/>
      <c r="B55" s="5"/>
      <c r="C55" s="16"/>
      <c r="D55" s="16"/>
      <c r="E55" s="16"/>
      <c r="F55" s="16"/>
      <c r="G55" s="16"/>
      <c r="H55" s="16"/>
      <c r="I55" s="27"/>
    </row>
    <row r="56" spans="1:9">
      <c r="A56" s="16"/>
      <c r="B56" s="5"/>
      <c r="C56" s="16"/>
      <c r="D56" s="16"/>
      <c r="E56" s="16"/>
      <c r="F56" s="16"/>
      <c r="G56" s="16"/>
      <c r="H56" s="16"/>
      <c r="I56" s="27"/>
    </row>
    <row r="57" spans="1:9">
      <c r="A57" s="16"/>
      <c r="B57" s="5"/>
      <c r="C57" s="16"/>
      <c r="D57" s="16"/>
      <c r="E57" s="16"/>
      <c r="F57" s="16"/>
      <c r="G57" s="16"/>
      <c r="H57" s="16"/>
      <c r="I57" s="27"/>
    </row>
    <row r="58" spans="1:9">
      <c r="A58" s="16"/>
      <c r="B58" s="5"/>
      <c r="C58" s="16"/>
      <c r="D58" s="16"/>
      <c r="E58" s="16"/>
      <c r="F58" s="16"/>
      <c r="G58" s="16"/>
      <c r="H58" s="16"/>
      <c r="I58" s="27"/>
    </row>
    <row r="59" spans="1:9">
      <c r="A59" s="16"/>
      <c r="B59" s="5"/>
      <c r="C59" s="16"/>
      <c r="D59" s="16"/>
      <c r="E59" s="16"/>
      <c r="F59" s="16"/>
      <c r="G59" s="16"/>
      <c r="H59" s="16"/>
      <c r="I59" s="27"/>
    </row>
    <row r="60" spans="1:9">
      <c r="A60" s="16"/>
      <c r="B60" s="5"/>
      <c r="C60" s="16"/>
      <c r="D60" s="16"/>
      <c r="E60" s="16"/>
      <c r="F60" s="16"/>
      <c r="G60" s="16"/>
      <c r="H60" s="16"/>
      <c r="I60" s="27"/>
    </row>
    <row r="61" spans="1:9">
      <c r="A61" s="16"/>
      <c r="B61" s="5"/>
      <c r="C61" s="16"/>
      <c r="D61" s="16"/>
      <c r="E61" s="16"/>
      <c r="F61" s="16"/>
      <c r="G61" s="16"/>
      <c r="H61" s="16"/>
      <c r="I61" s="27"/>
    </row>
    <row r="62" spans="1:9">
      <c r="A62" s="16"/>
      <c r="B62" s="5"/>
      <c r="C62" s="16"/>
      <c r="D62" s="16"/>
      <c r="E62" s="16"/>
      <c r="F62" s="16"/>
      <c r="G62" s="16"/>
      <c r="H62" s="16"/>
      <c r="I62" s="27"/>
    </row>
    <row r="63" spans="1:9">
      <c r="A63" s="16"/>
      <c r="B63" s="5"/>
      <c r="C63" s="16"/>
      <c r="D63" s="16"/>
      <c r="E63" s="16"/>
      <c r="F63" s="16"/>
      <c r="G63" s="16"/>
      <c r="H63" s="16"/>
      <c r="I63" s="27"/>
    </row>
    <row r="64" spans="1:9">
      <c r="A64" s="16"/>
      <c r="B64" s="5"/>
      <c r="C64" s="16"/>
      <c r="D64" s="16"/>
      <c r="E64" s="16"/>
      <c r="F64" s="16"/>
      <c r="G64" s="16"/>
      <c r="H64" s="16"/>
      <c r="I64" s="27"/>
    </row>
    <row r="65" spans="1:9">
      <c r="A65" s="16"/>
      <c r="B65" s="5"/>
      <c r="C65" s="16"/>
      <c r="D65" s="16"/>
      <c r="E65" s="16"/>
      <c r="F65" s="16"/>
      <c r="G65" s="16"/>
      <c r="H65" s="16"/>
      <c r="I65" s="27"/>
    </row>
    <row r="66" spans="1:9">
      <c r="A66" s="16"/>
      <c r="B66" s="5"/>
      <c r="C66" s="16"/>
      <c r="D66" s="16"/>
      <c r="E66" s="16"/>
      <c r="F66" s="16"/>
      <c r="G66" s="16"/>
      <c r="H66" s="16"/>
      <c r="I66" s="27"/>
    </row>
    <row r="67" spans="1:9">
      <c r="A67" s="16"/>
      <c r="B67" s="5"/>
      <c r="C67" s="16"/>
      <c r="D67" s="16"/>
      <c r="E67" s="16"/>
      <c r="F67" s="16"/>
      <c r="G67" s="16"/>
      <c r="H67" s="16"/>
      <c r="I67" s="27"/>
    </row>
    <row r="68" spans="1:9">
      <c r="A68" s="16"/>
      <c r="B68" s="5"/>
      <c r="C68" s="16"/>
      <c r="D68" s="16"/>
      <c r="E68" s="16"/>
      <c r="F68" s="16"/>
      <c r="G68" s="16"/>
      <c r="H68" s="16"/>
      <c r="I68" s="27"/>
    </row>
    <row r="69" spans="1:9" ht="15" customHeight="1">
      <c r="A69" s="16"/>
      <c r="B69" s="5"/>
      <c r="C69" s="16"/>
      <c r="D69" s="16"/>
      <c r="E69" s="16"/>
      <c r="F69" s="16"/>
      <c r="G69" s="16"/>
      <c r="H69" s="16"/>
      <c r="I69" s="27"/>
    </row>
    <row r="70" spans="1:9" ht="15" customHeight="1">
      <c r="A70" s="16"/>
      <c r="B70" s="5"/>
      <c r="C70" s="16"/>
      <c r="D70" s="16"/>
      <c r="E70" s="16"/>
      <c r="F70" s="16"/>
      <c r="G70" s="16"/>
      <c r="H70" s="16"/>
      <c r="I70" s="27"/>
    </row>
    <row r="71" spans="1:9">
      <c r="A71" s="16"/>
      <c r="B71" s="5"/>
      <c r="C71" s="16"/>
      <c r="D71" s="16"/>
      <c r="E71" s="16"/>
      <c r="F71" s="16"/>
      <c r="G71" s="16"/>
      <c r="H71" s="16"/>
      <c r="I71" s="27"/>
    </row>
    <row r="72" spans="1:9">
      <c r="A72" s="16"/>
      <c r="B72" s="5"/>
      <c r="C72" s="16"/>
      <c r="D72" s="16"/>
      <c r="E72" s="16"/>
      <c r="F72" s="16"/>
      <c r="G72" s="16"/>
      <c r="H72" s="16"/>
      <c r="I72" s="27"/>
    </row>
    <row r="73" spans="1:9" ht="15" customHeight="1">
      <c r="A73" s="16"/>
      <c r="B73" s="5"/>
      <c r="C73" s="16"/>
      <c r="D73" s="16"/>
      <c r="E73" s="16"/>
      <c r="F73" s="16"/>
      <c r="G73" s="16"/>
      <c r="H73" s="16"/>
      <c r="I73" s="27"/>
    </row>
    <row r="74" spans="1:9" ht="15" customHeight="1">
      <c r="A74" s="16"/>
      <c r="B74" s="5"/>
      <c r="C74" s="16"/>
      <c r="D74" s="16"/>
      <c r="E74" s="16"/>
      <c r="F74" s="16"/>
      <c r="G74" s="16"/>
      <c r="H74" s="16"/>
      <c r="I74" s="27"/>
    </row>
    <row r="75" spans="1:9" ht="15" customHeight="1">
      <c r="A75" s="16"/>
      <c r="B75" s="5"/>
      <c r="C75" s="16"/>
      <c r="D75" s="16"/>
      <c r="E75" s="16"/>
      <c r="F75" s="16"/>
      <c r="G75" s="16"/>
      <c r="H75" s="16"/>
      <c r="I75" s="27"/>
    </row>
    <row r="76" spans="1:9" ht="15" customHeight="1">
      <c r="A76" s="16"/>
      <c r="B76" s="5"/>
      <c r="C76" s="16"/>
      <c r="D76" s="16"/>
      <c r="E76" s="16"/>
      <c r="F76" s="16"/>
      <c r="G76" s="16"/>
      <c r="H76" s="16"/>
      <c r="I76" s="27"/>
    </row>
    <row r="77" spans="1:9">
      <c r="A77" s="16"/>
      <c r="B77" s="5"/>
      <c r="C77" s="16"/>
      <c r="D77" s="16"/>
      <c r="E77" s="16"/>
      <c r="F77" s="16"/>
      <c r="G77" s="16"/>
      <c r="H77" s="16"/>
      <c r="I77" s="27"/>
    </row>
    <row r="78" spans="1:9">
      <c r="A78" s="16"/>
      <c r="B78" s="5"/>
      <c r="C78" s="16"/>
      <c r="D78" s="16"/>
      <c r="E78" s="16"/>
      <c r="F78" s="16"/>
      <c r="G78" s="16"/>
      <c r="H78" s="16"/>
      <c r="I78" s="27"/>
    </row>
    <row r="79" spans="1:9">
      <c r="A79" s="16"/>
      <c r="B79" s="5"/>
      <c r="C79" s="16"/>
      <c r="D79" s="16"/>
      <c r="E79" s="16"/>
      <c r="F79" s="16"/>
      <c r="G79" s="16"/>
      <c r="H79" s="16"/>
      <c r="I79" s="27"/>
    </row>
    <row r="80" spans="1:9">
      <c r="A80" s="16"/>
      <c r="B80" s="5"/>
      <c r="C80" s="16"/>
      <c r="D80" s="16"/>
      <c r="E80" s="16"/>
      <c r="F80" s="16"/>
      <c r="G80" s="16"/>
      <c r="H80" s="16"/>
      <c r="I80" s="27"/>
    </row>
    <row r="81" spans="1:9">
      <c r="A81" s="16"/>
      <c r="B81" s="5"/>
      <c r="C81" s="16"/>
      <c r="D81" s="16"/>
      <c r="E81" s="16"/>
      <c r="F81" s="16"/>
      <c r="G81" s="16"/>
      <c r="H81" s="16"/>
      <c r="I81" s="27"/>
    </row>
    <row r="82" spans="1:9">
      <c r="A82" s="16"/>
      <c r="B82" s="5"/>
      <c r="C82" s="16"/>
      <c r="D82" s="16"/>
      <c r="E82" s="16"/>
      <c r="F82" s="16"/>
      <c r="G82" s="16"/>
      <c r="H82" s="16"/>
      <c r="I82" s="27"/>
    </row>
    <row r="83" spans="1:9">
      <c r="A83" s="16"/>
      <c r="B83" s="5"/>
      <c r="C83" s="16"/>
      <c r="D83" s="16"/>
      <c r="E83" s="16"/>
      <c r="F83" s="16"/>
      <c r="G83" s="16"/>
      <c r="H83" s="16"/>
      <c r="I83" s="27"/>
    </row>
    <row r="84" spans="1:9">
      <c r="A84" s="16"/>
      <c r="B84" s="5"/>
      <c r="C84" s="16"/>
      <c r="D84" s="16"/>
      <c r="E84" s="16"/>
      <c r="F84" s="16"/>
      <c r="G84" s="16"/>
      <c r="H84" s="16"/>
      <c r="I84" s="27"/>
    </row>
    <row r="85" spans="1:9">
      <c r="A85" s="16"/>
      <c r="B85" s="5"/>
      <c r="C85" s="16"/>
      <c r="D85" s="16"/>
      <c r="E85" s="16"/>
      <c r="F85" s="16"/>
      <c r="G85" s="16"/>
      <c r="H85" s="16"/>
      <c r="I85" s="27"/>
    </row>
    <row r="86" spans="1:9">
      <c r="A86" s="16"/>
      <c r="B86" s="5"/>
      <c r="C86" s="16"/>
      <c r="D86" s="16"/>
      <c r="E86" s="16"/>
      <c r="F86" s="16"/>
      <c r="G86" s="16"/>
      <c r="H86" s="16"/>
      <c r="I86" s="27"/>
    </row>
    <row r="87" spans="1:9">
      <c r="A87" s="16"/>
      <c r="B87" s="5"/>
      <c r="C87" s="16"/>
      <c r="D87" s="16"/>
      <c r="E87" s="16"/>
      <c r="F87" s="16"/>
      <c r="G87" s="16"/>
      <c r="H87" s="16"/>
      <c r="I87" s="27"/>
    </row>
    <row r="88" spans="1:9">
      <c r="A88" s="16"/>
      <c r="B88" s="5"/>
      <c r="C88" s="16"/>
      <c r="D88" s="16"/>
      <c r="E88" s="16"/>
      <c r="F88" s="16"/>
      <c r="G88" s="16"/>
      <c r="H88" s="16"/>
      <c r="I88" s="27"/>
    </row>
    <row r="89" spans="1:9">
      <c r="A89" s="16"/>
      <c r="B89" s="5"/>
      <c r="C89" s="16"/>
      <c r="D89" s="16"/>
      <c r="E89" s="16"/>
      <c r="F89" s="16"/>
      <c r="G89" s="16"/>
      <c r="H89" s="16"/>
      <c r="I89" s="27"/>
    </row>
    <row r="90" spans="1:9">
      <c r="A90" s="16"/>
      <c r="B90" s="5"/>
      <c r="C90" s="16"/>
      <c r="D90" s="16"/>
      <c r="E90" s="16"/>
      <c r="F90" s="16"/>
      <c r="G90" s="16"/>
      <c r="H90" s="16"/>
      <c r="I90" s="27"/>
    </row>
    <row r="91" spans="1:9">
      <c r="A91" s="16"/>
      <c r="B91" s="5"/>
      <c r="C91" s="16"/>
      <c r="D91" s="16"/>
      <c r="E91" s="16"/>
      <c r="F91" s="16"/>
      <c r="G91" s="16"/>
      <c r="H91" s="16"/>
      <c r="I91" s="27"/>
    </row>
    <row r="92" spans="1:9">
      <c r="A92" s="16"/>
      <c r="B92" s="5"/>
      <c r="C92" s="16"/>
      <c r="D92" s="16"/>
      <c r="E92" s="16"/>
      <c r="F92" s="16"/>
      <c r="G92" s="16"/>
      <c r="H92" s="16"/>
      <c r="I92" s="27"/>
    </row>
    <row r="93" spans="1:9">
      <c r="A93" s="16"/>
      <c r="B93" s="5"/>
      <c r="C93" s="16"/>
      <c r="D93" s="16"/>
      <c r="E93" s="16"/>
      <c r="F93" s="16"/>
      <c r="G93" s="16"/>
      <c r="H93" s="16"/>
      <c r="I93" s="27"/>
    </row>
    <row r="94" spans="1:9">
      <c r="A94" s="16"/>
      <c r="B94" s="5"/>
      <c r="C94" s="16"/>
      <c r="D94" s="16"/>
      <c r="E94" s="16"/>
      <c r="F94" s="16"/>
      <c r="G94" s="16"/>
      <c r="H94" s="16"/>
      <c r="I94" s="27"/>
    </row>
    <row r="95" spans="1:9" ht="15" customHeight="1">
      <c r="A95" s="16"/>
      <c r="B95" s="5"/>
      <c r="C95" s="16"/>
      <c r="D95" s="16"/>
      <c r="E95" s="16"/>
      <c r="F95" s="16"/>
      <c r="G95" s="16"/>
      <c r="H95" s="16"/>
      <c r="I95" s="27"/>
    </row>
    <row r="96" spans="1:9" ht="15" customHeight="1">
      <c r="A96" s="16"/>
      <c r="B96" s="5"/>
      <c r="C96" s="16"/>
      <c r="D96" s="16"/>
      <c r="E96" s="16"/>
      <c r="F96" s="16"/>
      <c r="G96" s="16"/>
      <c r="H96" s="16"/>
      <c r="I96" s="27"/>
    </row>
    <row r="97" spans="1:9">
      <c r="A97" s="16"/>
      <c r="B97" s="5"/>
      <c r="C97" s="16"/>
      <c r="D97" s="16"/>
      <c r="E97" s="16"/>
      <c r="F97" s="16"/>
      <c r="G97" s="16"/>
      <c r="H97" s="16"/>
      <c r="I97" s="27"/>
    </row>
    <row r="98" spans="1:9">
      <c r="A98" s="16"/>
      <c r="B98" s="5"/>
      <c r="C98" s="16"/>
      <c r="D98" s="16"/>
      <c r="E98" s="16"/>
      <c r="F98" s="16"/>
      <c r="G98" s="16"/>
      <c r="H98" s="16"/>
      <c r="I98" s="27"/>
    </row>
    <row r="99" spans="1:9" ht="15" customHeight="1">
      <c r="A99" s="16"/>
      <c r="B99" s="5"/>
      <c r="C99" s="16"/>
      <c r="D99" s="16"/>
      <c r="E99" s="16"/>
      <c r="F99" s="16"/>
      <c r="G99" s="16"/>
      <c r="H99" s="16"/>
      <c r="I99" s="27"/>
    </row>
    <row r="100" spans="1:9" ht="15" customHeight="1">
      <c r="A100" s="16"/>
      <c r="B100" s="5"/>
      <c r="C100" s="16"/>
      <c r="D100" s="16"/>
      <c r="E100" s="16"/>
      <c r="F100" s="16"/>
      <c r="G100" s="16"/>
      <c r="H100" s="16"/>
      <c r="I100" s="27"/>
    </row>
    <row r="101" spans="1:9" ht="15" customHeight="1">
      <c r="A101" s="16"/>
      <c r="B101" s="5"/>
      <c r="C101" s="16"/>
      <c r="D101" s="16"/>
      <c r="E101" s="16"/>
      <c r="F101" s="16"/>
      <c r="G101" s="16"/>
      <c r="H101" s="16"/>
      <c r="I101" s="27"/>
    </row>
    <row r="102" spans="1:9" ht="15" customHeight="1">
      <c r="A102" s="16"/>
      <c r="B102" s="5"/>
      <c r="C102" s="16"/>
      <c r="D102" s="16"/>
      <c r="E102" s="16"/>
      <c r="F102" s="16"/>
      <c r="G102" s="16"/>
      <c r="H102" s="16"/>
      <c r="I102" s="27"/>
    </row>
    <row r="103" spans="1:9">
      <c r="A103" s="16"/>
      <c r="B103" s="5"/>
      <c r="C103" s="16"/>
      <c r="D103" s="16"/>
      <c r="E103" s="16"/>
      <c r="F103" s="16"/>
      <c r="G103" s="16"/>
      <c r="H103" s="16"/>
      <c r="I103" s="27"/>
    </row>
    <row r="106" spans="1:9">
      <c r="A106" s="47" t="s">
        <v>45</v>
      </c>
      <c r="B106" s="47"/>
      <c r="C106" s="47"/>
      <c r="D106" s="47"/>
      <c r="E106" s="47"/>
      <c r="F106" s="47"/>
      <c r="G106" s="47"/>
      <c r="H106" s="47"/>
    </row>
    <row r="107" spans="1:9">
      <c r="A107" s="48" t="s">
        <v>34</v>
      </c>
      <c r="B107" s="48"/>
      <c r="C107" s="48"/>
      <c r="D107" s="48"/>
      <c r="E107" s="48"/>
      <c r="F107" s="48"/>
      <c r="G107" s="48"/>
      <c r="H107" s="48"/>
    </row>
    <row r="109" spans="1:9">
      <c r="B109" s="14" t="s">
        <v>98</v>
      </c>
    </row>
    <row r="110" spans="1:9">
      <c r="B110" s="14" t="s">
        <v>99</v>
      </c>
    </row>
    <row r="111" spans="1:9">
      <c r="B111" s="14" t="s">
        <v>100</v>
      </c>
    </row>
    <row r="112" spans="1:9">
      <c r="B112" s="14" t="s">
        <v>101</v>
      </c>
    </row>
    <row r="113" spans="2:2">
      <c r="B113" s="14" t="s">
        <v>102</v>
      </c>
    </row>
    <row r="114" spans="2:2">
      <c r="B114" s="19"/>
    </row>
    <row r="115" spans="2:2">
      <c r="B115" s="17" t="s">
        <v>104</v>
      </c>
    </row>
    <row r="116" spans="2:2" ht="15" customHeight="1">
      <c r="B116" s="18" t="s">
        <v>105</v>
      </c>
    </row>
  </sheetData>
  <autoFilter ref="A9:I103" xr:uid="{17F9B703-BD93-4806-BCBB-67CFF6BB05D4}"/>
  <mergeCells count="3">
    <mergeCell ref="A106:H106"/>
    <mergeCell ref="A107:H107"/>
    <mergeCell ref="B7:C7"/>
  </mergeCells>
  <phoneticPr fontId="2" type="noConversion"/>
  <conditionalFormatting sqref="A10:I103">
    <cfRule type="expression" dxfId="13" priority="50">
      <formula>$C10=""</formula>
    </cfRule>
    <cfRule type="expression" dxfId="12" priority="51">
      <formula>$C10=0</formula>
    </cfRule>
    <cfRule type="expression" dxfId="11" priority="52">
      <formula>$C10=-1</formula>
    </cfRule>
  </conditionalFormatting>
  <conditionalFormatting sqref="A10:I103">
    <cfRule type="expression" dxfId="10" priority="1">
      <formula>$G10=TRUE</formula>
    </cfRule>
  </conditionalFormatting>
  <conditionalFormatting sqref="C10:C10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0:A103">
    <cfRule type="duplicateValues" dxfId="0" priority="19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160" yWindow="815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D108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C10:C103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E10:E103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D10:D103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13"/>
  <sheetViews>
    <sheetView topLeftCell="A11" workbookViewId="0">
      <selection activeCell="D9" sqref="D9"/>
    </sheetView>
  </sheetViews>
  <sheetFormatPr defaultRowHeight="17.399999999999999"/>
  <cols>
    <col min="2" max="2" width="13.69921875" customWidth="1"/>
    <col min="3" max="3" width="15.59765625" customWidth="1"/>
    <col min="4" max="4" width="14.8984375" customWidth="1"/>
    <col min="5" max="5" width="12.59765625" customWidth="1"/>
    <col min="7" max="7" width="13" customWidth="1"/>
    <col min="8" max="8" width="16.296875" customWidth="1"/>
    <col min="9" max="9" width="13" customWidth="1"/>
  </cols>
  <sheetData>
    <row r="1" spans="1:9">
      <c r="A1" s="13" t="s">
        <v>90</v>
      </c>
      <c r="B1" s="13" t="s">
        <v>89</v>
      </c>
      <c r="C1" s="13" t="s">
        <v>128</v>
      </c>
      <c r="D1" s="13" t="s">
        <v>95</v>
      </c>
      <c r="E1" s="13" t="s">
        <v>97</v>
      </c>
      <c r="G1" s="32" t="s">
        <v>89</v>
      </c>
      <c r="H1" s="32" t="s">
        <v>128</v>
      </c>
      <c r="I1" s="32" t="s">
        <v>95</v>
      </c>
    </row>
    <row r="2" spans="1:9">
      <c r="A2" s="12">
        <v>1</v>
      </c>
      <c r="B2" s="12">
        <v>8</v>
      </c>
      <c r="C2" s="16">
        <v>4</v>
      </c>
      <c r="D2" s="12">
        <v>2</v>
      </c>
      <c r="E2" s="12" t="s">
        <v>96</v>
      </c>
      <c r="G2" s="33">
        <f>기능요구사항!C1</f>
        <v>97</v>
      </c>
      <c r="H2" s="33">
        <f>기능요구사항!C3</f>
        <v>28</v>
      </c>
      <c r="I2" s="33">
        <f>기능요구사항!G3</f>
        <v>87</v>
      </c>
    </row>
    <row r="3" spans="1:9">
      <c r="A3" s="12">
        <v>2</v>
      </c>
      <c r="B3" s="12">
        <v>35</v>
      </c>
      <c r="C3" s="16">
        <v>11</v>
      </c>
      <c r="D3" s="12">
        <v>13</v>
      </c>
      <c r="E3" s="12" t="s">
        <v>129</v>
      </c>
    </row>
    <row r="4" spans="1:9">
      <c r="A4" s="12">
        <v>3</v>
      </c>
      <c r="B4" s="12"/>
      <c r="C4" s="16"/>
      <c r="D4" s="12"/>
      <c r="E4" s="12"/>
      <c r="G4" t="s">
        <v>144</v>
      </c>
    </row>
    <row r="5" spans="1:9">
      <c r="A5" s="12">
        <v>4</v>
      </c>
      <c r="B5" s="12"/>
      <c r="C5" s="16"/>
      <c r="D5" s="12"/>
      <c r="E5" s="12"/>
    </row>
    <row r="6" spans="1:9">
      <c r="A6" s="12">
        <v>5</v>
      </c>
      <c r="B6" s="12"/>
      <c r="C6" s="16"/>
      <c r="D6" s="12"/>
      <c r="E6" s="12"/>
    </row>
    <row r="7" spans="1:9">
      <c r="A7" s="12">
        <v>6</v>
      </c>
      <c r="B7" s="12"/>
      <c r="C7" s="16"/>
      <c r="D7" s="12"/>
      <c r="E7" s="12"/>
    </row>
    <row r="8" spans="1:9">
      <c r="A8" s="12">
        <v>7</v>
      </c>
      <c r="B8" s="12"/>
      <c r="C8" s="16"/>
      <c r="D8" s="12"/>
      <c r="E8" s="12"/>
    </row>
    <row r="9" spans="1:9">
      <c r="A9" s="12">
        <v>8</v>
      </c>
      <c r="B9" s="12"/>
      <c r="C9" s="16"/>
      <c r="D9" s="12"/>
      <c r="E9" s="12"/>
    </row>
    <row r="10" spans="1:9">
      <c r="A10" s="12">
        <v>9</v>
      </c>
      <c r="B10" s="12"/>
      <c r="C10" s="16"/>
      <c r="D10" s="12"/>
      <c r="E10" s="12"/>
    </row>
    <row r="11" spans="1:9">
      <c r="A11" s="12">
        <v>10</v>
      </c>
      <c r="B11" s="12"/>
      <c r="C11" s="16"/>
      <c r="D11" s="12"/>
      <c r="E11" s="12"/>
    </row>
    <row r="13" spans="1:9" ht="25.2">
      <c r="A13" s="15" t="s">
        <v>103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>
      <c r="A2" s="6" t="s">
        <v>53</v>
      </c>
      <c r="B2" s="4"/>
      <c r="C2" s="4"/>
      <c r="D2" s="4"/>
      <c r="E2" s="4"/>
    </row>
    <row r="3" spans="1:5">
      <c r="A3" s="6" t="s">
        <v>85</v>
      </c>
      <c r="B3" s="4"/>
      <c r="C3" s="4"/>
      <c r="D3" s="4"/>
      <c r="E3" s="4"/>
    </row>
    <row r="4" spans="1:5">
      <c r="A4" s="6" t="s">
        <v>86</v>
      </c>
      <c r="B4" s="4"/>
      <c r="C4" s="4"/>
      <c r="D4" s="4"/>
      <c r="E4" s="4"/>
    </row>
    <row r="5" spans="1:5">
      <c r="A5" s="6" t="s">
        <v>87</v>
      </c>
      <c r="B5" s="4"/>
      <c r="C5" s="4"/>
      <c r="D5" s="4"/>
      <c r="E5" s="4"/>
    </row>
    <row r="6" spans="1:5">
      <c r="A6" s="6" t="s">
        <v>88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21</v>
      </c>
      <c r="C1" s="3" t="s">
        <v>22</v>
      </c>
      <c r="D1" s="3" t="s">
        <v>28</v>
      </c>
      <c r="E1" s="3" t="s">
        <v>29</v>
      </c>
    </row>
    <row r="2" spans="1:5">
      <c r="A2" s="6" t="s">
        <v>25</v>
      </c>
      <c r="B2" s="4"/>
      <c r="C2" s="4"/>
      <c r="D2" s="4"/>
      <c r="E2" s="4" t="s">
        <v>54</v>
      </c>
    </row>
    <row r="3" spans="1:5">
      <c r="A3" s="6" t="s">
        <v>26</v>
      </c>
      <c r="B3" s="4"/>
      <c r="C3" s="4"/>
      <c r="D3" s="4"/>
      <c r="E3" s="4"/>
    </row>
    <row r="4" spans="1:5">
      <c r="A4" s="6" t="s">
        <v>27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7.399999999999999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19</v>
      </c>
      <c r="C1" s="3" t="s">
        <v>20</v>
      </c>
      <c r="D1" s="3" t="s">
        <v>114</v>
      </c>
      <c r="E1" s="3" t="s">
        <v>29</v>
      </c>
    </row>
    <row r="2" spans="1:5">
      <c r="A2" s="16" t="s">
        <v>37</v>
      </c>
      <c r="B2" s="20" t="s">
        <v>116</v>
      </c>
      <c r="C2" s="5" t="s">
        <v>117</v>
      </c>
      <c r="D2" s="20" t="s">
        <v>25</v>
      </c>
      <c r="E2" s="5" t="s">
        <v>115</v>
      </c>
    </row>
    <row r="3" spans="1:5">
      <c r="A3" s="16" t="s">
        <v>38</v>
      </c>
      <c r="B3" s="20"/>
      <c r="C3" s="5"/>
      <c r="D3" s="20"/>
      <c r="E3" s="20"/>
    </row>
    <row r="4" spans="1:5">
      <c r="A4" s="16" t="s">
        <v>39</v>
      </c>
      <c r="B4" s="20"/>
      <c r="C4" s="5"/>
      <c r="D4" s="20"/>
      <c r="E4" s="20"/>
    </row>
    <row r="5" spans="1:5">
      <c r="A5" s="16" t="s">
        <v>40</v>
      </c>
      <c r="B5" s="23"/>
      <c r="C5" s="5"/>
      <c r="D5" s="20"/>
      <c r="E5" s="20"/>
    </row>
    <row r="6" spans="1:5">
      <c r="A6" s="16" t="s">
        <v>41</v>
      </c>
      <c r="B6" s="20"/>
      <c r="C6" s="5"/>
      <c r="D6" s="20"/>
      <c r="E6" s="20"/>
    </row>
    <row r="7" spans="1:5">
      <c r="A7" s="16" t="s">
        <v>42</v>
      </c>
      <c r="B7" s="20"/>
      <c r="C7" s="5"/>
      <c r="D7" s="20"/>
      <c r="E7" s="20"/>
    </row>
    <row r="8" spans="1:5">
      <c r="A8" s="16" t="s">
        <v>43</v>
      </c>
      <c r="B8" s="22"/>
      <c r="C8" s="5"/>
      <c r="D8" s="20"/>
      <c r="E8" s="20"/>
    </row>
  </sheetData>
  <phoneticPr fontId="2" type="noConversion"/>
  <conditionalFormatting sqref="E2">
    <cfRule type="expression" dxfId="9" priority="1">
      <formula>$C2="failed"</formula>
    </cfRule>
    <cfRule type="expression" dxfId="8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/>
  <cols>
    <col min="2" max="2" width="35.19921875" customWidth="1"/>
    <col min="3" max="4" width="20.69921875" customWidth="1"/>
    <col min="5" max="5" width="34" customWidth="1"/>
    <col min="6" max="6" width="14.296875" customWidth="1"/>
  </cols>
  <sheetData>
    <row r="1" spans="1:6">
      <c r="A1" s="10" t="s">
        <v>32</v>
      </c>
      <c r="B1" s="10" t="s">
        <v>64</v>
      </c>
      <c r="C1" s="10" t="s">
        <v>63</v>
      </c>
      <c r="D1" s="10" t="s">
        <v>62</v>
      </c>
      <c r="E1" s="10" t="s">
        <v>61</v>
      </c>
      <c r="F1" s="10" t="s">
        <v>113</v>
      </c>
    </row>
    <row r="2" spans="1:6">
      <c r="A2" s="16" t="s">
        <v>60</v>
      </c>
      <c r="B2" s="20" t="s">
        <v>107</v>
      </c>
      <c r="C2" s="16" t="s">
        <v>65</v>
      </c>
      <c r="D2" s="7" t="s">
        <v>118</v>
      </c>
      <c r="E2" s="5" t="s">
        <v>111</v>
      </c>
      <c r="F2" s="20"/>
    </row>
    <row r="3" spans="1:6">
      <c r="A3" s="16" t="s">
        <v>59</v>
      </c>
      <c r="B3" s="20" t="s">
        <v>108</v>
      </c>
      <c r="C3" s="16" t="s">
        <v>56</v>
      </c>
      <c r="D3" s="7" t="s">
        <v>118</v>
      </c>
      <c r="E3" s="5" t="s">
        <v>112</v>
      </c>
      <c r="F3" s="20"/>
    </row>
    <row r="4" spans="1:6">
      <c r="A4" s="16" t="s">
        <v>58</v>
      </c>
      <c r="B4" s="20" t="s">
        <v>109</v>
      </c>
      <c r="C4" s="16" t="s">
        <v>65</v>
      </c>
      <c r="D4" s="7" t="s">
        <v>118</v>
      </c>
      <c r="E4" s="5" t="s">
        <v>112</v>
      </c>
      <c r="F4" s="20"/>
    </row>
    <row r="5" spans="1:6">
      <c r="A5" s="16" t="s">
        <v>57</v>
      </c>
      <c r="B5" s="22" t="s">
        <v>110</v>
      </c>
      <c r="C5" s="16" t="s">
        <v>56</v>
      </c>
      <c r="D5" s="7" t="s">
        <v>119</v>
      </c>
      <c r="E5" s="21"/>
      <c r="F5" s="20"/>
    </row>
    <row r="6" spans="1:6">
      <c r="A6" s="16"/>
      <c r="B6" s="20"/>
      <c r="C6" s="16"/>
      <c r="D6" s="16"/>
      <c r="E6" s="21"/>
      <c r="F6" s="20"/>
    </row>
    <row r="7" spans="1:6">
      <c r="A7" s="16"/>
      <c r="B7" s="22"/>
      <c r="C7" s="16"/>
      <c r="D7" s="16"/>
      <c r="E7" s="21"/>
      <c r="F7" s="20"/>
    </row>
    <row r="8" spans="1:6">
      <c r="A8" s="16"/>
      <c r="B8" s="20"/>
      <c r="C8" s="16"/>
      <c r="D8" s="16"/>
      <c r="E8" s="21"/>
      <c r="F8" s="20"/>
    </row>
    <row r="9" spans="1:6">
      <c r="A9" s="16"/>
      <c r="B9" s="20"/>
      <c r="C9" s="16"/>
      <c r="D9" s="16"/>
      <c r="E9" s="21"/>
      <c r="F9" s="20"/>
    </row>
    <row r="10" spans="1:6">
      <c r="A10" s="16"/>
      <c r="B10" s="20"/>
      <c r="C10" s="16"/>
      <c r="D10" s="16"/>
      <c r="E10" s="21"/>
      <c r="F10" s="20"/>
    </row>
    <row r="11" spans="1:6">
      <c r="A11" s="16"/>
      <c r="B11" s="20"/>
      <c r="C11" s="16"/>
      <c r="D11" s="16"/>
      <c r="E11" s="21"/>
      <c r="F11" s="20"/>
    </row>
    <row r="12" spans="1:6">
      <c r="A12" s="16"/>
      <c r="B12" s="20"/>
      <c r="C12" s="16"/>
      <c r="D12" s="16"/>
      <c r="E12" s="21"/>
      <c r="F12" s="20"/>
    </row>
    <row r="13" spans="1:6">
      <c r="A13" s="16"/>
      <c r="B13" s="20"/>
      <c r="C13" s="16"/>
      <c r="D13" s="16"/>
      <c r="E13" s="21"/>
      <c r="F13" s="20"/>
    </row>
    <row r="14" spans="1:6">
      <c r="A14" s="16"/>
      <c r="B14" s="20"/>
      <c r="C14" s="16"/>
      <c r="D14" s="16"/>
      <c r="E14" s="21"/>
      <c r="F14" s="20"/>
    </row>
    <row r="15" spans="1:6">
      <c r="A15" s="16"/>
      <c r="B15" s="20"/>
      <c r="C15" s="16"/>
      <c r="D15" s="16"/>
      <c r="E15" s="21"/>
      <c r="F15" s="20"/>
    </row>
    <row r="16" spans="1:6">
      <c r="A16" s="16"/>
      <c r="B16" s="20"/>
      <c r="C16" s="16"/>
      <c r="D16" s="16"/>
      <c r="E16" s="21"/>
      <c r="F16" s="20"/>
    </row>
    <row r="17" spans="1:6">
      <c r="A17" s="16"/>
      <c r="B17" s="20"/>
      <c r="C17" s="16"/>
      <c r="D17" s="16"/>
      <c r="E17" s="21"/>
      <c r="F17" s="20"/>
    </row>
    <row r="18" spans="1:6">
      <c r="A18" s="16"/>
      <c r="B18" s="20"/>
      <c r="C18" s="16"/>
      <c r="D18" s="16"/>
      <c r="E18" s="21"/>
      <c r="F18" s="20"/>
    </row>
    <row r="19" spans="1:6">
      <c r="A19" s="16"/>
      <c r="B19" s="20"/>
      <c r="C19" s="16"/>
      <c r="D19" s="16"/>
      <c r="E19" s="21"/>
      <c r="F19" s="20"/>
    </row>
    <row r="20" spans="1:6">
      <c r="A20" s="16"/>
      <c r="B20" s="20"/>
      <c r="C20" s="16"/>
      <c r="D20" s="16"/>
      <c r="E20" s="21"/>
      <c r="F20" s="20"/>
    </row>
    <row r="21" spans="1:6">
      <c r="A21" s="16"/>
      <c r="B21" s="20"/>
      <c r="C21" s="16"/>
      <c r="D21" s="16"/>
      <c r="E21" s="21"/>
      <c r="F21" s="20"/>
    </row>
    <row r="23" spans="1:6">
      <c r="A23" s="50" t="s">
        <v>55</v>
      </c>
      <c r="B23" s="50"/>
      <c r="C23" s="50"/>
      <c r="D23" s="50"/>
      <c r="E23" s="50"/>
      <c r="F23" s="50"/>
    </row>
  </sheetData>
  <mergeCells count="1">
    <mergeCell ref="A23:F23"/>
  </mergeCells>
  <phoneticPr fontId="2" type="noConversion"/>
  <conditionalFormatting sqref="A2:A21 A23">
    <cfRule type="duplicateValues" dxfId="7" priority="8"/>
  </conditionalFormatting>
  <conditionalFormatting sqref="A23 A6:F21 A2:A5 C2:C5 E2:F5">
    <cfRule type="expression" dxfId="6" priority="9">
      <formula>$C2="failed"</formula>
    </cfRule>
    <cfRule type="expression" dxfId="5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4" priority="3">
      <formula>$C2="failed"</formula>
    </cfRule>
    <cfRule type="expression" dxfId="3" priority="4">
      <formula>$C2="success"</formula>
    </cfRule>
  </conditionalFormatting>
  <conditionalFormatting sqref="D2:D5">
    <cfRule type="expression" dxfId="2" priority="1">
      <formula>$C2="failed"</formula>
    </cfRule>
    <cfRule type="expression" dxfId="1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D9" sqref="D9"/>
    </sheetView>
  </sheetViews>
  <sheetFormatPr defaultRowHeight="17.399999999999999"/>
  <cols>
    <col min="15" max="15" width="20.3984375" bestFit="1" customWidth="1"/>
  </cols>
  <sheetData>
    <row r="1" spans="1:15">
      <c r="A1" t="s">
        <v>2</v>
      </c>
      <c r="C1" t="s">
        <v>3</v>
      </c>
      <c r="E1" t="s">
        <v>11</v>
      </c>
      <c r="G1" t="s">
        <v>30</v>
      </c>
      <c r="I1" t="s">
        <v>33</v>
      </c>
      <c r="K1" t="s">
        <v>68</v>
      </c>
      <c r="M1" t="s">
        <v>70</v>
      </c>
      <c r="O1" s="24" t="s">
        <v>123</v>
      </c>
    </row>
    <row r="2" spans="1:15">
      <c r="A2">
        <v>-1</v>
      </c>
      <c r="C2" t="s">
        <v>5</v>
      </c>
      <c r="E2" t="s">
        <v>12</v>
      </c>
      <c r="G2" t="s">
        <v>66</v>
      </c>
      <c r="I2" t="b">
        <v>1</v>
      </c>
      <c r="K2" t="s">
        <v>52</v>
      </c>
      <c r="M2" t="s">
        <v>135</v>
      </c>
      <c r="O2" s="24" t="s">
        <v>124</v>
      </c>
    </row>
    <row r="3" spans="1:15">
      <c r="A3">
        <v>0</v>
      </c>
      <c r="C3" t="s">
        <v>7</v>
      </c>
      <c r="E3" t="s">
        <v>13</v>
      </c>
      <c r="G3" t="s">
        <v>67</v>
      </c>
      <c r="I3" t="b">
        <v>0</v>
      </c>
      <c r="K3" t="s">
        <v>52</v>
      </c>
      <c r="M3" t="s">
        <v>71</v>
      </c>
      <c r="O3" s="24" t="s">
        <v>125</v>
      </c>
    </row>
    <row r="4" spans="1:15">
      <c r="A4">
        <v>0.5</v>
      </c>
      <c r="C4" t="s">
        <v>8</v>
      </c>
      <c r="E4" t="s">
        <v>14</v>
      </c>
      <c r="K4" t="s">
        <v>52</v>
      </c>
      <c r="M4" t="s">
        <v>72</v>
      </c>
      <c r="O4" s="24" t="s">
        <v>126</v>
      </c>
    </row>
    <row r="5" spans="1:15">
      <c r="A5">
        <v>1</v>
      </c>
      <c r="E5" t="s">
        <v>15</v>
      </c>
      <c r="M5" t="s">
        <v>73</v>
      </c>
      <c r="O5" s="24" t="s">
        <v>127</v>
      </c>
    </row>
    <row r="6" spans="1:15">
      <c r="A6">
        <v>2</v>
      </c>
      <c r="E6" t="s">
        <v>16</v>
      </c>
      <c r="M6" t="s">
        <v>74</v>
      </c>
      <c r="O6" s="24" t="s">
        <v>137</v>
      </c>
    </row>
    <row r="7" spans="1:15">
      <c r="A7">
        <v>3</v>
      </c>
      <c r="E7" t="s">
        <v>17</v>
      </c>
      <c r="M7" t="s">
        <v>75</v>
      </c>
    </row>
    <row r="8" spans="1:15">
      <c r="A8">
        <v>5</v>
      </c>
      <c r="M8" t="s">
        <v>76</v>
      </c>
    </row>
    <row r="9" spans="1:15">
      <c r="A9">
        <v>8</v>
      </c>
      <c r="M9" t="s">
        <v>77</v>
      </c>
    </row>
    <row r="10" spans="1:15">
      <c r="A10">
        <v>13</v>
      </c>
      <c r="M10" t="s">
        <v>78</v>
      </c>
    </row>
    <row r="11" spans="1:15">
      <c r="A11">
        <v>20</v>
      </c>
      <c r="M11" t="s">
        <v>79</v>
      </c>
    </row>
    <row r="12" spans="1:15">
      <c r="A12">
        <v>40</v>
      </c>
      <c r="M12" t="s">
        <v>80</v>
      </c>
      <c r="O12" t="s">
        <v>138</v>
      </c>
    </row>
    <row r="13" spans="1:15">
      <c r="A13">
        <v>100</v>
      </c>
      <c r="M13" t="s">
        <v>81</v>
      </c>
    </row>
    <row r="14" spans="1:15">
      <c r="M14" t="s">
        <v>82</v>
      </c>
    </row>
    <row r="15" spans="1:15">
      <c r="M15" t="s">
        <v>83</v>
      </c>
    </row>
    <row r="16" spans="1:15">
      <c r="M16" t="s">
        <v>84</v>
      </c>
    </row>
    <row r="17" spans="13:13">
      <c r="M17" t="s">
        <v>130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Jong Min Lee</cp:lastModifiedBy>
  <dcterms:created xsi:type="dcterms:W3CDTF">2020-01-16T12:20:39Z</dcterms:created>
  <dcterms:modified xsi:type="dcterms:W3CDTF">2022-06-12T23:39:10Z</dcterms:modified>
</cp:coreProperties>
</file>